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.xavier\Desktop\"/>
    </mc:Choice>
  </mc:AlternateContent>
  <xr:revisionPtr revIDLastSave="0" documentId="8_{9D34547D-644E-411E-B6AB-047FD8CBFBE7}" xr6:coauthVersionLast="47" xr6:coauthVersionMax="47" xr10:uidLastSave="{00000000-0000-0000-0000-000000000000}"/>
  <bookViews>
    <workbookView xWindow="-110" yWindow="-110" windowWidth="19420" windowHeight="10420" xr2:uid="{62ECAD2E-6C45-4FB0-A250-EFFD3C1CD6F9}"/>
  </bookViews>
  <sheets>
    <sheet name="Calculadora - Estimando o Patr." sheetId="1" r:id="rId1"/>
    <sheet name="Cálculos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I17" i="1"/>
  <c r="H17" i="1"/>
  <c r="E18" i="1"/>
  <c r="E19" i="1" s="1"/>
  <c r="C2" i="2"/>
  <c r="H18" i="1" s="1"/>
  <c r="I18" i="1" s="1"/>
  <c r="B2" i="2"/>
  <c r="G2" i="2"/>
  <c r="F2" i="2"/>
  <c r="A3" i="2" s="1"/>
  <c r="A4" i="2" s="1"/>
  <c r="M25" i="2"/>
  <c r="M24" i="2"/>
  <c r="M23" i="2"/>
  <c r="M22" i="2"/>
  <c r="M21" i="2"/>
  <c r="M20" i="2"/>
  <c r="K25" i="2"/>
  <c r="K24" i="2"/>
  <c r="K23" i="2"/>
  <c r="K22" i="2"/>
  <c r="K21" i="2"/>
  <c r="K20" i="2"/>
  <c r="M19" i="2"/>
  <c r="M18" i="2"/>
  <c r="M17" i="2"/>
  <c r="M16" i="2"/>
  <c r="M15" i="2"/>
  <c r="M14" i="2"/>
  <c r="M13" i="2"/>
  <c r="K19" i="2"/>
  <c r="K18" i="2"/>
  <c r="K17" i="2"/>
  <c r="K16" i="2"/>
  <c r="K15" i="2"/>
  <c r="K14" i="2"/>
  <c r="K13" i="2"/>
  <c r="K12" i="2"/>
  <c r="M4" i="2"/>
  <c r="K4" i="2"/>
  <c r="M3" i="2"/>
  <c r="K3" i="2"/>
  <c r="M8" i="2"/>
  <c r="D19" i="1" l="1"/>
  <c r="E20" i="1"/>
  <c r="B3" i="2"/>
  <c r="B4" i="2" s="1"/>
  <c r="A5" i="2"/>
  <c r="L4" i="2"/>
  <c r="L3" i="2"/>
  <c r="E21" i="1" l="1"/>
  <c r="D20" i="1"/>
  <c r="A6" i="2"/>
  <c r="B5" i="2"/>
  <c r="E22" i="1" l="1"/>
  <c r="D21" i="1"/>
  <c r="A7" i="2"/>
  <c r="B6" i="2"/>
  <c r="B7" i="2" l="1"/>
  <c r="E23" i="1"/>
  <c r="D22" i="1"/>
  <c r="A8" i="2"/>
  <c r="B8" i="2" l="1"/>
  <c r="E24" i="1"/>
  <c r="D23" i="1"/>
  <c r="A9" i="2"/>
  <c r="E25" i="1" l="1"/>
  <c r="D24" i="1"/>
  <c r="B9" i="2"/>
  <c r="A10" i="2"/>
  <c r="E26" i="1" l="1"/>
  <c r="D25" i="1"/>
  <c r="A11" i="2"/>
  <c r="B10" i="2"/>
  <c r="E27" i="1" l="1"/>
  <c r="D26" i="1"/>
  <c r="B11" i="2"/>
  <c r="A12" i="2"/>
  <c r="B12" i="2" l="1"/>
  <c r="E28" i="1"/>
  <c r="D27" i="1"/>
  <c r="A13" i="2"/>
  <c r="E29" i="1" l="1"/>
  <c r="D28" i="1"/>
  <c r="A14" i="2"/>
  <c r="B13" i="2"/>
  <c r="B14" i="2" l="1"/>
  <c r="E30" i="1"/>
  <c r="D29" i="1"/>
  <c r="A15" i="2"/>
  <c r="E31" i="1" l="1"/>
  <c r="D30" i="1"/>
  <c r="A16" i="2"/>
  <c r="B15" i="2"/>
  <c r="B16" i="2" l="1"/>
  <c r="E32" i="1"/>
  <c r="D31" i="1"/>
  <c r="A17" i="2"/>
  <c r="E33" i="1" l="1"/>
  <c r="D32" i="1"/>
  <c r="A18" i="2"/>
  <c r="B17" i="2"/>
  <c r="B18" i="2" l="1"/>
  <c r="E34" i="1"/>
  <c r="D33" i="1"/>
  <c r="A19" i="2"/>
  <c r="E35" i="1" l="1"/>
  <c r="D34" i="1"/>
  <c r="A20" i="2"/>
  <c r="B19" i="2"/>
  <c r="B20" i="2" l="1"/>
  <c r="E36" i="1"/>
  <c r="D35" i="1"/>
  <c r="A21" i="2"/>
  <c r="E37" i="1" l="1"/>
  <c r="D36" i="1"/>
  <c r="A22" i="2"/>
  <c r="B21" i="2"/>
  <c r="E38" i="1" l="1"/>
  <c r="D37" i="1"/>
  <c r="A23" i="2"/>
  <c r="B22" i="2"/>
  <c r="E39" i="1" l="1"/>
  <c r="D38" i="1"/>
  <c r="A24" i="2"/>
  <c r="B23" i="2"/>
  <c r="E40" i="1" l="1"/>
  <c r="D39" i="1"/>
  <c r="A25" i="2"/>
  <c r="B24" i="2"/>
  <c r="E41" i="1" l="1"/>
  <c r="D40" i="1"/>
  <c r="A26" i="2"/>
  <c r="B25" i="2"/>
  <c r="E42" i="1" l="1"/>
  <c r="D41" i="1"/>
  <c r="A27" i="2"/>
  <c r="B26" i="2"/>
  <c r="E43" i="1" l="1"/>
  <c r="D42" i="1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B27" i="2"/>
  <c r="B28" i="2" l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E44" i="1"/>
  <c r="D43" i="1"/>
  <c r="A40" i="2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E45" i="1" l="1"/>
  <c r="D44" i="1"/>
  <c r="A317" i="2"/>
  <c r="B40" i="2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E46" i="1" l="1"/>
  <c r="D45" i="1"/>
  <c r="A318" i="2"/>
  <c r="B317" i="2"/>
  <c r="E47" i="1" l="1"/>
  <c r="D46" i="1"/>
  <c r="A319" i="2"/>
  <c r="B318" i="2"/>
  <c r="E48" i="1" l="1"/>
  <c r="D47" i="1"/>
  <c r="A320" i="2"/>
  <c r="B319" i="2"/>
  <c r="E49" i="1" l="1"/>
  <c r="D48" i="1"/>
  <c r="A321" i="2"/>
  <c r="B320" i="2"/>
  <c r="E50" i="1" l="1"/>
  <c r="D49" i="1"/>
  <c r="A322" i="2"/>
  <c r="B321" i="2"/>
  <c r="E51" i="1" l="1"/>
  <c r="D50" i="1"/>
  <c r="A323" i="2"/>
  <c r="B322" i="2"/>
  <c r="E52" i="1" l="1"/>
  <c r="D51" i="1"/>
  <c r="A324" i="2"/>
  <c r="B323" i="2"/>
  <c r="E53" i="1" l="1"/>
  <c r="D52" i="1"/>
  <c r="A325" i="2"/>
  <c r="B324" i="2"/>
  <c r="E54" i="1" l="1"/>
  <c r="G54" i="1" s="1"/>
  <c r="D53" i="1"/>
  <c r="A326" i="2"/>
  <c r="B325" i="2"/>
  <c r="E55" i="1" l="1"/>
  <c r="G55" i="1" s="1"/>
  <c r="D54" i="1"/>
  <c r="A327" i="2"/>
  <c r="B326" i="2"/>
  <c r="E56" i="1" l="1"/>
  <c r="G56" i="1" s="1"/>
  <c r="D55" i="1"/>
  <c r="A328" i="2"/>
  <c r="B327" i="2"/>
  <c r="E57" i="1" l="1"/>
  <c r="G57" i="1" s="1"/>
  <c r="D56" i="1"/>
  <c r="A329" i="2"/>
  <c r="B328" i="2"/>
  <c r="E58" i="1" l="1"/>
  <c r="G58" i="1" s="1"/>
  <c r="D57" i="1"/>
  <c r="A330" i="2"/>
  <c r="B329" i="2"/>
  <c r="E59" i="1" l="1"/>
  <c r="G59" i="1" s="1"/>
  <c r="D58" i="1"/>
  <c r="A331" i="2"/>
  <c r="B330" i="2"/>
  <c r="E60" i="1" l="1"/>
  <c r="G60" i="1" s="1"/>
  <c r="D59" i="1"/>
  <c r="A332" i="2"/>
  <c r="B331" i="2"/>
  <c r="E61" i="1" l="1"/>
  <c r="G61" i="1" s="1"/>
  <c r="D60" i="1"/>
  <c r="A333" i="2"/>
  <c r="B332" i="2"/>
  <c r="E62" i="1" l="1"/>
  <c r="G62" i="1" s="1"/>
  <c r="D61" i="1"/>
  <c r="A334" i="2"/>
  <c r="B333" i="2"/>
  <c r="E63" i="1" l="1"/>
  <c r="G63" i="1" s="1"/>
  <c r="D62" i="1"/>
  <c r="A335" i="2"/>
  <c r="B334" i="2"/>
  <c r="E64" i="1" l="1"/>
  <c r="G64" i="1" s="1"/>
  <c r="D63" i="1"/>
  <c r="A336" i="2"/>
  <c r="B335" i="2"/>
  <c r="E65" i="1" l="1"/>
  <c r="G65" i="1" s="1"/>
  <c r="D64" i="1"/>
  <c r="A337" i="2"/>
  <c r="B336" i="2"/>
  <c r="E66" i="1" l="1"/>
  <c r="G66" i="1" s="1"/>
  <c r="D65" i="1"/>
  <c r="A338" i="2"/>
  <c r="B337" i="2"/>
  <c r="E67" i="1" l="1"/>
  <c r="G67" i="1" s="1"/>
  <c r="D66" i="1"/>
  <c r="A339" i="2"/>
  <c r="B338" i="2"/>
  <c r="E68" i="1" l="1"/>
  <c r="G68" i="1" s="1"/>
  <c r="D67" i="1"/>
  <c r="A340" i="2"/>
  <c r="B339" i="2"/>
  <c r="E69" i="1" l="1"/>
  <c r="G69" i="1" s="1"/>
  <c r="D68" i="1"/>
  <c r="A341" i="2"/>
  <c r="B340" i="2"/>
  <c r="E70" i="1" l="1"/>
  <c r="G70" i="1" s="1"/>
  <c r="D69" i="1"/>
  <c r="A342" i="2"/>
  <c r="B341" i="2"/>
  <c r="E71" i="1" l="1"/>
  <c r="G71" i="1" s="1"/>
  <c r="D70" i="1"/>
  <c r="A343" i="2"/>
  <c r="B342" i="2"/>
  <c r="E72" i="1" l="1"/>
  <c r="G72" i="1" s="1"/>
  <c r="D71" i="1"/>
  <c r="A344" i="2"/>
  <c r="B343" i="2"/>
  <c r="E73" i="1" l="1"/>
  <c r="G73" i="1" s="1"/>
  <c r="D72" i="1"/>
  <c r="A345" i="2"/>
  <c r="B344" i="2"/>
  <c r="E74" i="1" l="1"/>
  <c r="G74" i="1" s="1"/>
  <c r="D73" i="1"/>
  <c r="A346" i="2"/>
  <c r="B345" i="2"/>
  <c r="E75" i="1" l="1"/>
  <c r="G75" i="1" s="1"/>
  <c r="D74" i="1"/>
  <c r="A347" i="2"/>
  <c r="B346" i="2"/>
  <c r="E76" i="1" l="1"/>
  <c r="G76" i="1" s="1"/>
  <c r="D75" i="1"/>
  <c r="A348" i="2"/>
  <c r="B347" i="2"/>
  <c r="E77" i="1" l="1"/>
  <c r="G77" i="1" s="1"/>
  <c r="D76" i="1"/>
  <c r="A349" i="2"/>
  <c r="B348" i="2"/>
  <c r="E78" i="1" l="1"/>
  <c r="G78" i="1" s="1"/>
  <c r="D77" i="1"/>
  <c r="A350" i="2"/>
  <c r="B349" i="2"/>
  <c r="E79" i="1" l="1"/>
  <c r="G79" i="1" s="1"/>
  <c r="D78" i="1"/>
  <c r="A351" i="2"/>
  <c r="B350" i="2"/>
  <c r="E80" i="1" l="1"/>
  <c r="G80" i="1" s="1"/>
  <c r="D79" i="1"/>
  <c r="F79" i="1"/>
  <c r="A352" i="2"/>
  <c r="B351" i="2"/>
  <c r="E81" i="1" l="1"/>
  <c r="G81" i="1" s="1"/>
  <c r="D80" i="1"/>
  <c r="F80" i="1"/>
  <c r="A353" i="2"/>
  <c r="B352" i="2"/>
  <c r="E82" i="1" l="1"/>
  <c r="G82" i="1" s="1"/>
  <c r="D81" i="1"/>
  <c r="F81" i="1"/>
  <c r="A354" i="2"/>
  <c r="B353" i="2"/>
  <c r="E83" i="1" l="1"/>
  <c r="G83" i="1" s="1"/>
  <c r="D82" i="1"/>
  <c r="F82" i="1"/>
  <c r="A355" i="2"/>
  <c r="B354" i="2"/>
  <c r="E84" i="1" l="1"/>
  <c r="G84" i="1" s="1"/>
  <c r="D83" i="1"/>
  <c r="F83" i="1"/>
  <c r="A356" i="2"/>
  <c r="B355" i="2"/>
  <c r="E85" i="1" l="1"/>
  <c r="G85" i="1" s="1"/>
  <c r="D84" i="1"/>
  <c r="F84" i="1"/>
  <c r="A357" i="2"/>
  <c r="B356" i="2"/>
  <c r="E86" i="1" l="1"/>
  <c r="G86" i="1" s="1"/>
  <c r="F85" i="1"/>
  <c r="D85" i="1"/>
  <c r="A358" i="2"/>
  <c r="B357" i="2"/>
  <c r="E87" i="1" l="1"/>
  <c r="G87" i="1" s="1"/>
  <c r="F86" i="1"/>
  <c r="D86" i="1"/>
  <c r="A359" i="2"/>
  <c r="B358" i="2"/>
  <c r="E88" i="1" l="1"/>
  <c r="G88" i="1" s="1"/>
  <c r="D87" i="1"/>
  <c r="F87" i="1"/>
  <c r="A360" i="2"/>
  <c r="B359" i="2"/>
  <c r="E89" i="1" l="1"/>
  <c r="G89" i="1" s="1"/>
  <c r="D88" i="1"/>
  <c r="F88" i="1"/>
  <c r="A361" i="2"/>
  <c r="B360" i="2"/>
  <c r="E90" i="1" l="1"/>
  <c r="G90" i="1" s="1"/>
  <c r="F89" i="1"/>
  <c r="D89" i="1"/>
  <c r="A362" i="2"/>
  <c r="B361" i="2"/>
  <c r="E91" i="1" l="1"/>
  <c r="G91" i="1" s="1"/>
  <c r="D90" i="1"/>
  <c r="F90" i="1"/>
  <c r="A363" i="2"/>
  <c r="B362" i="2"/>
  <c r="E92" i="1" l="1"/>
  <c r="G92" i="1" s="1"/>
  <c r="D91" i="1"/>
  <c r="F91" i="1"/>
  <c r="A364" i="2"/>
  <c r="B363" i="2"/>
  <c r="D363" i="2"/>
  <c r="C363" i="2" s="1"/>
  <c r="E93" i="1" l="1"/>
  <c r="G93" i="1" s="1"/>
  <c r="D92" i="1"/>
  <c r="F92" i="1"/>
  <c r="A365" i="2"/>
  <c r="D364" i="2"/>
  <c r="C364" i="2" s="1"/>
  <c r="B364" i="2"/>
  <c r="E94" i="1" l="1"/>
  <c r="G94" i="1" s="1"/>
  <c r="F93" i="1"/>
  <c r="D93" i="1"/>
  <c r="A366" i="2"/>
  <c r="B365" i="2"/>
  <c r="D365" i="2"/>
  <c r="C365" i="2" s="1"/>
  <c r="E95" i="1" l="1"/>
  <c r="G95" i="1" s="1"/>
  <c r="F94" i="1"/>
  <c r="D94" i="1"/>
  <c r="A367" i="2"/>
  <c r="B366" i="2"/>
  <c r="D366" i="2"/>
  <c r="C366" i="2" s="1"/>
  <c r="E96" i="1" l="1"/>
  <c r="G96" i="1" s="1"/>
  <c r="D95" i="1"/>
  <c r="F95" i="1"/>
  <c r="A368" i="2"/>
  <c r="D367" i="2"/>
  <c r="C367" i="2" s="1"/>
  <c r="B367" i="2"/>
  <c r="E97" i="1" l="1"/>
  <c r="G97" i="1" s="1"/>
  <c r="D96" i="1"/>
  <c r="F96" i="1"/>
  <c r="A369" i="2"/>
  <c r="D368" i="2"/>
  <c r="C368" i="2" s="1"/>
  <c r="B368" i="2"/>
  <c r="E98" i="1" l="1"/>
  <c r="G98" i="1" s="1"/>
  <c r="F97" i="1"/>
  <c r="D97" i="1"/>
  <c r="A370" i="2"/>
  <c r="B369" i="2"/>
  <c r="D369" i="2"/>
  <c r="C369" i="2" s="1"/>
  <c r="E99" i="1" l="1"/>
  <c r="G99" i="1" s="1"/>
  <c r="D98" i="1"/>
  <c r="F98" i="1"/>
  <c r="A371" i="2"/>
  <c r="B370" i="2"/>
  <c r="D370" i="2"/>
  <c r="C370" i="2" s="1"/>
  <c r="E100" i="1" l="1"/>
  <c r="G100" i="1" s="1"/>
  <c r="D99" i="1"/>
  <c r="F99" i="1"/>
  <c r="A372" i="2"/>
  <c r="B371" i="2"/>
  <c r="D371" i="2"/>
  <c r="C371" i="2" s="1"/>
  <c r="D100" i="1" l="1"/>
  <c r="F100" i="1"/>
  <c r="A373" i="2"/>
  <c r="D372" i="2"/>
  <c r="C372" i="2" s="1"/>
  <c r="B372" i="2"/>
  <c r="A374" i="2" l="1"/>
  <c r="D373" i="2"/>
  <c r="C373" i="2" s="1"/>
  <c r="B373" i="2"/>
  <c r="A375" i="2" l="1"/>
  <c r="B374" i="2"/>
  <c r="D374" i="2"/>
  <c r="C374" i="2" s="1"/>
  <c r="A376" i="2" l="1"/>
  <c r="D375" i="2"/>
  <c r="C375" i="2" s="1"/>
  <c r="B375" i="2"/>
  <c r="A377" i="2" l="1"/>
  <c r="B376" i="2"/>
  <c r="D376" i="2"/>
  <c r="C376" i="2" s="1"/>
  <c r="A378" i="2" l="1"/>
  <c r="B377" i="2"/>
  <c r="D377" i="2"/>
  <c r="C377" i="2" s="1"/>
  <c r="A379" i="2" l="1"/>
  <c r="B378" i="2"/>
  <c r="D378" i="2"/>
  <c r="C378" i="2" s="1"/>
  <c r="A380" i="2" l="1"/>
  <c r="B379" i="2"/>
  <c r="D379" i="2"/>
  <c r="C379" i="2" s="1"/>
  <c r="A381" i="2" l="1"/>
  <c r="D380" i="2"/>
  <c r="C380" i="2" s="1"/>
  <c r="B380" i="2"/>
  <c r="A382" i="2" l="1"/>
  <c r="D381" i="2"/>
  <c r="C381" i="2" s="1"/>
  <c r="B381" i="2"/>
  <c r="A383" i="2" l="1"/>
  <c r="D382" i="2"/>
  <c r="B382" i="2"/>
  <c r="C382" i="2"/>
  <c r="A384" i="2" l="1"/>
  <c r="B383" i="2"/>
  <c r="D383" i="2"/>
  <c r="C383" i="2" s="1"/>
  <c r="A385" i="2" l="1"/>
  <c r="B384" i="2"/>
  <c r="D384" i="2"/>
  <c r="C384" i="2" s="1"/>
  <c r="A386" i="2" l="1"/>
  <c r="D385" i="2"/>
  <c r="C385" i="2" s="1"/>
  <c r="B385" i="2"/>
  <c r="A387" i="2" l="1"/>
  <c r="D386" i="2"/>
  <c r="C386" i="2" s="1"/>
  <c r="B386" i="2"/>
  <c r="A388" i="2" l="1"/>
  <c r="B387" i="2"/>
  <c r="D387" i="2"/>
  <c r="C387" i="2" s="1"/>
  <c r="A389" i="2" l="1"/>
  <c r="D388" i="2"/>
  <c r="C388" i="2" s="1"/>
  <c r="B388" i="2"/>
  <c r="A390" i="2" l="1"/>
  <c r="B389" i="2"/>
  <c r="D389" i="2"/>
  <c r="C389" i="2" s="1"/>
  <c r="A391" i="2" l="1"/>
  <c r="B390" i="2"/>
  <c r="D390" i="2"/>
  <c r="C390" i="2" s="1"/>
  <c r="A392" i="2" l="1"/>
  <c r="D391" i="2"/>
  <c r="C391" i="2" s="1"/>
  <c r="B391" i="2"/>
  <c r="A393" i="2" l="1"/>
  <c r="B392" i="2"/>
  <c r="D392" i="2"/>
  <c r="C392" i="2" s="1"/>
  <c r="A394" i="2" l="1"/>
  <c r="B393" i="2"/>
  <c r="D393" i="2"/>
  <c r="C393" i="2" s="1"/>
  <c r="A395" i="2" l="1"/>
  <c r="B394" i="2"/>
  <c r="D394" i="2"/>
  <c r="C394" i="2" s="1"/>
  <c r="A396" i="2" l="1"/>
  <c r="B395" i="2"/>
  <c r="D395" i="2"/>
  <c r="C395" i="2" s="1"/>
  <c r="A397" i="2" l="1"/>
  <c r="B396" i="2"/>
  <c r="D396" i="2"/>
  <c r="C396" i="2" s="1"/>
  <c r="A398" i="2" l="1"/>
  <c r="D397" i="2"/>
  <c r="C397" i="2" s="1"/>
  <c r="B397" i="2"/>
  <c r="A399" i="2" l="1"/>
  <c r="B398" i="2"/>
  <c r="D398" i="2"/>
  <c r="C398" i="2" s="1"/>
  <c r="A400" i="2" l="1"/>
  <c r="D399" i="2"/>
  <c r="C399" i="2" s="1"/>
  <c r="B399" i="2"/>
  <c r="A401" i="2" l="1"/>
  <c r="D400" i="2"/>
  <c r="C400" i="2" s="1"/>
  <c r="B400" i="2"/>
  <c r="A402" i="2" l="1"/>
  <c r="D401" i="2"/>
  <c r="C401" i="2" s="1"/>
  <c r="B401" i="2"/>
  <c r="A403" i="2" l="1"/>
  <c r="B402" i="2"/>
  <c r="D402" i="2"/>
  <c r="C402" i="2" s="1"/>
  <c r="A404" i="2" l="1"/>
  <c r="D403" i="2"/>
  <c r="C403" i="2" s="1"/>
  <c r="B403" i="2"/>
  <c r="A405" i="2" l="1"/>
  <c r="D404" i="2"/>
  <c r="C404" i="2" s="1"/>
  <c r="B404" i="2"/>
  <c r="A406" i="2" l="1"/>
  <c r="B405" i="2"/>
  <c r="D405" i="2"/>
  <c r="C405" i="2" s="1"/>
  <c r="A407" i="2" l="1"/>
  <c r="B406" i="2"/>
  <c r="D406" i="2"/>
  <c r="C406" i="2" s="1"/>
  <c r="A408" i="2" l="1"/>
  <c r="D407" i="2"/>
  <c r="C407" i="2" s="1"/>
  <c r="B407" i="2"/>
  <c r="A409" i="2" l="1"/>
  <c r="D408" i="2"/>
  <c r="C408" i="2" s="1"/>
  <c r="B408" i="2"/>
  <c r="A410" i="2" l="1"/>
  <c r="B409" i="2"/>
  <c r="D409" i="2"/>
  <c r="C409" i="2" s="1"/>
  <c r="A411" i="2" l="1"/>
  <c r="B410" i="2"/>
  <c r="D410" i="2"/>
  <c r="C410" i="2" s="1"/>
  <c r="A412" i="2" l="1"/>
  <c r="D411" i="2"/>
  <c r="C411" i="2" s="1"/>
  <c r="B411" i="2"/>
  <c r="A413" i="2" l="1"/>
  <c r="D412" i="2"/>
  <c r="C412" i="2" s="1"/>
  <c r="B412" i="2"/>
  <c r="A414" i="2" l="1"/>
  <c r="D413" i="2"/>
  <c r="C413" i="2" s="1"/>
  <c r="B413" i="2"/>
  <c r="A415" i="2" l="1"/>
  <c r="D414" i="2"/>
  <c r="C414" i="2" s="1"/>
  <c r="B414" i="2"/>
  <c r="A416" i="2" l="1"/>
  <c r="D415" i="2"/>
  <c r="C415" i="2" s="1"/>
  <c r="B415" i="2"/>
  <c r="A417" i="2" l="1"/>
  <c r="B416" i="2"/>
  <c r="D416" i="2"/>
  <c r="C416" i="2" s="1"/>
  <c r="A418" i="2" l="1"/>
  <c r="B417" i="2"/>
  <c r="D417" i="2"/>
  <c r="C417" i="2" s="1"/>
  <c r="A419" i="2" l="1"/>
  <c r="B418" i="2"/>
  <c r="D418" i="2"/>
  <c r="C418" i="2" s="1"/>
  <c r="A420" i="2" l="1"/>
  <c r="D419" i="2"/>
  <c r="C419" i="2" s="1"/>
  <c r="B419" i="2"/>
  <c r="A421" i="2" l="1"/>
  <c r="D420" i="2"/>
  <c r="C420" i="2" s="1"/>
  <c r="B420" i="2"/>
  <c r="A422" i="2" l="1"/>
  <c r="D421" i="2"/>
  <c r="C421" i="2" s="1"/>
  <c r="B421" i="2"/>
  <c r="A423" i="2" l="1"/>
  <c r="D422" i="2"/>
  <c r="C422" i="2" s="1"/>
  <c r="B422" i="2"/>
  <c r="A424" i="2" l="1"/>
  <c r="B423" i="2"/>
  <c r="D423" i="2"/>
  <c r="C423" i="2" s="1"/>
  <c r="A425" i="2" l="1"/>
  <c r="B424" i="2"/>
  <c r="D424" i="2"/>
  <c r="C424" i="2" s="1"/>
  <c r="A426" i="2" l="1"/>
  <c r="B425" i="2"/>
  <c r="D425" i="2"/>
  <c r="C425" i="2"/>
  <c r="A427" i="2" l="1"/>
  <c r="D426" i="2"/>
  <c r="C426" i="2" s="1"/>
  <c r="B426" i="2"/>
  <c r="A428" i="2" l="1"/>
  <c r="B427" i="2"/>
  <c r="D427" i="2"/>
  <c r="C427" i="2" s="1"/>
  <c r="A429" i="2" l="1"/>
  <c r="B428" i="2"/>
  <c r="D428" i="2"/>
  <c r="C428" i="2" s="1"/>
  <c r="A430" i="2" l="1"/>
  <c r="D429" i="2"/>
  <c r="C429" i="2"/>
  <c r="B429" i="2"/>
  <c r="A431" i="2" l="1"/>
  <c r="B430" i="2"/>
  <c r="D430" i="2"/>
  <c r="C430" i="2" s="1"/>
  <c r="A432" i="2" l="1"/>
  <c r="D431" i="2"/>
  <c r="C431" i="2" s="1"/>
  <c r="B431" i="2"/>
  <c r="A433" i="2" l="1"/>
  <c r="D432" i="2"/>
  <c r="C432" i="2"/>
  <c r="B432" i="2"/>
  <c r="A434" i="2" l="1"/>
  <c r="D433" i="2"/>
  <c r="C433" i="2" s="1"/>
  <c r="B433" i="2"/>
  <c r="A435" i="2" l="1"/>
  <c r="B434" i="2"/>
  <c r="D434" i="2"/>
  <c r="C434" i="2" s="1"/>
  <c r="A436" i="2" l="1"/>
  <c r="B435" i="2"/>
  <c r="D435" i="2"/>
  <c r="C435" i="2" s="1"/>
  <c r="A437" i="2" l="1"/>
  <c r="B436" i="2"/>
  <c r="D436" i="2"/>
  <c r="C436" i="2"/>
  <c r="A438" i="2" l="1"/>
  <c r="B437" i="2"/>
  <c r="D437" i="2"/>
  <c r="C437" i="2" s="1"/>
  <c r="A439" i="2" l="1"/>
  <c r="D438" i="2"/>
  <c r="C438" i="2" s="1"/>
  <c r="B438" i="2"/>
  <c r="A440" i="2" l="1"/>
  <c r="B439" i="2"/>
  <c r="C439" i="2"/>
  <c r="D439" i="2"/>
  <c r="A441" i="2" l="1"/>
  <c r="B440" i="2"/>
  <c r="D440" i="2"/>
  <c r="C440" i="2" s="1"/>
  <c r="A442" i="2" l="1"/>
  <c r="D441" i="2"/>
  <c r="C441" i="2" s="1"/>
  <c r="B441" i="2"/>
  <c r="A443" i="2" l="1"/>
  <c r="D442" i="2"/>
  <c r="B442" i="2"/>
  <c r="C442" i="2"/>
  <c r="A444" i="2" l="1"/>
  <c r="B443" i="2"/>
  <c r="D443" i="2"/>
  <c r="C443" i="2" s="1"/>
  <c r="A445" i="2" l="1"/>
  <c r="B444" i="2"/>
  <c r="D444" i="2"/>
  <c r="C444" i="2" s="1"/>
  <c r="A446" i="2" l="1"/>
  <c r="D445" i="2"/>
  <c r="C445" i="2" s="1"/>
  <c r="B445" i="2"/>
  <c r="A447" i="2" l="1"/>
  <c r="B446" i="2"/>
  <c r="D446" i="2"/>
  <c r="C446" i="2" s="1"/>
  <c r="A448" i="2" l="1"/>
  <c r="D447" i="2"/>
  <c r="C447" i="2" s="1"/>
  <c r="B447" i="2"/>
  <c r="A449" i="2" l="1"/>
  <c r="B448" i="2"/>
  <c r="D448" i="2"/>
  <c r="C448" i="2" s="1"/>
  <c r="A450" i="2" l="1"/>
  <c r="C449" i="2"/>
  <c r="D449" i="2"/>
  <c r="B449" i="2"/>
  <c r="A451" i="2" l="1"/>
  <c r="D450" i="2"/>
  <c r="C450" i="2"/>
  <c r="B450" i="2"/>
  <c r="A452" i="2" l="1"/>
  <c r="D451" i="2"/>
  <c r="C451" i="2" s="1"/>
  <c r="B451" i="2"/>
  <c r="A453" i="2" l="1"/>
  <c r="B452" i="2"/>
  <c r="D452" i="2"/>
  <c r="C452" i="2" s="1"/>
  <c r="A454" i="2" l="1"/>
  <c r="B453" i="2"/>
  <c r="D453" i="2"/>
  <c r="C453" i="2" s="1"/>
  <c r="A455" i="2" l="1"/>
  <c r="B454" i="2"/>
  <c r="D454" i="2"/>
  <c r="C454" i="2"/>
  <c r="A456" i="2" l="1"/>
  <c r="D455" i="2"/>
  <c r="C455" i="2" s="1"/>
  <c r="B455" i="2"/>
  <c r="A457" i="2" l="1"/>
  <c r="D456" i="2"/>
  <c r="B456" i="2"/>
  <c r="C456" i="2"/>
  <c r="A458" i="2" l="1"/>
  <c r="D457" i="2"/>
  <c r="B457" i="2"/>
  <c r="C457" i="2"/>
  <c r="A459" i="2" l="1"/>
  <c r="B458" i="2"/>
  <c r="D458" i="2"/>
  <c r="C458" i="2"/>
  <c r="A460" i="2" l="1"/>
  <c r="D459" i="2"/>
  <c r="C459" i="2" s="1"/>
  <c r="B459" i="2"/>
  <c r="A461" i="2" l="1"/>
  <c r="B460" i="2"/>
  <c r="D460" i="2"/>
  <c r="C460" i="2" s="1"/>
  <c r="A462" i="2" l="1"/>
  <c r="D461" i="2"/>
  <c r="B461" i="2"/>
  <c r="C461" i="2"/>
  <c r="A463" i="2" l="1"/>
  <c r="D462" i="2"/>
  <c r="C462" i="2" s="1"/>
  <c r="B462" i="2"/>
  <c r="A464" i="2" l="1"/>
  <c r="B463" i="2"/>
  <c r="D463" i="2"/>
  <c r="C463" i="2" s="1"/>
  <c r="A465" i="2" l="1"/>
  <c r="C464" i="2"/>
  <c r="D464" i="2"/>
  <c r="B464" i="2"/>
  <c r="A466" i="2" l="1"/>
  <c r="B465" i="2"/>
  <c r="D465" i="2"/>
  <c r="C465" i="2" s="1"/>
  <c r="A467" i="2" l="1"/>
  <c r="D466" i="2"/>
  <c r="C466" i="2" s="1"/>
  <c r="B466" i="2"/>
  <c r="A468" i="2" l="1"/>
  <c r="B467" i="2"/>
  <c r="D467" i="2"/>
  <c r="C467" i="2" s="1"/>
  <c r="A469" i="2" l="1"/>
  <c r="B468" i="2"/>
  <c r="D468" i="2"/>
  <c r="C468" i="2"/>
  <c r="A470" i="2" l="1"/>
  <c r="D469" i="2"/>
  <c r="B469" i="2"/>
  <c r="C469" i="2"/>
  <c r="A471" i="2" l="1"/>
  <c r="B470" i="2"/>
  <c r="D470" i="2"/>
  <c r="C470" i="2" s="1"/>
  <c r="A472" i="2" l="1"/>
  <c r="D471" i="2"/>
  <c r="C471" i="2" s="1"/>
  <c r="B471" i="2"/>
  <c r="A473" i="2" l="1"/>
  <c r="B472" i="2"/>
  <c r="D472" i="2"/>
  <c r="C472" i="2" s="1"/>
  <c r="A474" i="2" l="1"/>
  <c r="D473" i="2"/>
  <c r="C473" i="2" s="1"/>
  <c r="B473" i="2"/>
  <c r="A475" i="2" l="1"/>
  <c r="D474" i="2"/>
  <c r="C474" i="2" s="1"/>
  <c r="B474" i="2"/>
  <c r="A476" i="2" l="1"/>
  <c r="D475" i="2"/>
  <c r="C475" i="2" s="1"/>
  <c r="B475" i="2"/>
  <c r="A477" i="2" l="1"/>
  <c r="B476" i="2"/>
  <c r="D476" i="2"/>
  <c r="C476" i="2" s="1"/>
  <c r="A478" i="2" l="1"/>
  <c r="C477" i="2"/>
  <c r="D477" i="2"/>
  <c r="B477" i="2"/>
  <c r="A479" i="2" l="1"/>
  <c r="D478" i="2"/>
  <c r="C478" i="2" s="1"/>
  <c r="B478" i="2"/>
  <c r="A480" i="2" l="1"/>
  <c r="D479" i="2"/>
  <c r="C479" i="2" s="1"/>
  <c r="B479" i="2"/>
  <c r="A481" i="2" l="1"/>
  <c r="B480" i="2"/>
  <c r="D480" i="2"/>
  <c r="C480" i="2" s="1"/>
  <c r="A482" i="2" l="1"/>
  <c r="B481" i="2"/>
  <c r="D481" i="2"/>
  <c r="C481" i="2" s="1"/>
  <c r="A483" i="2" l="1"/>
  <c r="D482" i="2"/>
  <c r="C482" i="2" s="1"/>
  <c r="B482" i="2"/>
  <c r="A484" i="2" l="1"/>
  <c r="B483" i="2"/>
  <c r="D483" i="2"/>
  <c r="C483" i="2" s="1"/>
  <c r="A485" i="2" l="1"/>
  <c r="D484" i="2"/>
  <c r="C484" i="2" s="1"/>
  <c r="B484" i="2"/>
  <c r="A486" i="2" l="1"/>
  <c r="B485" i="2"/>
  <c r="D485" i="2"/>
  <c r="C485" i="2"/>
  <c r="A487" i="2" l="1"/>
  <c r="B486" i="2"/>
  <c r="D486" i="2"/>
  <c r="C486" i="2" s="1"/>
  <c r="A488" i="2" l="1"/>
  <c r="D487" i="2"/>
  <c r="C487" i="2" s="1"/>
  <c r="B487" i="2"/>
  <c r="A489" i="2" l="1"/>
  <c r="B488" i="2"/>
  <c r="D488" i="2"/>
  <c r="C488" i="2" s="1"/>
  <c r="A490" i="2" l="1"/>
  <c r="D489" i="2"/>
  <c r="B489" i="2"/>
  <c r="C489" i="2"/>
  <c r="A491" i="2" l="1"/>
  <c r="B490" i="2"/>
  <c r="D490" i="2"/>
  <c r="C490" i="2" s="1"/>
  <c r="A492" i="2" l="1"/>
  <c r="D491" i="2"/>
  <c r="C491" i="2" s="1"/>
  <c r="B491" i="2"/>
  <c r="A493" i="2" l="1"/>
  <c r="B492" i="2"/>
  <c r="D492" i="2"/>
  <c r="C492" i="2" s="1"/>
  <c r="A494" i="2" l="1"/>
  <c r="B493" i="2"/>
  <c r="D493" i="2"/>
  <c r="C493" i="2" s="1"/>
  <c r="A495" i="2" l="1"/>
  <c r="D494" i="2"/>
  <c r="C494" i="2" s="1"/>
  <c r="B494" i="2"/>
  <c r="A496" i="2" l="1"/>
  <c r="B495" i="2"/>
  <c r="D495" i="2"/>
  <c r="C495" i="2" s="1"/>
  <c r="A497" i="2" l="1"/>
  <c r="B496" i="2"/>
  <c r="D496" i="2"/>
  <c r="C496" i="2" s="1"/>
  <c r="A498" i="2" l="1"/>
  <c r="B497" i="2"/>
  <c r="D497" i="2"/>
  <c r="C497" i="2" s="1"/>
  <c r="A499" i="2" l="1"/>
  <c r="B498" i="2"/>
  <c r="D498" i="2"/>
  <c r="C498" i="2"/>
  <c r="A500" i="2" l="1"/>
  <c r="B499" i="2"/>
  <c r="D499" i="2"/>
  <c r="C499" i="2" s="1"/>
  <c r="A501" i="2" l="1"/>
  <c r="B500" i="2"/>
  <c r="D500" i="2"/>
  <c r="C500" i="2"/>
  <c r="A502" i="2" l="1"/>
  <c r="B501" i="2"/>
  <c r="D501" i="2"/>
  <c r="C501" i="2" s="1"/>
  <c r="A503" i="2" l="1"/>
  <c r="D502" i="2"/>
  <c r="C502" i="2" s="1"/>
  <c r="B502" i="2"/>
  <c r="A504" i="2" l="1"/>
  <c r="D503" i="2"/>
  <c r="C503" i="2" s="1"/>
  <c r="B503" i="2"/>
  <c r="A505" i="2" l="1"/>
  <c r="B504" i="2"/>
  <c r="D504" i="2"/>
  <c r="C504" i="2" s="1"/>
  <c r="A506" i="2" l="1"/>
  <c r="B505" i="2"/>
  <c r="D505" i="2"/>
  <c r="C505" i="2" s="1"/>
  <c r="A507" i="2" l="1"/>
  <c r="D506" i="2"/>
  <c r="C506" i="2" s="1"/>
  <c r="B506" i="2"/>
  <c r="A508" i="2" l="1"/>
  <c r="B507" i="2"/>
  <c r="D507" i="2"/>
  <c r="C507" i="2" s="1"/>
  <c r="A509" i="2" l="1"/>
  <c r="D508" i="2"/>
  <c r="B508" i="2"/>
  <c r="C508" i="2"/>
  <c r="A510" i="2" l="1"/>
  <c r="B509" i="2"/>
  <c r="D509" i="2"/>
  <c r="C509" i="2"/>
  <c r="A511" i="2" l="1"/>
  <c r="B510" i="2"/>
  <c r="D510" i="2"/>
  <c r="C510" i="2" s="1"/>
  <c r="A512" i="2" l="1"/>
  <c r="D511" i="2"/>
  <c r="B511" i="2"/>
  <c r="C511" i="2"/>
  <c r="A513" i="2" l="1"/>
  <c r="D512" i="2"/>
  <c r="C512" i="2" s="1"/>
  <c r="B512" i="2"/>
  <c r="A514" i="2" l="1"/>
  <c r="D513" i="2"/>
  <c r="C513" i="2" s="1"/>
  <c r="B513" i="2"/>
  <c r="A515" i="2" l="1"/>
  <c r="B514" i="2"/>
  <c r="D514" i="2"/>
  <c r="C514" i="2"/>
  <c r="A516" i="2" l="1"/>
  <c r="D515" i="2"/>
  <c r="C515" i="2" s="1"/>
  <c r="B515" i="2"/>
  <c r="A517" i="2" l="1"/>
  <c r="B516" i="2"/>
  <c r="D516" i="2"/>
  <c r="C516" i="2"/>
  <c r="A518" i="2" l="1"/>
  <c r="B517" i="2"/>
  <c r="D517" i="2"/>
  <c r="C517" i="2"/>
  <c r="A519" i="2" l="1"/>
  <c r="B518" i="2"/>
  <c r="D518" i="2"/>
  <c r="C518" i="2"/>
  <c r="A520" i="2" l="1"/>
  <c r="B519" i="2"/>
  <c r="D519" i="2"/>
  <c r="C519" i="2" s="1"/>
  <c r="A521" i="2" l="1"/>
  <c r="B520" i="2"/>
  <c r="C520" i="2"/>
  <c r="D520" i="2"/>
  <c r="A522" i="2" l="1"/>
  <c r="D521" i="2"/>
  <c r="C521" i="2" s="1"/>
  <c r="B521" i="2"/>
  <c r="A523" i="2" l="1"/>
  <c r="D522" i="2"/>
  <c r="B522" i="2"/>
  <c r="C522" i="2"/>
  <c r="A524" i="2" l="1"/>
  <c r="B523" i="2"/>
  <c r="D523" i="2"/>
  <c r="C523" i="2"/>
  <c r="A525" i="2" l="1"/>
  <c r="B524" i="2"/>
  <c r="D524" i="2"/>
  <c r="C524" i="2"/>
  <c r="A526" i="2" l="1"/>
  <c r="B525" i="2"/>
  <c r="D525" i="2"/>
  <c r="C525" i="2" s="1"/>
  <c r="A527" i="2" l="1"/>
  <c r="D526" i="2"/>
  <c r="C526" i="2" s="1"/>
  <c r="B526" i="2"/>
  <c r="A528" i="2" l="1"/>
  <c r="B527" i="2"/>
  <c r="D527" i="2"/>
  <c r="C527" i="2" s="1"/>
  <c r="A529" i="2" l="1"/>
  <c r="D528" i="2"/>
  <c r="C528" i="2"/>
  <c r="B528" i="2"/>
  <c r="A530" i="2" l="1"/>
  <c r="D529" i="2"/>
  <c r="C529" i="2" s="1"/>
  <c r="B529" i="2"/>
  <c r="A531" i="2" l="1"/>
  <c r="D530" i="2"/>
  <c r="C530" i="2" s="1"/>
  <c r="B530" i="2"/>
  <c r="A532" i="2" l="1"/>
  <c r="B531" i="2"/>
  <c r="D531" i="2"/>
  <c r="C531" i="2" s="1"/>
  <c r="A533" i="2" l="1"/>
  <c r="D532" i="2"/>
  <c r="C532" i="2" s="1"/>
  <c r="B532" i="2"/>
  <c r="A534" i="2" l="1"/>
  <c r="B533" i="2"/>
  <c r="D533" i="2"/>
  <c r="C533" i="2" s="1"/>
  <c r="A535" i="2" l="1"/>
  <c r="B534" i="2"/>
  <c r="D534" i="2"/>
  <c r="C534" i="2" s="1"/>
  <c r="A536" i="2" l="1"/>
  <c r="D535" i="2"/>
  <c r="B535" i="2"/>
  <c r="C535" i="2"/>
  <c r="A537" i="2" l="1"/>
  <c r="D536" i="2"/>
  <c r="C536" i="2" s="1"/>
  <c r="B536" i="2"/>
  <c r="A538" i="2" l="1"/>
  <c r="D537" i="2"/>
  <c r="C537" i="2"/>
  <c r="B537" i="2"/>
  <c r="A539" i="2" l="1"/>
  <c r="B538" i="2"/>
  <c r="D538" i="2"/>
  <c r="C538" i="2" s="1"/>
  <c r="A540" i="2" l="1"/>
  <c r="D539" i="2"/>
  <c r="C539" i="2" s="1"/>
  <c r="B539" i="2"/>
  <c r="A541" i="2" l="1"/>
  <c r="D540" i="2"/>
  <c r="B540" i="2"/>
  <c r="C540" i="2"/>
  <c r="A542" i="2" l="1"/>
  <c r="D541" i="2"/>
  <c r="C541" i="2" s="1"/>
  <c r="B541" i="2"/>
  <c r="A543" i="2" l="1"/>
  <c r="B542" i="2"/>
  <c r="D542" i="2"/>
  <c r="C542" i="2" s="1"/>
  <c r="A544" i="2" l="1"/>
  <c r="B543" i="2"/>
  <c r="D543" i="2"/>
  <c r="C543" i="2" s="1"/>
  <c r="A545" i="2" l="1"/>
  <c r="B544" i="2"/>
  <c r="D544" i="2"/>
  <c r="C544" i="2" s="1"/>
  <c r="A546" i="2" l="1"/>
  <c r="B545" i="2"/>
  <c r="D545" i="2"/>
  <c r="C545" i="2" s="1"/>
  <c r="A547" i="2" l="1"/>
  <c r="B546" i="2"/>
  <c r="D546" i="2"/>
  <c r="C546" i="2" s="1"/>
  <c r="A548" i="2" l="1"/>
  <c r="B547" i="2"/>
  <c r="D547" i="2"/>
  <c r="C547" i="2" s="1"/>
  <c r="A549" i="2" l="1"/>
  <c r="D548" i="2"/>
  <c r="B548" i="2"/>
  <c r="C548" i="2"/>
  <c r="A550" i="2" l="1"/>
  <c r="D549" i="2"/>
  <c r="C549" i="2" s="1"/>
  <c r="B549" i="2"/>
  <c r="A551" i="2" l="1"/>
  <c r="D550" i="2"/>
  <c r="C550" i="2" s="1"/>
  <c r="B550" i="2"/>
  <c r="A552" i="2" l="1"/>
  <c r="D551" i="2"/>
  <c r="C551" i="2" s="1"/>
  <c r="B551" i="2"/>
  <c r="A553" i="2" l="1"/>
  <c r="D552" i="2"/>
  <c r="C552" i="2" s="1"/>
  <c r="B552" i="2"/>
  <c r="A554" i="2" l="1"/>
  <c r="B553" i="2"/>
  <c r="D553" i="2"/>
  <c r="C553" i="2"/>
  <c r="A555" i="2" l="1"/>
  <c r="B554" i="2"/>
  <c r="D554" i="2"/>
  <c r="C554" i="2" s="1"/>
  <c r="A556" i="2" l="1"/>
  <c r="B555" i="2"/>
  <c r="D555" i="2"/>
  <c r="C555" i="2"/>
  <c r="A557" i="2" l="1"/>
  <c r="D556" i="2"/>
  <c r="C556" i="2" s="1"/>
  <c r="B556" i="2"/>
  <c r="A558" i="2" l="1"/>
  <c r="D557" i="2"/>
  <c r="C557" i="2" s="1"/>
  <c r="B557" i="2"/>
  <c r="A559" i="2" l="1"/>
  <c r="B558" i="2"/>
  <c r="D558" i="2"/>
  <c r="C558" i="2" s="1"/>
  <c r="A560" i="2" l="1"/>
  <c r="B559" i="2"/>
  <c r="D559" i="2"/>
  <c r="C559" i="2" s="1"/>
  <c r="A561" i="2" l="1"/>
  <c r="B560" i="2"/>
  <c r="D560" i="2"/>
  <c r="C560" i="2" s="1"/>
  <c r="A562" i="2" l="1"/>
  <c r="B561" i="2"/>
  <c r="D561" i="2"/>
  <c r="C561" i="2" s="1"/>
  <c r="A563" i="2" l="1"/>
  <c r="D562" i="2"/>
  <c r="C562" i="2" s="1"/>
  <c r="B562" i="2"/>
  <c r="A564" i="2" l="1"/>
  <c r="B563" i="2"/>
  <c r="D563" i="2"/>
  <c r="C563" i="2" s="1"/>
  <c r="A565" i="2" l="1"/>
  <c r="B564" i="2"/>
  <c r="D564" i="2"/>
  <c r="C564" i="2"/>
  <c r="A566" i="2" l="1"/>
  <c r="B565" i="2"/>
  <c r="D565" i="2"/>
  <c r="C565" i="2" s="1"/>
  <c r="A567" i="2" l="1"/>
  <c r="D566" i="2"/>
  <c r="C566" i="2"/>
  <c r="B566" i="2"/>
  <c r="A568" i="2" l="1"/>
  <c r="D567" i="2"/>
  <c r="C567" i="2" s="1"/>
  <c r="B567" i="2"/>
  <c r="A569" i="2" l="1"/>
  <c r="B568" i="2"/>
  <c r="D568" i="2"/>
  <c r="C568" i="2" s="1"/>
  <c r="A570" i="2" l="1"/>
  <c r="B569" i="2"/>
  <c r="D569" i="2"/>
  <c r="C569" i="2" s="1"/>
  <c r="A571" i="2" l="1"/>
  <c r="D570" i="2"/>
  <c r="C570" i="2" s="1"/>
  <c r="B570" i="2"/>
  <c r="A572" i="2" l="1"/>
  <c r="B571" i="2"/>
  <c r="D571" i="2"/>
  <c r="C571" i="2"/>
  <c r="A573" i="2" l="1"/>
  <c r="B572" i="2"/>
  <c r="D572" i="2"/>
  <c r="C572" i="2" s="1"/>
  <c r="A574" i="2" l="1"/>
  <c r="D573" i="2"/>
  <c r="C573" i="2" s="1"/>
  <c r="B573" i="2"/>
  <c r="A575" i="2" l="1"/>
  <c r="B574" i="2"/>
  <c r="D574" i="2"/>
  <c r="C574" i="2"/>
  <c r="A576" i="2" l="1"/>
  <c r="B575" i="2"/>
  <c r="D575" i="2"/>
  <c r="C575" i="2" s="1"/>
  <c r="A577" i="2" l="1"/>
  <c r="B576" i="2"/>
  <c r="D576" i="2"/>
  <c r="C576" i="2" s="1"/>
  <c r="A578" i="2" l="1"/>
  <c r="B577" i="2"/>
  <c r="D577" i="2"/>
  <c r="C577" i="2"/>
  <c r="A579" i="2" l="1"/>
  <c r="D578" i="2"/>
  <c r="C578" i="2" s="1"/>
  <c r="B578" i="2"/>
  <c r="A580" i="2" l="1"/>
  <c r="B579" i="2"/>
  <c r="D579" i="2"/>
  <c r="C579" i="2" s="1"/>
  <c r="A581" i="2" l="1"/>
  <c r="B580" i="2"/>
  <c r="D580" i="2"/>
  <c r="C580" i="2"/>
  <c r="A582" i="2" l="1"/>
  <c r="B581" i="2"/>
  <c r="D581" i="2"/>
  <c r="C581" i="2" s="1"/>
  <c r="A583" i="2" l="1"/>
  <c r="D582" i="2"/>
  <c r="B582" i="2"/>
  <c r="C582" i="2"/>
  <c r="A584" i="2" l="1"/>
  <c r="D583" i="2"/>
  <c r="C583" i="2" s="1"/>
  <c r="B583" i="2"/>
  <c r="A585" i="2" l="1"/>
  <c r="D584" i="2"/>
  <c r="C584" i="2" s="1"/>
  <c r="B584" i="2"/>
  <c r="A586" i="2" l="1"/>
  <c r="D585" i="2"/>
  <c r="B585" i="2"/>
  <c r="C585" i="2"/>
  <c r="A587" i="2" l="1"/>
  <c r="D586" i="2"/>
  <c r="C586" i="2" s="1"/>
  <c r="B586" i="2"/>
  <c r="A588" i="2" l="1"/>
  <c r="B587" i="2"/>
  <c r="D587" i="2"/>
  <c r="C587" i="2"/>
  <c r="A589" i="2" l="1"/>
  <c r="D588" i="2"/>
  <c r="C588" i="2"/>
  <c r="B588" i="2"/>
  <c r="A590" i="2" l="1"/>
  <c r="B589" i="2"/>
  <c r="D589" i="2"/>
  <c r="C589" i="2" s="1"/>
  <c r="A591" i="2" l="1"/>
  <c r="D590" i="2"/>
  <c r="C590" i="2" s="1"/>
  <c r="B590" i="2"/>
  <c r="A592" i="2" l="1"/>
  <c r="D591" i="2"/>
  <c r="C591" i="2"/>
  <c r="B591" i="2"/>
  <c r="A593" i="2" l="1"/>
  <c r="B592" i="2"/>
  <c r="D592" i="2"/>
  <c r="C592" i="2" s="1"/>
  <c r="A594" i="2" l="1"/>
  <c r="B593" i="2"/>
  <c r="D593" i="2"/>
  <c r="C593" i="2" s="1"/>
  <c r="A595" i="2" l="1"/>
  <c r="D594" i="2"/>
  <c r="C594" i="2" s="1"/>
  <c r="B594" i="2"/>
  <c r="A596" i="2" l="1"/>
  <c r="D595" i="2"/>
  <c r="C595" i="2" s="1"/>
  <c r="B595" i="2"/>
  <c r="A597" i="2" l="1"/>
  <c r="D596" i="2"/>
  <c r="C596" i="2" s="1"/>
  <c r="B596" i="2"/>
  <c r="A598" i="2" l="1"/>
  <c r="B597" i="2"/>
  <c r="D597" i="2"/>
  <c r="C597" i="2" s="1"/>
  <c r="A599" i="2" l="1"/>
  <c r="B598" i="2"/>
  <c r="D598" i="2"/>
  <c r="C598" i="2" s="1"/>
  <c r="A600" i="2" l="1"/>
  <c r="D599" i="2"/>
  <c r="C599" i="2" s="1"/>
  <c r="B599" i="2"/>
  <c r="A601" i="2" l="1"/>
  <c r="B600" i="2"/>
  <c r="D600" i="2"/>
  <c r="C600" i="2" s="1"/>
  <c r="A602" i="2" l="1"/>
  <c r="D601" i="2"/>
  <c r="C601" i="2" s="1"/>
  <c r="B601" i="2"/>
  <c r="A603" i="2" l="1"/>
  <c r="B602" i="2"/>
  <c r="D602" i="2"/>
  <c r="C602" i="2" s="1"/>
  <c r="A604" i="2" l="1"/>
  <c r="D603" i="2"/>
  <c r="C603" i="2"/>
  <c r="B603" i="2"/>
  <c r="A605" i="2" l="1"/>
  <c r="D604" i="2"/>
  <c r="C604" i="2" s="1"/>
  <c r="B604" i="2"/>
  <c r="A606" i="2" l="1"/>
  <c r="B605" i="2"/>
  <c r="D605" i="2"/>
  <c r="C605" i="2" s="1"/>
  <c r="A607" i="2" l="1"/>
  <c r="B606" i="2"/>
  <c r="D606" i="2"/>
  <c r="C606" i="2" s="1"/>
  <c r="A608" i="2" l="1"/>
  <c r="D607" i="2"/>
  <c r="C607" i="2" s="1"/>
  <c r="B607" i="2"/>
  <c r="A609" i="2" l="1"/>
  <c r="D608" i="2"/>
  <c r="C608" i="2" s="1"/>
  <c r="B608" i="2"/>
  <c r="A610" i="2" l="1"/>
  <c r="D609" i="2"/>
  <c r="C609" i="2" s="1"/>
  <c r="B609" i="2"/>
  <c r="A611" i="2" l="1"/>
  <c r="D610" i="2"/>
  <c r="C610" i="2" s="1"/>
  <c r="B610" i="2"/>
  <c r="A612" i="2" l="1"/>
  <c r="D611" i="2"/>
  <c r="C611" i="2" s="1"/>
  <c r="B611" i="2"/>
  <c r="A613" i="2" l="1"/>
  <c r="D612" i="2"/>
  <c r="C612" i="2" s="1"/>
  <c r="B612" i="2"/>
  <c r="A614" i="2" l="1"/>
  <c r="D613" i="2"/>
  <c r="C613" i="2" s="1"/>
  <c r="B613" i="2"/>
  <c r="A615" i="2" l="1"/>
  <c r="B614" i="2"/>
  <c r="D614" i="2"/>
  <c r="C614" i="2" s="1"/>
  <c r="A616" i="2" l="1"/>
  <c r="D615" i="2"/>
  <c r="C615" i="2" s="1"/>
  <c r="B615" i="2"/>
  <c r="A617" i="2" l="1"/>
  <c r="B616" i="2"/>
  <c r="D616" i="2"/>
  <c r="C616" i="2"/>
  <c r="A618" i="2" l="1"/>
  <c r="B617" i="2"/>
  <c r="D617" i="2"/>
  <c r="C617" i="2" s="1"/>
  <c r="A619" i="2" l="1"/>
  <c r="B618" i="2"/>
  <c r="D618" i="2"/>
  <c r="C618" i="2" s="1"/>
  <c r="A620" i="2" l="1"/>
  <c r="D619" i="2"/>
  <c r="C619" i="2" s="1"/>
  <c r="B619" i="2"/>
  <c r="A621" i="2" l="1"/>
  <c r="B620" i="2"/>
  <c r="D620" i="2"/>
  <c r="C620" i="2" s="1"/>
  <c r="A622" i="2" l="1"/>
  <c r="D621" i="2"/>
  <c r="C621" i="2" s="1"/>
  <c r="B621" i="2"/>
  <c r="A623" i="2" l="1"/>
  <c r="B622" i="2"/>
  <c r="D622" i="2"/>
  <c r="C622" i="2"/>
  <c r="A624" i="2" l="1"/>
  <c r="B623" i="2"/>
  <c r="D623" i="2"/>
  <c r="C623" i="2" s="1"/>
  <c r="A625" i="2" l="1"/>
  <c r="D624" i="2"/>
  <c r="C624" i="2" s="1"/>
  <c r="B624" i="2"/>
  <c r="A626" i="2" l="1"/>
  <c r="D625" i="2"/>
  <c r="C625" i="2" s="1"/>
  <c r="B625" i="2"/>
  <c r="A627" i="2" l="1"/>
  <c r="B626" i="2"/>
  <c r="D626" i="2"/>
  <c r="C626" i="2" s="1"/>
  <c r="A628" i="2" l="1"/>
  <c r="B627" i="2"/>
  <c r="D627" i="2"/>
  <c r="C627" i="2"/>
  <c r="A629" i="2" l="1"/>
  <c r="D628" i="2"/>
  <c r="C628" i="2" s="1"/>
  <c r="B628" i="2"/>
  <c r="A630" i="2" l="1"/>
  <c r="B629" i="2"/>
  <c r="D629" i="2"/>
  <c r="C629" i="2" s="1"/>
  <c r="A631" i="2" l="1"/>
  <c r="D630" i="2"/>
  <c r="B630" i="2"/>
  <c r="C630" i="2"/>
  <c r="A632" i="2" l="1"/>
  <c r="B631" i="2"/>
  <c r="D631" i="2"/>
  <c r="C631" i="2" s="1"/>
  <c r="A633" i="2" l="1"/>
  <c r="D632" i="2"/>
  <c r="C632" i="2" s="1"/>
  <c r="B632" i="2"/>
  <c r="A634" i="2" l="1"/>
  <c r="D633" i="2"/>
  <c r="C633" i="2" s="1"/>
  <c r="B633" i="2"/>
  <c r="A635" i="2" l="1"/>
  <c r="B634" i="2"/>
  <c r="D634" i="2"/>
  <c r="C634" i="2" s="1"/>
  <c r="A636" i="2" l="1"/>
  <c r="B635" i="2"/>
  <c r="D635" i="2"/>
  <c r="C635" i="2" s="1"/>
  <c r="A637" i="2" l="1"/>
  <c r="D636" i="2"/>
  <c r="C636" i="2" s="1"/>
  <c r="B636" i="2"/>
  <c r="A638" i="2" l="1"/>
  <c r="B637" i="2"/>
  <c r="D637" i="2"/>
  <c r="C637" i="2"/>
  <c r="A639" i="2" l="1"/>
  <c r="D638" i="2"/>
  <c r="B638" i="2"/>
  <c r="C638" i="2"/>
  <c r="A640" i="2" l="1"/>
  <c r="B639" i="2"/>
  <c r="D639" i="2"/>
  <c r="C639" i="2" s="1"/>
  <c r="A641" i="2" l="1"/>
  <c r="B640" i="2"/>
  <c r="D640" i="2"/>
  <c r="C640" i="2" s="1"/>
  <c r="A642" i="2" l="1"/>
  <c r="D641" i="2"/>
  <c r="B641" i="2"/>
  <c r="C641" i="2"/>
  <c r="A643" i="2" l="1"/>
  <c r="B642" i="2"/>
  <c r="D642" i="2"/>
  <c r="C642" i="2"/>
  <c r="A644" i="2" l="1"/>
  <c r="D643" i="2"/>
  <c r="C643" i="2" s="1"/>
  <c r="B643" i="2"/>
  <c r="A645" i="2" l="1"/>
  <c r="B644" i="2"/>
  <c r="D644" i="2"/>
  <c r="C644" i="2"/>
  <c r="A646" i="2" l="1"/>
  <c r="D645" i="2"/>
  <c r="C645" i="2" s="1"/>
  <c r="B645" i="2"/>
  <c r="A647" i="2" l="1"/>
  <c r="B646" i="2"/>
  <c r="D646" i="2"/>
  <c r="C646" i="2"/>
  <c r="A648" i="2" l="1"/>
  <c r="D647" i="2"/>
  <c r="B647" i="2"/>
  <c r="C647" i="2"/>
  <c r="A649" i="2" l="1"/>
  <c r="D648" i="2"/>
  <c r="C648" i="2" s="1"/>
  <c r="B648" i="2"/>
  <c r="A650" i="2" l="1"/>
  <c r="B649" i="2"/>
  <c r="D649" i="2"/>
  <c r="C649" i="2" s="1"/>
  <c r="A651" i="2" l="1"/>
  <c r="D650" i="2"/>
  <c r="C650" i="2" s="1"/>
  <c r="B650" i="2"/>
  <c r="A652" i="2" l="1"/>
  <c r="D651" i="2"/>
  <c r="C651" i="2" s="1"/>
  <c r="B651" i="2"/>
  <c r="A653" i="2" l="1"/>
  <c r="B652" i="2"/>
  <c r="D652" i="2"/>
  <c r="C652" i="2" s="1"/>
  <c r="A654" i="2" l="1"/>
  <c r="B653" i="2"/>
  <c r="D653" i="2"/>
  <c r="C653" i="2" s="1"/>
  <c r="A655" i="2" l="1"/>
  <c r="D654" i="2"/>
  <c r="C654" i="2" s="1"/>
  <c r="B654" i="2"/>
  <c r="A656" i="2" l="1"/>
  <c r="D655" i="2"/>
  <c r="C655" i="2" s="1"/>
  <c r="B655" i="2"/>
  <c r="A657" i="2" l="1"/>
  <c r="D656" i="2"/>
  <c r="C656" i="2"/>
  <c r="B656" i="2"/>
  <c r="A658" i="2" l="1"/>
  <c r="B657" i="2"/>
  <c r="D657" i="2"/>
  <c r="C657" i="2" s="1"/>
  <c r="A659" i="2" l="1"/>
  <c r="B658" i="2"/>
  <c r="D658" i="2"/>
  <c r="C658" i="2" s="1"/>
  <c r="A660" i="2" l="1"/>
  <c r="B659" i="2"/>
  <c r="C659" i="2"/>
  <c r="D659" i="2"/>
  <c r="A661" i="2" l="1"/>
  <c r="D660" i="2"/>
  <c r="B660" i="2"/>
  <c r="C660" i="2"/>
  <c r="A662" i="2" l="1"/>
  <c r="B661" i="2"/>
  <c r="D661" i="2"/>
  <c r="C661" i="2" s="1"/>
  <c r="A663" i="2" l="1"/>
  <c r="B662" i="2"/>
  <c r="D662" i="2"/>
  <c r="C662" i="2" s="1"/>
  <c r="A664" i="2" l="1"/>
  <c r="D663" i="2"/>
  <c r="B663" i="2"/>
  <c r="C663" i="2"/>
  <c r="A665" i="2" l="1"/>
  <c r="B664" i="2"/>
  <c r="D664" i="2"/>
  <c r="C664" i="2" s="1"/>
  <c r="A666" i="2" l="1"/>
  <c r="B665" i="2"/>
  <c r="D665" i="2"/>
  <c r="C665" i="2"/>
  <c r="A667" i="2" l="1"/>
  <c r="B666" i="2"/>
  <c r="D666" i="2"/>
  <c r="C666" i="2" s="1"/>
  <c r="A668" i="2" l="1"/>
  <c r="B667" i="2"/>
  <c r="D667" i="2"/>
  <c r="C667" i="2" s="1"/>
  <c r="A669" i="2" l="1"/>
  <c r="D668" i="2"/>
  <c r="B668" i="2"/>
  <c r="C668" i="2"/>
  <c r="A670" i="2" l="1"/>
  <c r="D669" i="2"/>
  <c r="B669" i="2"/>
  <c r="C669" i="2"/>
  <c r="A671" i="2" l="1"/>
  <c r="D670" i="2"/>
  <c r="B670" i="2"/>
  <c r="C670" i="2"/>
  <c r="A672" i="2" l="1"/>
  <c r="B671" i="2"/>
  <c r="D671" i="2"/>
  <c r="C671" i="2" s="1"/>
  <c r="A673" i="2" l="1"/>
  <c r="D672" i="2"/>
  <c r="B672" i="2"/>
  <c r="C672" i="2"/>
  <c r="A674" i="2" l="1"/>
  <c r="B673" i="2"/>
  <c r="D673" i="2"/>
  <c r="C673" i="2"/>
  <c r="A675" i="2" l="1"/>
  <c r="B674" i="2"/>
  <c r="D674" i="2"/>
  <c r="C674" i="2"/>
  <c r="A676" i="2" l="1"/>
  <c r="B675" i="2"/>
  <c r="D675" i="2"/>
  <c r="C675" i="2" s="1"/>
  <c r="A677" i="2" l="1"/>
  <c r="B676" i="2"/>
  <c r="D676" i="2"/>
  <c r="C676" i="2"/>
  <c r="A678" i="2" l="1"/>
  <c r="D677" i="2"/>
  <c r="C677" i="2" s="1"/>
  <c r="B677" i="2"/>
  <c r="A679" i="2" l="1"/>
  <c r="D678" i="2"/>
  <c r="C678" i="2" s="1"/>
  <c r="B678" i="2"/>
  <c r="A680" i="2" l="1"/>
  <c r="B679" i="2"/>
  <c r="D679" i="2"/>
  <c r="C679" i="2" s="1"/>
  <c r="A681" i="2" l="1"/>
  <c r="B680" i="2"/>
  <c r="D680" i="2"/>
  <c r="C680" i="2" s="1"/>
  <c r="A682" i="2" l="1"/>
  <c r="D681" i="2"/>
  <c r="C681" i="2" s="1"/>
  <c r="B681" i="2"/>
  <c r="A683" i="2" l="1"/>
  <c r="B682" i="2"/>
  <c r="D682" i="2"/>
  <c r="C682" i="2"/>
  <c r="A684" i="2" l="1"/>
  <c r="D683" i="2"/>
  <c r="C683" i="2" s="1"/>
  <c r="B683" i="2"/>
  <c r="A685" i="2" l="1"/>
  <c r="D684" i="2"/>
  <c r="C684" i="2" s="1"/>
  <c r="B684" i="2"/>
  <c r="A686" i="2" l="1"/>
  <c r="B685" i="2"/>
  <c r="D685" i="2"/>
  <c r="C685" i="2" s="1"/>
  <c r="A687" i="2" l="1"/>
  <c r="B686" i="2"/>
  <c r="D686" i="2"/>
  <c r="C686" i="2" s="1"/>
  <c r="A688" i="2" l="1"/>
  <c r="D687" i="2"/>
  <c r="B687" i="2"/>
  <c r="C687" i="2"/>
  <c r="A689" i="2" l="1"/>
  <c r="B688" i="2"/>
  <c r="D688" i="2"/>
  <c r="C688" i="2" s="1"/>
  <c r="A690" i="2" l="1"/>
  <c r="D689" i="2"/>
  <c r="C689" i="2" s="1"/>
  <c r="B689" i="2"/>
  <c r="A691" i="2" l="1"/>
  <c r="B690" i="2"/>
  <c r="D690" i="2"/>
  <c r="C690" i="2" s="1"/>
  <c r="A692" i="2" l="1"/>
  <c r="B691" i="2"/>
  <c r="D691" i="2"/>
  <c r="C691" i="2"/>
  <c r="A693" i="2" l="1"/>
  <c r="B692" i="2"/>
  <c r="D692" i="2"/>
  <c r="C692" i="2" s="1"/>
  <c r="A694" i="2" l="1"/>
  <c r="D693" i="2"/>
  <c r="C693" i="2" s="1"/>
  <c r="B693" i="2"/>
  <c r="A695" i="2" l="1"/>
  <c r="B694" i="2"/>
  <c r="D694" i="2"/>
  <c r="C694" i="2" s="1"/>
  <c r="A696" i="2" l="1"/>
  <c r="D695" i="2"/>
  <c r="C695" i="2" s="1"/>
  <c r="B695" i="2"/>
  <c r="A697" i="2" l="1"/>
  <c r="B696" i="2"/>
  <c r="D696" i="2"/>
  <c r="C696" i="2" s="1"/>
  <c r="A698" i="2" l="1"/>
  <c r="B697" i="2"/>
  <c r="D697" i="2"/>
  <c r="C697" i="2" s="1"/>
  <c r="A699" i="2" l="1"/>
  <c r="B698" i="2"/>
  <c r="D698" i="2"/>
  <c r="C698" i="2" s="1"/>
  <c r="A700" i="2" l="1"/>
  <c r="D699" i="2"/>
  <c r="B699" i="2"/>
  <c r="C699" i="2"/>
  <c r="A701" i="2" l="1"/>
  <c r="D700" i="2"/>
  <c r="C700" i="2" s="1"/>
  <c r="B700" i="2"/>
  <c r="A702" i="2" l="1"/>
  <c r="D701" i="2"/>
  <c r="C701" i="2" s="1"/>
  <c r="B701" i="2"/>
  <c r="A703" i="2" l="1"/>
  <c r="B702" i="2"/>
  <c r="D702" i="2"/>
  <c r="C702" i="2" s="1"/>
  <c r="A704" i="2" l="1"/>
  <c r="B703" i="2"/>
  <c r="D703" i="2"/>
  <c r="C703" i="2" s="1"/>
  <c r="A705" i="2" l="1"/>
  <c r="B704" i="2"/>
  <c r="D704" i="2"/>
  <c r="C704" i="2" s="1"/>
  <c r="A706" i="2" l="1"/>
  <c r="D705" i="2"/>
  <c r="B705" i="2"/>
  <c r="C705" i="2"/>
  <c r="A707" i="2" l="1"/>
  <c r="B706" i="2"/>
  <c r="D706" i="2"/>
  <c r="C706" i="2"/>
  <c r="A708" i="2" l="1"/>
  <c r="D707" i="2"/>
  <c r="C707" i="2" s="1"/>
  <c r="B707" i="2"/>
  <c r="A709" i="2" l="1"/>
  <c r="D708" i="2"/>
  <c r="C708" i="2" s="1"/>
  <c r="B708" i="2"/>
  <c r="A710" i="2" l="1"/>
  <c r="D709" i="2"/>
  <c r="B709" i="2"/>
  <c r="C709" i="2"/>
  <c r="A711" i="2" l="1"/>
  <c r="D710" i="2"/>
  <c r="B710" i="2"/>
  <c r="C710" i="2"/>
  <c r="A712" i="2" l="1"/>
  <c r="B711" i="2"/>
  <c r="D711" i="2"/>
  <c r="C711" i="2" s="1"/>
  <c r="A713" i="2" l="1"/>
  <c r="D712" i="2"/>
  <c r="C712" i="2" s="1"/>
  <c r="B712" i="2"/>
  <c r="A714" i="2" l="1"/>
  <c r="B713" i="2"/>
  <c r="D713" i="2"/>
  <c r="C713" i="2" s="1"/>
  <c r="A715" i="2" l="1"/>
  <c r="B714" i="2"/>
  <c r="D714" i="2"/>
  <c r="C714" i="2"/>
  <c r="A716" i="2" l="1"/>
  <c r="D715" i="2"/>
  <c r="C715" i="2" s="1"/>
  <c r="B715" i="2"/>
  <c r="A717" i="2" l="1"/>
  <c r="B716" i="2"/>
  <c r="D716" i="2"/>
  <c r="C716" i="2"/>
  <c r="A718" i="2" l="1"/>
  <c r="B717" i="2"/>
  <c r="D717" i="2"/>
  <c r="C717" i="2" s="1"/>
  <c r="A719" i="2" l="1"/>
  <c r="D718" i="2"/>
  <c r="C718" i="2" s="1"/>
  <c r="B718" i="2"/>
  <c r="A720" i="2" l="1"/>
  <c r="D719" i="2"/>
  <c r="C719" i="2" s="1"/>
  <c r="B719" i="2"/>
  <c r="A721" i="2" l="1"/>
  <c r="D720" i="2"/>
  <c r="B720" i="2"/>
  <c r="C720" i="2"/>
  <c r="A722" i="2" l="1"/>
  <c r="B721" i="2"/>
  <c r="D721" i="2"/>
  <c r="C721" i="2" s="1"/>
  <c r="A723" i="2" l="1"/>
  <c r="B722" i="2"/>
  <c r="D722" i="2"/>
  <c r="C722" i="2" s="1"/>
  <c r="A724" i="2" l="1"/>
  <c r="D723" i="2"/>
  <c r="B723" i="2"/>
  <c r="C723" i="2"/>
  <c r="A725" i="2" l="1"/>
  <c r="D724" i="2"/>
  <c r="B724" i="2"/>
  <c r="C724" i="2"/>
  <c r="A726" i="2" l="1"/>
  <c r="D725" i="2"/>
  <c r="C725" i="2"/>
  <c r="B725" i="2"/>
  <c r="A727" i="2" l="1"/>
  <c r="C726" i="2"/>
  <c r="D726" i="2"/>
  <c r="B726" i="2"/>
  <c r="A728" i="2" l="1"/>
  <c r="D727" i="2"/>
  <c r="B727" i="2"/>
  <c r="C727" i="2"/>
  <c r="A729" i="2" l="1"/>
  <c r="B728" i="2"/>
  <c r="C728" i="2"/>
  <c r="D728" i="2"/>
  <c r="A730" i="2" l="1"/>
  <c r="B729" i="2"/>
  <c r="D729" i="2"/>
  <c r="C729" i="2"/>
  <c r="A731" i="2" l="1"/>
  <c r="D730" i="2"/>
  <c r="C730" i="2"/>
  <c r="B730" i="2"/>
  <c r="A732" i="2" l="1"/>
  <c r="C731" i="2"/>
  <c r="B731" i="2"/>
  <c r="D731" i="2"/>
  <c r="A733" i="2" l="1"/>
  <c r="B732" i="2"/>
  <c r="D732" i="2"/>
  <c r="C732" i="2"/>
  <c r="A734" i="2" l="1"/>
  <c r="C733" i="2"/>
  <c r="B733" i="2"/>
  <c r="D733" i="2"/>
  <c r="A735" i="2" l="1"/>
  <c r="C734" i="2"/>
  <c r="D734" i="2"/>
  <c r="B734" i="2"/>
  <c r="A736" i="2" l="1"/>
  <c r="B735" i="2"/>
  <c r="C735" i="2"/>
  <c r="D735" i="2"/>
  <c r="A737" i="2" l="1"/>
  <c r="C736" i="2"/>
  <c r="B736" i="2"/>
  <c r="D736" i="2"/>
  <c r="A738" i="2" l="1"/>
  <c r="C737" i="2"/>
  <c r="B737" i="2"/>
  <c r="D737" i="2"/>
  <c r="A739" i="2" l="1"/>
  <c r="C738" i="2"/>
  <c r="B738" i="2"/>
  <c r="D738" i="2"/>
  <c r="A740" i="2" l="1"/>
  <c r="D739" i="2"/>
  <c r="C739" i="2"/>
  <c r="B739" i="2"/>
  <c r="A741" i="2" l="1"/>
  <c r="B740" i="2"/>
  <c r="D740" i="2"/>
  <c r="C740" i="2"/>
  <c r="A742" i="2" l="1"/>
  <c r="D741" i="2"/>
  <c r="C741" i="2"/>
  <c r="B741" i="2"/>
  <c r="A743" i="2" l="1"/>
  <c r="B742" i="2"/>
  <c r="D742" i="2"/>
  <c r="C742" i="2"/>
  <c r="A744" i="2" l="1"/>
  <c r="B743" i="2"/>
  <c r="C743" i="2"/>
  <c r="D743" i="2"/>
  <c r="A745" i="2" l="1"/>
  <c r="D744" i="2"/>
  <c r="C744" i="2"/>
  <c r="B744" i="2"/>
  <c r="A746" i="2" l="1"/>
  <c r="B745" i="2"/>
  <c r="D745" i="2"/>
  <c r="C745" i="2"/>
  <c r="A747" i="2" l="1"/>
  <c r="B746" i="2"/>
  <c r="C746" i="2"/>
  <c r="D746" i="2"/>
  <c r="A748" i="2" l="1"/>
  <c r="C747" i="2"/>
  <c r="B747" i="2"/>
  <c r="D747" i="2"/>
  <c r="A749" i="2" l="1"/>
  <c r="D748" i="2"/>
  <c r="B748" i="2"/>
  <c r="C748" i="2"/>
  <c r="A750" i="2" l="1"/>
  <c r="B749" i="2"/>
  <c r="C749" i="2"/>
  <c r="D749" i="2"/>
  <c r="A751" i="2" l="1"/>
  <c r="C750" i="2"/>
  <c r="B750" i="2"/>
  <c r="D750" i="2"/>
  <c r="A752" i="2" l="1"/>
  <c r="D751" i="2"/>
  <c r="C751" i="2"/>
  <c r="B751" i="2"/>
  <c r="A753" i="2" l="1"/>
  <c r="D752" i="2"/>
  <c r="C752" i="2"/>
  <c r="B752" i="2"/>
  <c r="A754" i="2" l="1"/>
  <c r="C753" i="2"/>
  <c r="D753" i="2"/>
  <c r="B753" i="2"/>
  <c r="A755" i="2" l="1"/>
  <c r="B754" i="2"/>
  <c r="D754" i="2"/>
  <c r="C754" i="2"/>
  <c r="A756" i="2" l="1"/>
  <c r="D755" i="2"/>
  <c r="C755" i="2"/>
  <c r="B755" i="2"/>
  <c r="A757" i="2" l="1"/>
  <c r="C756" i="2"/>
  <c r="B756" i="2"/>
  <c r="D756" i="2"/>
  <c r="A758" i="2" l="1"/>
  <c r="D757" i="2"/>
  <c r="B757" i="2"/>
  <c r="C757" i="2"/>
  <c r="A759" i="2" l="1"/>
  <c r="D758" i="2"/>
  <c r="B758" i="2"/>
  <c r="C758" i="2"/>
  <c r="A760" i="2" l="1"/>
  <c r="D759" i="2"/>
  <c r="C759" i="2"/>
  <c r="B759" i="2"/>
  <c r="A761" i="2" l="1"/>
  <c r="D760" i="2"/>
  <c r="C760" i="2"/>
  <c r="B760" i="2"/>
  <c r="A762" i="2" l="1"/>
  <c r="D761" i="2"/>
  <c r="C761" i="2"/>
  <c r="B761" i="2"/>
  <c r="A763" i="2" l="1"/>
  <c r="D762" i="2"/>
  <c r="B762" i="2"/>
  <c r="C762" i="2"/>
  <c r="A764" i="2" l="1"/>
  <c r="B763" i="2"/>
  <c r="C763" i="2"/>
  <c r="D763" i="2"/>
  <c r="A765" i="2" l="1"/>
  <c r="D764" i="2"/>
  <c r="B764" i="2"/>
  <c r="C764" i="2"/>
  <c r="A766" i="2" l="1"/>
  <c r="C765" i="2"/>
  <c r="B765" i="2"/>
  <c r="D765" i="2"/>
  <c r="A767" i="2" l="1"/>
  <c r="C766" i="2"/>
  <c r="B766" i="2"/>
  <c r="D766" i="2"/>
  <c r="A768" i="2" l="1"/>
  <c r="D767" i="2"/>
  <c r="C767" i="2"/>
  <c r="B767" i="2"/>
  <c r="A769" i="2" l="1"/>
  <c r="C768" i="2"/>
  <c r="D768" i="2"/>
  <c r="B768" i="2"/>
  <c r="A770" i="2" l="1"/>
  <c r="B769" i="2"/>
  <c r="D769" i="2"/>
  <c r="C769" i="2"/>
  <c r="A771" i="2" l="1"/>
  <c r="D770" i="2"/>
  <c r="C770" i="2"/>
  <c r="B770" i="2"/>
  <c r="A772" i="2" l="1"/>
  <c r="B771" i="2"/>
  <c r="C771" i="2"/>
  <c r="D771" i="2"/>
  <c r="A773" i="2" l="1"/>
  <c r="C772" i="2"/>
  <c r="D772" i="2"/>
  <c r="B772" i="2"/>
  <c r="A774" i="2" l="1"/>
  <c r="B773" i="2"/>
  <c r="D773" i="2"/>
  <c r="C773" i="2"/>
  <c r="A775" i="2" l="1"/>
  <c r="C774" i="2"/>
  <c r="B774" i="2"/>
  <c r="D774" i="2"/>
  <c r="A776" i="2" l="1"/>
  <c r="C775" i="2"/>
  <c r="D775" i="2"/>
  <c r="B775" i="2"/>
  <c r="A777" i="2" l="1"/>
  <c r="D776" i="2"/>
  <c r="B776" i="2"/>
  <c r="C776" i="2"/>
  <c r="A778" i="2" l="1"/>
  <c r="B777" i="2"/>
  <c r="D777" i="2"/>
  <c r="C777" i="2"/>
  <c r="A779" i="2" l="1"/>
  <c r="B778" i="2"/>
  <c r="D778" i="2"/>
  <c r="C778" i="2"/>
  <c r="A780" i="2" l="1"/>
  <c r="C779" i="2"/>
  <c r="D779" i="2"/>
  <c r="B779" i="2"/>
  <c r="A781" i="2" l="1"/>
  <c r="C780" i="2"/>
  <c r="D780" i="2"/>
  <c r="B780" i="2"/>
  <c r="A782" i="2" l="1"/>
  <c r="C781" i="2"/>
  <c r="D781" i="2"/>
  <c r="B781" i="2"/>
  <c r="A783" i="2" l="1"/>
  <c r="D782" i="2"/>
  <c r="B782" i="2"/>
  <c r="C782" i="2"/>
  <c r="A784" i="2" l="1"/>
  <c r="D783" i="2"/>
  <c r="B783" i="2"/>
  <c r="C783" i="2"/>
  <c r="A785" i="2" l="1"/>
  <c r="B784" i="2"/>
  <c r="D784" i="2"/>
  <c r="C784" i="2"/>
  <c r="A786" i="2" l="1"/>
  <c r="B785" i="2"/>
  <c r="C785" i="2"/>
  <c r="D785" i="2"/>
  <c r="A787" i="2" l="1"/>
  <c r="B786" i="2"/>
  <c r="D786" i="2"/>
  <c r="C786" i="2"/>
  <c r="A788" i="2" l="1"/>
  <c r="D787" i="2"/>
  <c r="C787" i="2"/>
  <c r="B787" i="2"/>
  <c r="A789" i="2" l="1"/>
  <c r="B788" i="2"/>
  <c r="C788" i="2"/>
  <c r="D788" i="2"/>
  <c r="A790" i="2" l="1"/>
  <c r="B789" i="2"/>
  <c r="D789" i="2"/>
  <c r="C789" i="2"/>
  <c r="A791" i="2" l="1"/>
  <c r="B790" i="2"/>
  <c r="C790" i="2"/>
  <c r="D790" i="2"/>
  <c r="A792" i="2" l="1"/>
  <c r="D791" i="2"/>
  <c r="B791" i="2"/>
  <c r="C791" i="2"/>
  <c r="A793" i="2" l="1"/>
  <c r="B792" i="2"/>
  <c r="C792" i="2"/>
  <c r="D792" i="2"/>
  <c r="A794" i="2" l="1"/>
  <c r="D793" i="2"/>
  <c r="B793" i="2"/>
  <c r="C793" i="2"/>
  <c r="A795" i="2" l="1"/>
  <c r="B794" i="2"/>
  <c r="C794" i="2"/>
  <c r="D794" i="2"/>
  <c r="A796" i="2" l="1"/>
  <c r="B795" i="2"/>
  <c r="C795" i="2"/>
  <c r="D795" i="2"/>
  <c r="A797" i="2" l="1"/>
  <c r="C796" i="2"/>
  <c r="B796" i="2"/>
  <c r="D796" i="2"/>
  <c r="A798" i="2" l="1"/>
  <c r="D797" i="2"/>
  <c r="B797" i="2"/>
  <c r="C797" i="2"/>
  <c r="A799" i="2" l="1"/>
  <c r="C798" i="2"/>
  <c r="B798" i="2"/>
  <c r="D798" i="2"/>
  <c r="A800" i="2" l="1"/>
  <c r="C799" i="2"/>
  <c r="D799" i="2"/>
  <c r="B799" i="2"/>
  <c r="A801" i="2" l="1"/>
  <c r="C800" i="2"/>
  <c r="B800" i="2"/>
  <c r="D800" i="2"/>
  <c r="A802" i="2" l="1"/>
  <c r="B801" i="2"/>
  <c r="D801" i="2"/>
  <c r="C801" i="2"/>
  <c r="A803" i="2" l="1"/>
  <c r="B802" i="2"/>
  <c r="D802" i="2"/>
  <c r="C802" i="2"/>
  <c r="A804" i="2" l="1"/>
  <c r="D803" i="2"/>
  <c r="B803" i="2"/>
  <c r="C803" i="2"/>
  <c r="A805" i="2" l="1"/>
  <c r="D804" i="2"/>
  <c r="B804" i="2"/>
  <c r="C804" i="2"/>
  <c r="A806" i="2" l="1"/>
  <c r="C805" i="2"/>
  <c r="B805" i="2"/>
  <c r="D805" i="2"/>
  <c r="A807" i="2" l="1"/>
  <c r="B806" i="2"/>
  <c r="C806" i="2"/>
  <c r="D806" i="2"/>
  <c r="A808" i="2" l="1"/>
  <c r="D807" i="2"/>
  <c r="C807" i="2"/>
  <c r="B807" i="2"/>
  <c r="A809" i="2" l="1"/>
  <c r="B808" i="2"/>
  <c r="C808" i="2"/>
  <c r="D808" i="2"/>
  <c r="A810" i="2" l="1"/>
  <c r="D809" i="2"/>
  <c r="B809" i="2"/>
  <c r="C809" i="2"/>
  <c r="A811" i="2" l="1"/>
  <c r="C810" i="2"/>
  <c r="B810" i="2"/>
  <c r="D810" i="2"/>
  <c r="A812" i="2" l="1"/>
  <c r="D811" i="2"/>
  <c r="B811" i="2"/>
  <c r="C811" i="2"/>
  <c r="A813" i="2" l="1"/>
  <c r="D812" i="2"/>
  <c r="C812" i="2"/>
  <c r="B812" i="2"/>
  <c r="A814" i="2" l="1"/>
  <c r="C813" i="2"/>
  <c r="B813" i="2"/>
  <c r="D813" i="2"/>
  <c r="A815" i="2" l="1"/>
  <c r="C814" i="2"/>
  <c r="D814" i="2"/>
  <c r="B814" i="2"/>
  <c r="A816" i="2" l="1"/>
  <c r="C815" i="2"/>
  <c r="D815" i="2"/>
  <c r="B815" i="2"/>
  <c r="A817" i="2" l="1"/>
  <c r="D816" i="2"/>
  <c r="B816" i="2"/>
  <c r="C816" i="2"/>
  <c r="A818" i="2" l="1"/>
  <c r="C817" i="2"/>
  <c r="D817" i="2"/>
  <c r="B817" i="2"/>
  <c r="A819" i="2" l="1"/>
  <c r="D818" i="2"/>
  <c r="C818" i="2"/>
  <c r="B818" i="2"/>
  <c r="A820" i="2" l="1"/>
  <c r="D819" i="2"/>
  <c r="B819" i="2"/>
  <c r="C819" i="2"/>
  <c r="A821" i="2" l="1"/>
  <c r="B820" i="2"/>
  <c r="D820" i="2"/>
  <c r="C820" i="2"/>
  <c r="A822" i="2" l="1"/>
  <c r="C821" i="2"/>
  <c r="D821" i="2"/>
  <c r="B821" i="2"/>
  <c r="A823" i="2" l="1"/>
  <c r="B822" i="2"/>
  <c r="D822" i="2"/>
  <c r="C822" i="2"/>
  <c r="A824" i="2" l="1"/>
  <c r="C823" i="2"/>
  <c r="B823" i="2"/>
  <c r="D823" i="2"/>
  <c r="A825" i="2" l="1"/>
  <c r="B824" i="2"/>
  <c r="C824" i="2"/>
  <c r="D824" i="2"/>
  <c r="A826" i="2" l="1"/>
  <c r="B825" i="2"/>
  <c r="C825" i="2"/>
  <c r="D825" i="2"/>
  <c r="A827" i="2" l="1"/>
  <c r="B826" i="2"/>
  <c r="C826" i="2"/>
  <c r="D826" i="2"/>
  <c r="A828" i="2" l="1"/>
  <c r="B827" i="2"/>
  <c r="C827" i="2"/>
  <c r="D827" i="2"/>
  <c r="A829" i="2" l="1"/>
  <c r="C828" i="2"/>
  <c r="B828" i="2"/>
  <c r="D828" i="2"/>
  <c r="A830" i="2" l="1"/>
  <c r="B829" i="2"/>
  <c r="D829" i="2"/>
  <c r="C829" i="2"/>
  <c r="A831" i="2" l="1"/>
  <c r="C830" i="2"/>
  <c r="B830" i="2"/>
  <c r="D830" i="2"/>
  <c r="A832" i="2" l="1"/>
  <c r="B831" i="2"/>
  <c r="D831" i="2"/>
  <c r="C831" i="2"/>
  <c r="A833" i="2" l="1"/>
  <c r="D832" i="2"/>
  <c r="B832" i="2"/>
  <c r="C832" i="2"/>
  <c r="A834" i="2" l="1"/>
  <c r="C833" i="2"/>
  <c r="D833" i="2"/>
  <c r="B833" i="2"/>
  <c r="A835" i="2" l="1"/>
  <c r="B834" i="2"/>
  <c r="C834" i="2"/>
  <c r="D834" i="2"/>
  <c r="A836" i="2" l="1"/>
  <c r="B835" i="2"/>
  <c r="D835" i="2"/>
  <c r="C835" i="2"/>
  <c r="A837" i="2" l="1"/>
  <c r="B836" i="2"/>
  <c r="C836" i="2"/>
  <c r="D836" i="2"/>
  <c r="A838" i="2" l="1"/>
  <c r="B837" i="2"/>
  <c r="C837" i="2"/>
  <c r="D837" i="2"/>
  <c r="A839" i="2" l="1"/>
  <c r="C838" i="2"/>
  <c r="D838" i="2"/>
  <c r="B838" i="2"/>
  <c r="A840" i="2" l="1"/>
  <c r="D839" i="2"/>
  <c r="C839" i="2"/>
  <c r="B839" i="2"/>
  <c r="A841" i="2" l="1"/>
  <c r="D840" i="2"/>
  <c r="B840" i="2"/>
  <c r="C840" i="2"/>
  <c r="A842" i="2" l="1"/>
  <c r="C841" i="2"/>
  <c r="D841" i="2"/>
  <c r="B841" i="2"/>
  <c r="A843" i="2" l="1"/>
  <c r="D842" i="2"/>
  <c r="C842" i="2"/>
  <c r="B842" i="2"/>
  <c r="A844" i="2" l="1"/>
  <c r="B843" i="2"/>
  <c r="D843" i="2"/>
  <c r="C843" i="2"/>
  <c r="A845" i="2" l="1"/>
  <c r="B844" i="2"/>
  <c r="C844" i="2"/>
  <c r="D844" i="2"/>
  <c r="A846" i="2" l="1"/>
  <c r="B845" i="2"/>
  <c r="D845" i="2"/>
  <c r="C845" i="2"/>
  <c r="A847" i="2" l="1"/>
  <c r="D846" i="2"/>
  <c r="C846" i="2"/>
  <c r="B846" i="2"/>
  <c r="A848" i="2" l="1"/>
  <c r="C847" i="2"/>
  <c r="B847" i="2"/>
  <c r="D847" i="2"/>
  <c r="A849" i="2" l="1"/>
  <c r="D848" i="2"/>
  <c r="B848" i="2"/>
  <c r="C848" i="2"/>
  <c r="A850" i="2" l="1"/>
  <c r="B849" i="2"/>
  <c r="C849" i="2"/>
  <c r="D849" i="2"/>
  <c r="A851" i="2" l="1"/>
  <c r="C850" i="2"/>
  <c r="D850" i="2"/>
  <c r="B850" i="2"/>
  <c r="A852" i="2" l="1"/>
  <c r="C851" i="2"/>
  <c r="D851" i="2"/>
  <c r="B851" i="2"/>
  <c r="A853" i="2" l="1"/>
  <c r="D852" i="2"/>
  <c r="B852" i="2"/>
  <c r="C852" i="2"/>
  <c r="A854" i="2" l="1"/>
  <c r="B853" i="2"/>
  <c r="D853" i="2"/>
  <c r="C853" i="2"/>
  <c r="A855" i="2" l="1"/>
  <c r="B854" i="2"/>
  <c r="D854" i="2"/>
  <c r="C854" i="2"/>
  <c r="A856" i="2" l="1"/>
  <c r="C855" i="2"/>
  <c r="D855" i="2"/>
  <c r="B855" i="2"/>
  <c r="A857" i="2" l="1"/>
  <c r="C856" i="2"/>
  <c r="D856" i="2"/>
  <c r="B856" i="2"/>
  <c r="A858" i="2" l="1"/>
  <c r="D857" i="2"/>
  <c r="B857" i="2"/>
  <c r="C857" i="2"/>
  <c r="A859" i="2" l="1"/>
  <c r="C858" i="2"/>
  <c r="B858" i="2"/>
  <c r="D858" i="2"/>
  <c r="A860" i="2" l="1"/>
  <c r="B859" i="2"/>
  <c r="D859" i="2"/>
  <c r="C859" i="2"/>
  <c r="A861" i="2" l="1"/>
  <c r="C860" i="2"/>
  <c r="B860" i="2"/>
  <c r="D860" i="2"/>
  <c r="A862" i="2" l="1"/>
  <c r="C861" i="2"/>
  <c r="D861" i="2"/>
  <c r="B861" i="2"/>
  <c r="A863" i="2" l="1"/>
  <c r="D862" i="2"/>
  <c r="C862" i="2"/>
  <c r="B862" i="2"/>
  <c r="A864" i="2" l="1"/>
  <c r="B863" i="2"/>
  <c r="D863" i="2"/>
  <c r="C863" i="2"/>
  <c r="A865" i="2" l="1"/>
  <c r="B864" i="2"/>
  <c r="C864" i="2"/>
  <c r="D864" i="2"/>
  <c r="A866" i="2" l="1"/>
  <c r="D865" i="2"/>
  <c r="C865" i="2"/>
  <c r="B865" i="2"/>
  <c r="A867" i="2" l="1"/>
  <c r="C866" i="2"/>
  <c r="B866" i="2"/>
  <c r="D866" i="2"/>
  <c r="A868" i="2" l="1"/>
  <c r="B867" i="2"/>
  <c r="C867" i="2"/>
  <c r="D867" i="2"/>
  <c r="A869" i="2" l="1"/>
  <c r="D868" i="2"/>
  <c r="B868" i="2"/>
  <c r="C868" i="2"/>
  <c r="A870" i="2" l="1"/>
  <c r="D869" i="2"/>
  <c r="C869" i="2"/>
  <c r="B869" i="2"/>
  <c r="A871" i="2" l="1"/>
  <c r="B870" i="2"/>
  <c r="C870" i="2"/>
  <c r="D870" i="2"/>
  <c r="A872" i="2" l="1"/>
  <c r="D871" i="2"/>
  <c r="C871" i="2"/>
  <c r="B871" i="2"/>
  <c r="A873" i="2" l="1"/>
  <c r="C872" i="2"/>
  <c r="D872" i="2"/>
  <c r="B872" i="2"/>
  <c r="A874" i="2" l="1"/>
  <c r="D873" i="2"/>
  <c r="C873" i="2"/>
  <c r="B873" i="2"/>
  <c r="A875" i="2" l="1"/>
  <c r="D874" i="2"/>
  <c r="C874" i="2"/>
  <c r="B874" i="2"/>
  <c r="A876" i="2" l="1"/>
  <c r="D875" i="2"/>
  <c r="C875" i="2"/>
  <c r="B875" i="2"/>
  <c r="A877" i="2" l="1"/>
  <c r="D876" i="2"/>
  <c r="B876" i="2"/>
  <c r="C876" i="2"/>
  <c r="A878" i="2" l="1"/>
  <c r="C877" i="2"/>
  <c r="B877" i="2"/>
  <c r="D877" i="2"/>
  <c r="A879" i="2" l="1"/>
  <c r="C878" i="2"/>
  <c r="D878" i="2"/>
  <c r="B878" i="2"/>
  <c r="A880" i="2" l="1"/>
  <c r="C879" i="2"/>
  <c r="D879" i="2"/>
  <c r="B879" i="2"/>
  <c r="A881" i="2" l="1"/>
  <c r="C880" i="2"/>
  <c r="B880" i="2"/>
  <c r="D880" i="2"/>
  <c r="A882" i="2" l="1"/>
  <c r="B881" i="2"/>
  <c r="C881" i="2"/>
  <c r="D881" i="2"/>
  <c r="A883" i="2" l="1"/>
  <c r="C882" i="2"/>
  <c r="B882" i="2"/>
  <c r="D882" i="2"/>
  <c r="A884" i="2" l="1"/>
  <c r="B883" i="2"/>
  <c r="D883" i="2"/>
  <c r="C883" i="2"/>
  <c r="A885" i="2" l="1"/>
  <c r="B884" i="2"/>
  <c r="C884" i="2"/>
  <c r="D884" i="2"/>
  <c r="A886" i="2" l="1"/>
  <c r="C885" i="2"/>
  <c r="D885" i="2"/>
  <c r="B885" i="2"/>
  <c r="A887" i="2" l="1"/>
  <c r="C886" i="2"/>
  <c r="B886" i="2"/>
  <c r="D886" i="2"/>
  <c r="A888" i="2" l="1"/>
  <c r="C887" i="2"/>
  <c r="B887" i="2"/>
  <c r="D887" i="2"/>
  <c r="A889" i="2" l="1"/>
  <c r="B888" i="2"/>
  <c r="D888" i="2"/>
  <c r="C888" i="2"/>
  <c r="A890" i="2" l="1"/>
  <c r="C889" i="2"/>
  <c r="B889" i="2"/>
  <c r="D889" i="2"/>
  <c r="A891" i="2" l="1"/>
  <c r="B890" i="2"/>
  <c r="D890" i="2"/>
  <c r="C890" i="2"/>
  <c r="A892" i="2" l="1"/>
  <c r="C891" i="2"/>
  <c r="B891" i="2"/>
  <c r="D891" i="2"/>
  <c r="A893" i="2" l="1"/>
  <c r="C892" i="2"/>
  <c r="D892" i="2"/>
  <c r="B892" i="2"/>
  <c r="A894" i="2" l="1"/>
  <c r="B893" i="2"/>
  <c r="D893" i="2"/>
  <c r="C893" i="2"/>
  <c r="A895" i="2" l="1"/>
  <c r="B894" i="2"/>
  <c r="C894" i="2"/>
  <c r="D894" i="2"/>
  <c r="A896" i="2" l="1"/>
  <c r="C895" i="2"/>
  <c r="B895" i="2"/>
  <c r="D895" i="2"/>
  <c r="A897" i="2" l="1"/>
  <c r="B896" i="2"/>
  <c r="C896" i="2"/>
  <c r="D896" i="2"/>
  <c r="A898" i="2" l="1"/>
  <c r="C897" i="2"/>
  <c r="B897" i="2"/>
  <c r="D897" i="2"/>
  <c r="A899" i="2" l="1"/>
  <c r="B898" i="2"/>
  <c r="D898" i="2"/>
  <c r="C898" i="2"/>
  <c r="A900" i="2" l="1"/>
  <c r="D899" i="2"/>
  <c r="B899" i="2"/>
  <c r="C899" i="2"/>
  <c r="A901" i="2" l="1"/>
  <c r="B900" i="2"/>
  <c r="C900" i="2"/>
  <c r="D900" i="2"/>
  <c r="A902" i="2" l="1"/>
  <c r="C901" i="2"/>
  <c r="D901" i="2"/>
  <c r="B901" i="2"/>
  <c r="A903" i="2" l="1"/>
  <c r="D902" i="2"/>
  <c r="B902" i="2"/>
  <c r="C902" i="2"/>
  <c r="A904" i="2" l="1"/>
  <c r="C903" i="2"/>
  <c r="B903" i="2"/>
  <c r="D903" i="2"/>
  <c r="A905" i="2" l="1"/>
  <c r="B904" i="2"/>
  <c r="D904" i="2"/>
  <c r="C904" i="2"/>
  <c r="A906" i="2" l="1"/>
  <c r="D905" i="2"/>
  <c r="B905" i="2"/>
  <c r="C905" i="2"/>
  <c r="A907" i="2" l="1"/>
  <c r="B906" i="2"/>
  <c r="D906" i="2"/>
  <c r="C906" i="2"/>
  <c r="A908" i="2" l="1"/>
  <c r="C907" i="2"/>
  <c r="B907" i="2"/>
  <c r="D907" i="2"/>
  <c r="A909" i="2" l="1"/>
  <c r="B908" i="2"/>
  <c r="D908" i="2"/>
  <c r="C908" i="2"/>
  <c r="A910" i="2" l="1"/>
  <c r="C909" i="2"/>
  <c r="B909" i="2"/>
  <c r="D909" i="2"/>
  <c r="A911" i="2" l="1"/>
  <c r="D910" i="2"/>
  <c r="B910" i="2"/>
  <c r="C910" i="2"/>
  <c r="A912" i="2" l="1"/>
  <c r="C911" i="2"/>
  <c r="B911" i="2"/>
  <c r="D911" i="2"/>
  <c r="A913" i="2" l="1"/>
  <c r="C912" i="2"/>
  <c r="B912" i="2"/>
  <c r="D912" i="2"/>
  <c r="A914" i="2" l="1"/>
  <c r="D913" i="2"/>
  <c r="C913" i="2"/>
  <c r="B913" i="2"/>
  <c r="A915" i="2" l="1"/>
  <c r="C914" i="2"/>
  <c r="D914" i="2"/>
  <c r="B914" i="2"/>
  <c r="A916" i="2" l="1"/>
  <c r="B915" i="2"/>
  <c r="C915" i="2"/>
  <c r="D915" i="2"/>
  <c r="A917" i="2" l="1"/>
  <c r="B916" i="2"/>
  <c r="D916" i="2"/>
  <c r="C916" i="2"/>
  <c r="A918" i="2" l="1"/>
  <c r="D917" i="2"/>
  <c r="B917" i="2"/>
  <c r="C917" i="2"/>
  <c r="A919" i="2" l="1"/>
  <c r="D918" i="2"/>
  <c r="C918" i="2"/>
  <c r="B918" i="2"/>
  <c r="A920" i="2" l="1"/>
  <c r="D919" i="2"/>
  <c r="C919" i="2"/>
  <c r="B919" i="2"/>
  <c r="A921" i="2" l="1"/>
  <c r="C920" i="2"/>
  <c r="D920" i="2"/>
  <c r="B920" i="2"/>
  <c r="A922" i="2" l="1"/>
  <c r="C921" i="2"/>
  <c r="D921" i="2"/>
  <c r="B921" i="2"/>
  <c r="A923" i="2" l="1"/>
  <c r="B922" i="2"/>
  <c r="C922" i="2"/>
  <c r="D922" i="2"/>
  <c r="A924" i="2" l="1"/>
  <c r="D923" i="2"/>
  <c r="B923" i="2"/>
  <c r="C923" i="2"/>
  <c r="A925" i="2" l="1"/>
  <c r="D924" i="2"/>
  <c r="B924" i="2"/>
  <c r="C924" i="2"/>
  <c r="A926" i="2" l="1"/>
  <c r="D925" i="2"/>
  <c r="B925" i="2"/>
  <c r="C925" i="2"/>
  <c r="A927" i="2" l="1"/>
  <c r="B926" i="2"/>
  <c r="C926" i="2"/>
  <c r="D926" i="2"/>
  <c r="A928" i="2" l="1"/>
  <c r="B927" i="2"/>
  <c r="C927" i="2"/>
  <c r="D927" i="2"/>
  <c r="A929" i="2" l="1"/>
  <c r="D928" i="2"/>
  <c r="C928" i="2"/>
  <c r="B928" i="2"/>
  <c r="A930" i="2" l="1"/>
  <c r="C929" i="2"/>
  <c r="D929" i="2"/>
  <c r="B929" i="2"/>
  <c r="A931" i="2" l="1"/>
  <c r="D930" i="2"/>
  <c r="B930" i="2"/>
  <c r="C930" i="2"/>
  <c r="A932" i="2" l="1"/>
  <c r="B931" i="2"/>
  <c r="D931" i="2"/>
  <c r="C931" i="2"/>
  <c r="A933" i="2" l="1"/>
  <c r="C932" i="2"/>
  <c r="B932" i="2"/>
  <c r="D932" i="2"/>
  <c r="A934" i="2" l="1"/>
  <c r="D933" i="2"/>
  <c r="C933" i="2"/>
  <c r="B933" i="2"/>
  <c r="A935" i="2" l="1"/>
  <c r="D934" i="2"/>
  <c r="C934" i="2"/>
  <c r="B934" i="2"/>
  <c r="A936" i="2" l="1"/>
  <c r="B935" i="2"/>
  <c r="C935" i="2"/>
  <c r="D935" i="2"/>
  <c r="A937" i="2" l="1"/>
  <c r="C936" i="2"/>
  <c r="B936" i="2"/>
  <c r="D936" i="2"/>
  <c r="A938" i="2" l="1"/>
  <c r="D937" i="2"/>
  <c r="C937" i="2"/>
  <c r="B937" i="2"/>
  <c r="A939" i="2" l="1"/>
  <c r="B938" i="2"/>
  <c r="D938" i="2"/>
  <c r="C938" i="2"/>
  <c r="A940" i="2" l="1"/>
  <c r="C939" i="2"/>
  <c r="D939" i="2"/>
  <c r="B939" i="2"/>
  <c r="A941" i="2" l="1"/>
  <c r="C940" i="2"/>
  <c r="B940" i="2"/>
  <c r="D940" i="2"/>
  <c r="A942" i="2" l="1"/>
  <c r="C941" i="2"/>
  <c r="B941" i="2"/>
  <c r="D941" i="2"/>
  <c r="A943" i="2" l="1"/>
  <c r="C942" i="2"/>
  <c r="D942" i="2"/>
  <c r="B942" i="2"/>
  <c r="A944" i="2" l="1"/>
  <c r="B943" i="2"/>
  <c r="C943" i="2"/>
  <c r="D943" i="2"/>
  <c r="A945" i="2" l="1"/>
  <c r="B944" i="2"/>
  <c r="D944" i="2"/>
  <c r="C944" i="2"/>
  <c r="A946" i="2" l="1"/>
  <c r="B945" i="2"/>
  <c r="D945" i="2"/>
  <c r="C945" i="2"/>
  <c r="A947" i="2" l="1"/>
  <c r="D946" i="2"/>
  <c r="B946" i="2"/>
  <c r="C946" i="2"/>
  <c r="A948" i="2" l="1"/>
  <c r="B947" i="2"/>
  <c r="C947" i="2"/>
  <c r="D947" i="2"/>
  <c r="A949" i="2" l="1"/>
  <c r="B948" i="2"/>
  <c r="C948" i="2"/>
  <c r="D948" i="2"/>
  <c r="A950" i="2" l="1"/>
  <c r="B949" i="2"/>
  <c r="C949" i="2"/>
  <c r="D949" i="2"/>
  <c r="A951" i="2" l="1"/>
  <c r="D950" i="2"/>
  <c r="C950" i="2"/>
  <c r="B950" i="2"/>
  <c r="A952" i="2" l="1"/>
  <c r="B951" i="2"/>
  <c r="C951" i="2"/>
  <c r="D951" i="2"/>
  <c r="A953" i="2" l="1"/>
  <c r="C952" i="2"/>
  <c r="D952" i="2"/>
  <c r="B952" i="2"/>
  <c r="A954" i="2" l="1"/>
  <c r="B953" i="2"/>
  <c r="C953" i="2"/>
  <c r="D953" i="2"/>
  <c r="A955" i="2" l="1"/>
  <c r="C954" i="2"/>
  <c r="D954" i="2"/>
  <c r="B954" i="2"/>
  <c r="A956" i="2" l="1"/>
  <c r="C955" i="2"/>
  <c r="D955" i="2"/>
  <c r="B955" i="2"/>
  <c r="A957" i="2" l="1"/>
  <c r="C956" i="2"/>
  <c r="B956" i="2"/>
  <c r="D956" i="2"/>
  <c r="A958" i="2" l="1"/>
  <c r="D957" i="2"/>
  <c r="C957" i="2"/>
  <c r="B957" i="2"/>
  <c r="A959" i="2" l="1"/>
  <c r="C958" i="2"/>
  <c r="B958" i="2"/>
  <c r="D958" i="2"/>
  <c r="A960" i="2" l="1"/>
  <c r="B959" i="2"/>
  <c r="C959" i="2"/>
  <c r="D959" i="2"/>
  <c r="A961" i="2" l="1"/>
  <c r="D960" i="2"/>
  <c r="B960" i="2"/>
  <c r="C960" i="2"/>
  <c r="A962" i="2" l="1"/>
  <c r="C961" i="2"/>
  <c r="B961" i="2"/>
  <c r="D961" i="2"/>
  <c r="A963" i="2" l="1"/>
  <c r="C962" i="2"/>
  <c r="D962" i="2"/>
  <c r="B962" i="2"/>
  <c r="A964" i="2" l="1"/>
  <c r="C963" i="2"/>
  <c r="D963" i="2"/>
  <c r="B963" i="2"/>
  <c r="A965" i="2" l="1"/>
  <c r="C964" i="2"/>
  <c r="B964" i="2"/>
  <c r="D964" i="2"/>
  <c r="A966" i="2" l="1"/>
  <c r="C965" i="2"/>
  <c r="B965" i="2"/>
  <c r="D965" i="2"/>
  <c r="A967" i="2" l="1"/>
  <c r="C966" i="2"/>
  <c r="B966" i="2"/>
  <c r="D966" i="2"/>
  <c r="A968" i="2" l="1"/>
  <c r="B967" i="2"/>
  <c r="C967" i="2"/>
  <c r="D967" i="2"/>
  <c r="A969" i="2" l="1"/>
  <c r="B968" i="2"/>
  <c r="D968" i="2"/>
  <c r="C968" i="2"/>
  <c r="A970" i="2" l="1"/>
  <c r="D969" i="2"/>
  <c r="C969" i="2"/>
  <c r="B969" i="2"/>
  <c r="A971" i="2" l="1"/>
  <c r="C970" i="2"/>
  <c r="B970" i="2"/>
  <c r="D970" i="2"/>
  <c r="A972" i="2" l="1"/>
  <c r="C971" i="2"/>
  <c r="D971" i="2"/>
  <c r="B971" i="2"/>
  <c r="A973" i="2" l="1"/>
  <c r="D972" i="2"/>
  <c r="B972" i="2"/>
  <c r="C972" i="2"/>
  <c r="A974" i="2" l="1"/>
  <c r="B973" i="2"/>
  <c r="D973" i="2"/>
  <c r="C973" i="2"/>
  <c r="A975" i="2" l="1"/>
  <c r="B974" i="2"/>
  <c r="D974" i="2"/>
  <c r="C974" i="2"/>
  <c r="A976" i="2" l="1"/>
  <c r="C975" i="2"/>
  <c r="B975" i="2"/>
  <c r="D975" i="2"/>
  <c r="A977" i="2" l="1"/>
  <c r="C976" i="2"/>
  <c r="D976" i="2"/>
  <c r="B976" i="2"/>
  <c r="A978" i="2" l="1"/>
  <c r="B977" i="2"/>
  <c r="C977" i="2"/>
  <c r="D977" i="2"/>
  <c r="A979" i="2" l="1"/>
  <c r="B978" i="2"/>
  <c r="C978" i="2"/>
  <c r="D978" i="2"/>
  <c r="A980" i="2" l="1"/>
  <c r="D979" i="2"/>
  <c r="C979" i="2"/>
  <c r="B979" i="2"/>
  <c r="A981" i="2" l="1"/>
  <c r="D980" i="2"/>
  <c r="C980" i="2"/>
  <c r="B980" i="2"/>
  <c r="A982" i="2" l="1"/>
  <c r="B981" i="2"/>
  <c r="D981" i="2"/>
  <c r="C981" i="2"/>
  <c r="A983" i="2" l="1"/>
  <c r="B982" i="2"/>
  <c r="C982" i="2"/>
  <c r="D982" i="2"/>
  <c r="A984" i="2" l="1"/>
  <c r="D983" i="2"/>
  <c r="B983" i="2"/>
  <c r="C983" i="2"/>
  <c r="A985" i="2" l="1"/>
  <c r="D984" i="2"/>
  <c r="C984" i="2"/>
  <c r="B984" i="2"/>
  <c r="A986" i="2" l="1"/>
  <c r="B985" i="2"/>
  <c r="C985" i="2"/>
  <c r="D985" i="2"/>
  <c r="A987" i="2" l="1"/>
  <c r="C986" i="2"/>
  <c r="B986" i="2"/>
  <c r="D986" i="2"/>
  <c r="A988" i="2" l="1"/>
  <c r="D987" i="2"/>
  <c r="B987" i="2"/>
  <c r="C987" i="2"/>
  <c r="A989" i="2" l="1"/>
  <c r="C988" i="2"/>
  <c r="B988" i="2"/>
  <c r="D988" i="2"/>
  <c r="A990" i="2" l="1"/>
  <c r="B989" i="2"/>
  <c r="D989" i="2"/>
  <c r="C989" i="2"/>
  <c r="A991" i="2" l="1"/>
  <c r="C990" i="2"/>
  <c r="B990" i="2"/>
  <c r="D990" i="2"/>
  <c r="A992" i="2" l="1"/>
  <c r="D991" i="2"/>
  <c r="C991" i="2"/>
  <c r="B991" i="2"/>
  <c r="A993" i="2" l="1"/>
  <c r="B992" i="2"/>
  <c r="D992" i="2"/>
  <c r="C992" i="2"/>
  <c r="A994" i="2" l="1"/>
  <c r="B993" i="2"/>
  <c r="C993" i="2"/>
  <c r="D993" i="2"/>
  <c r="A995" i="2" l="1"/>
  <c r="D994" i="2"/>
  <c r="C994" i="2"/>
  <c r="B994" i="2"/>
  <c r="A996" i="2" l="1"/>
  <c r="C995" i="2"/>
  <c r="D995" i="2"/>
  <c r="B995" i="2"/>
  <c r="A997" i="2" l="1"/>
  <c r="C996" i="2"/>
  <c r="D996" i="2"/>
  <c r="B996" i="2"/>
  <c r="A998" i="2" l="1"/>
  <c r="C997" i="2"/>
  <c r="B997" i="2"/>
  <c r="D997" i="2"/>
  <c r="A999" i="2" l="1"/>
  <c r="D998" i="2"/>
  <c r="C998" i="2"/>
  <c r="B998" i="2"/>
  <c r="A1000" i="2" l="1"/>
  <c r="B999" i="2"/>
  <c r="C999" i="2"/>
  <c r="D999" i="2"/>
  <c r="B1000" i="2" l="1"/>
  <c r="D1000" i="2"/>
  <c r="C1000" i="2"/>
  <c r="F49" i="1" l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7" i="1"/>
  <c r="F63" i="1"/>
  <c r="F64" i="1"/>
  <c r="F65" i="1"/>
  <c r="F66" i="1"/>
  <c r="F69" i="1"/>
  <c r="F68" i="1"/>
  <c r="F70" i="1"/>
  <c r="F71" i="1"/>
  <c r="F72" i="1"/>
  <c r="F73" i="1"/>
  <c r="F74" i="1"/>
  <c r="F75" i="1"/>
  <c r="F76" i="1"/>
  <c r="F77" i="1"/>
  <c r="F78" i="1"/>
  <c r="H93" i="1"/>
  <c r="H99" i="1"/>
  <c r="H65" i="1"/>
  <c r="H60" i="1"/>
  <c r="H87" i="1"/>
  <c r="H59" i="1"/>
  <c r="H57" i="1"/>
  <c r="H77" i="1"/>
  <c r="H71" i="1"/>
  <c r="H69" i="1"/>
  <c r="H82" i="1"/>
  <c r="H63" i="1"/>
  <c r="H94" i="1"/>
  <c r="H74" i="1"/>
  <c r="H56" i="1"/>
  <c r="H85" i="1"/>
  <c r="H83" i="1"/>
  <c r="H81" i="1"/>
  <c r="H64" i="1"/>
  <c r="H55" i="1"/>
  <c r="H89" i="1"/>
  <c r="H52" i="1"/>
  <c r="G52" i="1" s="1"/>
  <c r="H80" i="1"/>
  <c r="H54" i="1"/>
  <c r="H50" i="1"/>
  <c r="G50" i="1" s="1"/>
  <c r="H67" i="1"/>
  <c r="H66" i="1"/>
  <c r="H90" i="1"/>
  <c r="H49" i="1"/>
  <c r="H91" i="1"/>
  <c r="H92" i="1"/>
  <c r="H84" i="1"/>
  <c r="H78" i="1"/>
  <c r="H95" i="1"/>
  <c r="H70" i="1"/>
  <c r="H72" i="1"/>
  <c r="H61" i="1"/>
  <c r="H86" i="1"/>
  <c r="H76" i="1"/>
  <c r="H51" i="1"/>
  <c r="H98" i="1"/>
  <c r="H58" i="1"/>
  <c r="H73" i="1"/>
  <c r="H96" i="1"/>
  <c r="H53" i="1"/>
  <c r="G53" i="1" s="1"/>
  <c r="H97" i="1"/>
  <c r="H75" i="1"/>
  <c r="H62" i="1"/>
  <c r="H100" i="1"/>
  <c r="H88" i="1"/>
  <c r="H79" i="1"/>
  <c r="H68" i="1"/>
  <c r="F18" i="1"/>
  <c r="G49" i="1" l="1"/>
  <c r="G51" i="1"/>
  <c r="M9" i="2"/>
  <c r="M12" i="2"/>
  <c r="L16" i="2" s="1"/>
  <c r="M7" i="2"/>
  <c r="L7" i="2" l="1"/>
  <c r="L8" i="2"/>
  <c r="L9" i="2"/>
  <c r="L19" i="2"/>
  <c r="L14" i="2"/>
  <c r="L23" i="2"/>
  <c r="L22" i="2"/>
  <c r="L12" i="2"/>
  <c r="L15" i="2"/>
  <c r="L20" i="2"/>
  <c r="L21" i="2"/>
  <c r="L24" i="2"/>
  <c r="L25" i="2"/>
  <c r="L13" i="2"/>
  <c r="L18" i="2"/>
  <c r="L17" i="2"/>
  <c r="I59" i="1" l="1"/>
  <c r="I32" i="1"/>
  <c r="I56" i="1"/>
  <c r="I80" i="1"/>
  <c r="I25" i="1"/>
  <c r="I33" i="1"/>
  <c r="I41" i="1"/>
  <c r="I49" i="1"/>
  <c r="I57" i="1"/>
  <c r="I65" i="1"/>
  <c r="I73" i="1"/>
  <c r="I81" i="1"/>
  <c r="I89" i="1"/>
  <c r="I97" i="1"/>
  <c r="I51" i="1"/>
  <c r="I24" i="1"/>
  <c r="I48" i="1"/>
  <c r="I72" i="1"/>
  <c r="I19" i="1"/>
  <c r="I26" i="1"/>
  <c r="I34" i="1"/>
  <c r="I42" i="1"/>
  <c r="I50" i="1"/>
  <c r="I58" i="1"/>
  <c r="I66" i="1"/>
  <c r="I74" i="1"/>
  <c r="I82" i="1"/>
  <c r="I90" i="1"/>
  <c r="I98" i="1"/>
  <c r="I20" i="1"/>
  <c r="I28" i="1"/>
  <c r="I36" i="1"/>
  <c r="I44" i="1"/>
  <c r="I52" i="1"/>
  <c r="I60" i="1"/>
  <c r="I68" i="1"/>
  <c r="I76" i="1"/>
  <c r="I84" i="1"/>
  <c r="I92" i="1"/>
  <c r="I100" i="1"/>
  <c r="I27" i="1"/>
  <c r="I67" i="1"/>
  <c r="I83" i="1"/>
  <c r="I91" i="1"/>
  <c r="I21" i="1"/>
  <c r="I45" i="1"/>
  <c r="I53" i="1"/>
  <c r="I61" i="1"/>
  <c r="I69" i="1"/>
  <c r="I77" i="1"/>
  <c r="I85" i="1"/>
  <c r="I93" i="1"/>
  <c r="I37" i="1"/>
  <c r="I22" i="1"/>
  <c r="I30" i="1"/>
  <c r="I38" i="1"/>
  <c r="I46" i="1"/>
  <c r="I54" i="1"/>
  <c r="I62" i="1"/>
  <c r="I70" i="1"/>
  <c r="I78" i="1"/>
  <c r="I86" i="1"/>
  <c r="I94" i="1"/>
  <c r="I35" i="1"/>
  <c r="I75" i="1"/>
  <c r="I99" i="1"/>
  <c r="I29" i="1"/>
  <c r="I23" i="1"/>
  <c r="I31" i="1"/>
  <c r="I39" i="1"/>
  <c r="I47" i="1"/>
  <c r="I55" i="1"/>
  <c r="I63" i="1"/>
  <c r="I71" i="1"/>
  <c r="I79" i="1"/>
  <c r="I87" i="1"/>
  <c r="I95" i="1"/>
  <c r="I43" i="1"/>
  <c r="I40" i="1"/>
  <c r="I64" i="1"/>
  <c r="I88" i="1"/>
  <c r="I96" i="1"/>
  <c r="D3" i="2"/>
  <c r="C3" i="2" s="1"/>
  <c r="D4" i="2" l="1"/>
  <c r="D5" i="2" l="1"/>
  <c r="C4" i="2"/>
  <c r="C5" i="2" s="1"/>
  <c r="D6" i="2" l="1"/>
  <c r="D7" i="2" l="1"/>
  <c r="C6" i="2"/>
  <c r="C7" i="2" s="1"/>
  <c r="D8" i="2" l="1"/>
  <c r="D9" i="2" l="1"/>
  <c r="C8" i="2"/>
  <c r="C9" i="2" s="1"/>
  <c r="D10" i="2" l="1"/>
  <c r="D11" i="2" l="1"/>
  <c r="C10" i="2"/>
  <c r="C11" i="2" s="1"/>
  <c r="D12" i="2" l="1"/>
  <c r="D13" i="2" l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F21" i="1"/>
  <c r="C12" i="2"/>
  <c r="C13" i="2" s="1"/>
  <c r="C14" i="2" s="1"/>
  <c r="H19" i="1" l="1"/>
  <c r="C15" i="2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F35" i="1"/>
  <c r="F27" i="1"/>
  <c r="F22" i="1"/>
  <c r="F46" i="1"/>
  <c r="F40" i="1"/>
  <c r="F31" i="1"/>
  <c r="F20" i="1"/>
  <c r="F44" i="1"/>
  <c r="F37" i="1"/>
  <c r="F29" i="1"/>
  <c r="F38" i="1"/>
  <c r="F34" i="1"/>
  <c r="F25" i="1"/>
  <c r="F32" i="1"/>
  <c r="F36" i="1"/>
  <c r="F41" i="1"/>
  <c r="F43" i="1"/>
  <c r="F26" i="1"/>
  <c r="F45" i="1"/>
  <c r="F24" i="1"/>
  <c r="F39" i="1"/>
  <c r="F47" i="1"/>
  <c r="F30" i="1"/>
  <c r="F19" i="1"/>
  <c r="F28" i="1"/>
  <c r="F23" i="1"/>
  <c r="F48" i="1"/>
  <c r="F42" i="1"/>
  <c r="F33" i="1"/>
  <c r="H20" i="1" l="1"/>
  <c r="G20" i="1" s="1"/>
  <c r="C27" i="2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G19" i="1"/>
  <c r="H21" i="1" l="1"/>
  <c r="G21" i="1" s="1"/>
  <c r="C39" i="2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H22" i="1" l="1"/>
  <c r="G22" i="1" s="1"/>
  <c r="C51" i="2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H23" i="1" l="1"/>
  <c r="G23" i="1" s="1"/>
  <c r="C63" i="2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H24" i="1" l="1"/>
  <c r="G24" i="1" s="1"/>
  <c r="C75" i="2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l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H25" i="1"/>
  <c r="G25" i="1" s="1"/>
  <c r="H26" i="1" l="1"/>
  <c r="G26" i="1" s="1"/>
  <c r="C99" i="2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l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H27" i="1"/>
  <c r="G27" i="1" s="1"/>
  <c r="H28" i="1" l="1"/>
  <c r="G28" i="1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l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H29" i="1"/>
  <c r="G29" i="1" s="1"/>
  <c r="H30" i="1" l="1"/>
  <c r="G30" i="1" s="1"/>
  <c r="C147" i="2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l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H31" i="1"/>
  <c r="G31" i="1" s="1"/>
  <c r="C171" i="2" l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H32" i="1"/>
  <c r="G32" i="1" s="1"/>
  <c r="H33" i="1" l="1"/>
  <c r="G33" i="1" s="1"/>
  <c r="C183" i="2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H34" i="1" l="1"/>
  <c r="G34" i="1" s="1"/>
  <c r="C195" i="2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l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H35" i="1"/>
  <c r="G35" i="1" s="1"/>
  <c r="H36" i="1" l="1"/>
  <c r="G36" i="1" s="1"/>
  <c r="C219" i="2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l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H37" i="1"/>
  <c r="G37" i="1" s="1"/>
  <c r="H38" i="1" l="1"/>
  <c r="G38" i="1" s="1"/>
  <c r="C243" i="2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H39" i="1" l="1"/>
  <c r="G39" i="1" s="1"/>
  <c r="C255" i="2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H40" i="1" l="1"/>
  <c r="G40" i="1" s="1"/>
  <c r="C267" i="2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H41" i="1" l="1"/>
  <c r="G41" i="1" s="1"/>
  <c r="C279" i="2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H42" i="1" l="1"/>
  <c r="G42" i="1" s="1"/>
  <c r="C291" i="2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H43" i="1" l="1"/>
  <c r="G43" i="1" s="1"/>
  <c r="C303" i="2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H44" i="1" l="1"/>
  <c r="G44" i="1" s="1"/>
  <c r="C315" i="2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H45" i="1" l="1"/>
  <c r="G45" i="1" s="1"/>
  <c r="C327" i="2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H46" i="1" l="1"/>
  <c r="G46" i="1" s="1"/>
  <c r="C339" i="2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l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H48" i="1" s="1"/>
  <c r="G48" i="1" s="1"/>
  <c r="H47" i="1"/>
  <c r="G47" i="1" s="1"/>
</calcChain>
</file>

<file path=xl/sharedStrings.xml><?xml version="1.0" encoding="utf-8"?>
<sst xmlns="http://schemas.openxmlformats.org/spreadsheetml/2006/main" count="41" uniqueCount="36">
  <si>
    <t>CALCULADORA - ESTIMANDO O PATRIMÔNIO INVESTIDO *</t>
  </si>
  <si>
    <t>INFORMAÇÕES A SEREM PREENCHIDAS</t>
  </si>
  <si>
    <t xml:space="preserve">PREENCHA ABAIXO </t>
  </si>
  <si>
    <t>OBSERVAÇÕES</t>
  </si>
  <si>
    <t>QUAL SUA IDADE HOJE ?</t>
  </si>
  <si>
    <t>- Só preencha o número</t>
  </si>
  <si>
    <t>COM QUAL IDADE PRETENDE SE APOSENTAR ?</t>
  </si>
  <si>
    <t>- Só preencha o número. Precisa ser maior do que a idade de hoje</t>
  </si>
  <si>
    <t>QUAL O VALOR DO SEU PATRIMÔNIO INVESTIDO HOJE ?</t>
  </si>
  <si>
    <t>- Valor em R$</t>
  </si>
  <si>
    <t>QUAL O VALOR MENSAL QUE DEVERÁ INVESTIR ?</t>
  </si>
  <si>
    <t>QUAL RENTABILIDADE REAL ESPERADA (AO ANO E DESCONTADA A INFLAÇÃO) ?</t>
  </si>
  <si>
    <t>- Valor em percentual, por exemplo, 3%</t>
  </si>
  <si>
    <t>VALOR ACUMULADO</t>
  </si>
  <si>
    <t>ATENÇÃO: PARA PRESERVAR SEU PODER DE COMPRA</t>
  </si>
  <si>
    <t>VALOR ACUMULADO ATÉ A DATA DA APOSENTADORIA</t>
  </si>
  <si>
    <t>NO TEMPO, ATUALIZE SEUS APORTES PELA INFLAÇÃO.</t>
  </si>
  <si>
    <t>* Preencher apenas as células em azul.</t>
  </si>
  <si>
    <t>↓↓↓↓↓  EVOLUÇÃO DO PATROMÔNIO NO TEMPO ↓↓↓↓↓</t>
  </si>
  <si>
    <t>Mês</t>
  </si>
  <si>
    <t>Idade</t>
  </si>
  <si>
    <t>Aportes</t>
  </si>
  <si>
    <t>Rendimento</t>
  </si>
  <si>
    <t>↔</t>
  </si>
  <si>
    <t>Preecha outra taxa de rendimento</t>
  </si>
  <si>
    <t>anual para comparar a evolução.</t>
  </si>
  <si>
    <t>Meses</t>
  </si>
  <si>
    <t>Ano</t>
  </si>
  <si>
    <t>Patrimônio</t>
  </si>
  <si>
    <t>Taxa</t>
  </si>
  <si>
    <t>https://ferramentas.invistaspiti.com.br/aposentadoria-feliz/</t>
  </si>
  <si>
    <t>-</t>
  </si>
  <si>
    <t>%</t>
  </si>
  <si>
    <t>DESPESAS ESSENCIAIS</t>
  </si>
  <si>
    <t>DESPESAS  NÃO ESSENCIAIS</t>
  </si>
  <si>
    <t>APLICAÇÃO EM 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</si>
</sst>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3" formatCode="_-* #,##0.00_-;\-* #,##0.00_-;_-* &quot;-&quot;??_-;_-@_-"/>
    <numFmt numFmtId="164" formatCode="#,##0.00_ ;\-#,##0.00\ "/>
    <numFmt numFmtId="165" formatCode="0.0%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</font>
    <font>
      <b/>
      <sz val="12"/>
      <color rgb="FF2D8A8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2D8A89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1.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D0C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2D8A8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Dashed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/>
    <xf numFmtId="0" fontId="14" fillId="0" borderId="0" xfId="3" applyFont="1"/>
    <xf numFmtId="2" fontId="7" fillId="0" borderId="0" xfId="0" applyNumberFormat="1" applyFont="1" applyAlignment="1">
      <alignment horizontal="center"/>
    </xf>
    <xf numFmtId="43" fontId="7" fillId="0" borderId="0" xfId="1" applyFont="1"/>
    <xf numFmtId="0" fontId="7" fillId="0" borderId="0" xfId="0" quotePrefix="1" applyFont="1" applyAlignment="1">
      <alignment horizontal="center"/>
    </xf>
    <xf numFmtId="10" fontId="7" fillId="0" borderId="0" xfId="2" applyNumberFormat="1" applyFont="1" applyAlignment="1">
      <alignment horizontal="center"/>
    </xf>
    <xf numFmtId="2" fontId="7" fillId="0" borderId="0" xfId="0" quotePrefix="1" applyNumberFormat="1" applyFont="1" applyAlignment="1">
      <alignment horizontal="center"/>
    </xf>
    <xf numFmtId="43" fontId="7" fillId="0" borderId="0" xfId="0" applyNumberFormat="1" applyFont="1"/>
    <xf numFmtId="165" fontId="7" fillId="0" borderId="0" xfId="2" applyNumberFormat="1" applyFont="1" applyAlignment="1">
      <alignment horizontal="center"/>
    </xf>
    <xf numFmtId="4" fontId="7" fillId="0" borderId="0" xfId="0" applyNumberFormat="1" applyFont="1"/>
    <xf numFmtId="0" fontId="2" fillId="2" borderId="0" xfId="0" applyFont="1" applyFill="1" applyAlignment="1" applyProtection="1">
      <alignment horizontal="center" vertical="center"/>
      <protection locked="0"/>
    </xf>
    <xf numFmtId="164" fontId="2" fillId="2" borderId="0" xfId="1" applyNumberFormat="1" applyFont="1" applyFill="1" applyAlignment="1" applyProtection="1">
      <alignment horizontal="center" vertical="center"/>
      <protection locked="0"/>
    </xf>
    <xf numFmtId="0" fontId="0" fillId="0" borderId="0" xfId="0" applyProtection="1">
      <protection hidden="1"/>
    </xf>
    <xf numFmtId="0" fontId="0" fillId="0" borderId="0" xfId="0" applyAlignment="1" applyProtection="1">
      <alignment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4" fontId="0" fillId="3" borderId="0" xfId="0" applyNumberFormat="1" applyFill="1" applyAlignment="1" applyProtection="1">
      <alignment horizontal="center" vertical="center"/>
      <protection hidden="1"/>
    </xf>
    <xf numFmtId="8" fontId="10" fillId="4" borderId="8" xfId="0" applyNumberFormat="1" applyFont="1" applyFill="1" applyBorder="1" applyAlignment="1" applyProtection="1">
      <alignment horizontal="center" vertical="center"/>
      <protection hidden="1"/>
    </xf>
    <xf numFmtId="8" fontId="10" fillId="0" borderId="0" xfId="0" applyNumberFormat="1" applyFont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5" fillId="3" borderId="9" xfId="0" applyFont="1" applyFill="1" applyBorder="1" applyAlignment="1" applyProtection="1">
      <alignment horizontal="center" vertical="center"/>
      <protection hidden="1"/>
    </xf>
    <xf numFmtId="0" fontId="5" fillId="3" borderId="10" xfId="0" applyFont="1" applyFill="1" applyBorder="1" applyAlignment="1" applyProtection="1">
      <alignment horizontal="center" vertical="center"/>
      <protection hidden="1"/>
    </xf>
    <xf numFmtId="0" fontId="10" fillId="4" borderId="11" xfId="0" applyFont="1" applyFill="1" applyBorder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2" fillId="0" borderId="0" xfId="0" quotePrefix="1" applyFont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8" fontId="4" fillId="3" borderId="2" xfId="0" applyNumberFormat="1" applyFont="1" applyFill="1" applyBorder="1" applyAlignment="1" applyProtection="1">
      <alignment horizontal="left" vertical="center"/>
      <protection hidden="1"/>
    </xf>
    <xf numFmtId="8" fontId="4" fillId="3" borderId="3" xfId="0" applyNumberFormat="1" applyFont="1" applyFill="1" applyBorder="1" applyAlignment="1" applyProtection="1">
      <alignment horizontal="left" vertical="center"/>
      <protection hidden="1"/>
    </xf>
    <xf numFmtId="8" fontId="4" fillId="3" borderId="4" xfId="0" applyNumberFormat="1" applyFont="1" applyFill="1" applyBorder="1" applyAlignment="1" applyProtection="1">
      <alignment horizontal="left" vertical="center"/>
      <protection hidden="1"/>
    </xf>
    <xf numFmtId="0" fontId="0" fillId="3" borderId="4" xfId="0" applyFill="1" applyBorder="1" applyAlignment="1" applyProtection="1">
      <alignment vertical="center"/>
      <protection hidden="1"/>
    </xf>
    <xf numFmtId="8" fontId="4" fillId="3" borderId="5" xfId="0" applyNumberFormat="1" applyFont="1" applyFill="1" applyBorder="1" applyAlignment="1" applyProtection="1">
      <alignment horizontal="left" vertical="center"/>
      <protection hidden="1"/>
    </xf>
    <xf numFmtId="8" fontId="4" fillId="3" borderId="6" xfId="0" applyNumberFormat="1" applyFont="1" applyFill="1" applyBorder="1" applyAlignment="1" applyProtection="1">
      <alignment horizontal="left" vertical="center"/>
      <protection hidden="1"/>
    </xf>
    <xf numFmtId="0" fontId="0" fillId="3" borderId="7" xfId="0" applyFill="1" applyBorder="1" applyAlignment="1" applyProtection="1">
      <alignment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8" fillId="0" borderId="0" xfId="0" applyFont="1" applyProtection="1">
      <protection hidden="1"/>
    </xf>
    <xf numFmtId="8" fontId="0" fillId="0" borderId="0" xfId="0" applyNumberFormat="1" applyProtection="1">
      <protection hidden="1"/>
    </xf>
    <xf numFmtId="0" fontId="2" fillId="3" borderId="0" xfId="0" applyFont="1" applyFill="1" applyAlignment="1" applyProtection="1">
      <alignment vertical="center"/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horizontal="left" vertical="center" indent="1"/>
      <protection hidden="1"/>
    </xf>
    <xf numFmtId="0" fontId="5" fillId="3" borderId="0" xfId="0" applyFont="1" applyFill="1" applyAlignment="1" applyProtection="1">
      <alignment vertical="center"/>
      <protection hidden="1"/>
    </xf>
    <xf numFmtId="0" fontId="0" fillId="3" borderId="0" xfId="0" applyFill="1" applyAlignment="1" applyProtection="1">
      <alignment vertical="center"/>
      <protection hidden="1"/>
    </xf>
    <xf numFmtId="10" fontId="2" fillId="2" borderId="0" xfId="0" applyNumberFormat="1" applyFont="1" applyFill="1" applyAlignment="1" applyProtection="1">
      <alignment horizontal="center" vertical="center"/>
      <protection locked="0"/>
    </xf>
    <xf numFmtId="164" fontId="2" fillId="3" borderId="0" xfId="1" applyNumberFormat="1" applyFont="1" applyFill="1" applyAlignment="1" applyProtection="1">
      <alignment horizontal="center" vertical="center"/>
    </xf>
    <xf numFmtId="9" fontId="5" fillId="2" borderId="0" xfId="0" applyNumberFormat="1" applyFont="1" applyFill="1" applyAlignment="1">
      <alignment horizontal="center" vertical="center"/>
    </xf>
    <xf numFmtId="0" fontId="15" fillId="0" borderId="0" xfId="0" quotePrefix="1" applyFont="1" applyAlignment="1" applyProtection="1">
      <alignment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2D8A89"/>
      <color rgb="FF00D0C5"/>
      <color rgb="FF23AD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erramentas.invistaspiti.com.br/aposentadoria-feli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AEBC-4564-45B2-8217-CE11E3DFB32C}">
  <dimension ref="A1:N116"/>
  <sheetViews>
    <sheetView showGridLines="0" tabSelected="1" workbookViewId="0"/>
  </sheetViews>
  <sheetFormatPr defaultColWidth="0" defaultRowHeight="14.45"/>
  <cols>
    <col min="1" max="1" width="0.85546875" style="14" customWidth="1"/>
    <col min="2" max="3" width="9.5703125" style="14" customWidth="1"/>
    <col min="4" max="7" width="12.5703125" style="14" customWidth="1"/>
    <col min="8" max="8" width="25.5703125" style="14" customWidth="1"/>
    <col min="9" max="9" width="26.140625" style="14" customWidth="1"/>
    <col min="10" max="10" width="12.5703125" style="14" customWidth="1"/>
    <col min="11" max="13" width="10.5703125" style="14" customWidth="1"/>
    <col min="14" max="14" width="0.85546875" style="14" customWidth="1"/>
    <col min="15" max="16384" width="8.7109375" style="14" hidden="1"/>
  </cols>
  <sheetData>
    <row r="1" spans="1:14" ht="5.0999999999999996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24.95" customHeight="1" thickBot="1">
      <c r="A2" s="26"/>
      <c r="B2" s="50" t="s">
        <v>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26"/>
    </row>
    <row r="3" spans="1:14" ht="22.5" customHeight="1" thickTop="1">
      <c r="A3" s="2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26"/>
    </row>
    <row r="4" spans="1:14" ht="22.5" customHeight="1">
      <c r="A4" s="26"/>
      <c r="B4" s="41" t="s">
        <v>1</v>
      </c>
      <c r="C4" s="41"/>
      <c r="D4" s="41"/>
      <c r="E4" s="41"/>
      <c r="F4" s="41"/>
      <c r="G4" s="41"/>
      <c r="H4" s="42" t="s">
        <v>2</v>
      </c>
      <c r="I4" s="43" t="s">
        <v>3</v>
      </c>
      <c r="J4" s="44"/>
      <c r="K4" s="45"/>
      <c r="L4" s="45"/>
      <c r="M4" s="45"/>
      <c r="N4" s="26"/>
    </row>
    <row r="5" spans="1:14" ht="22.5" customHeight="1">
      <c r="A5" s="26"/>
      <c r="B5" s="27" t="s">
        <v>4</v>
      </c>
      <c r="C5" s="28"/>
      <c r="D5" s="28"/>
      <c r="E5" s="28"/>
      <c r="F5" s="28"/>
      <c r="G5" s="28"/>
      <c r="H5" s="12">
        <v>35</v>
      </c>
      <c r="I5" s="27" t="s">
        <v>5</v>
      </c>
      <c r="J5" s="29"/>
      <c r="K5" s="15"/>
      <c r="L5" s="15"/>
      <c r="M5" s="15"/>
      <c r="N5" s="26"/>
    </row>
    <row r="6" spans="1:14" ht="22.5" customHeight="1">
      <c r="A6" s="26"/>
      <c r="B6" s="27" t="s">
        <v>6</v>
      </c>
      <c r="C6" s="28"/>
      <c r="D6" s="28"/>
      <c r="E6" s="28"/>
      <c r="F6" s="28"/>
      <c r="G6" s="28"/>
      <c r="H6" s="12">
        <v>65</v>
      </c>
      <c r="I6" s="27" t="s">
        <v>7</v>
      </c>
      <c r="J6" s="29"/>
      <c r="K6" s="15"/>
      <c r="L6" s="15"/>
      <c r="M6" s="15"/>
      <c r="N6" s="26"/>
    </row>
    <row r="7" spans="1:14" ht="22.5" customHeight="1">
      <c r="A7" s="26"/>
      <c r="B7" s="27" t="s">
        <v>8</v>
      </c>
      <c r="C7" s="28"/>
      <c r="D7" s="28"/>
      <c r="E7" s="28"/>
      <c r="F7" s="28"/>
      <c r="G7" s="28"/>
      <c r="H7" s="13">
        <v>0</v>
      </c>
      <c r="I7" s="27" t="s">
        <v>9</v>
      </c>
      <c r="J7" s="29"/>
      <c r="K7" s="15"/>
      <c r="L7" s="15"/>
      <c r="M7" s="15"/>
      <c r="N7" s="26"/>
    </row>
    <row r="8" spans="1:14" ht="22.5" customHeight="1">
      <c r="A8" s="26"/>
      <c r="B8" s="27" t="s">
        <v>10</v>
      </c>
      <c r="C8" s="28"/>
      <c r="D8" s="28"/>
      <c r="E8" s="28"/>
      <c r="F8" s="28"/>
      <c r="G8" s="28"/>
      <c r="H8" s="47">
        <f>PMT(((H9+1)^(1/12))-1,(H6-H5)*12,H7,-H12,0)</f>
        <v>3455.9442598499154</v>
      </c>
      <c r="I8" s="27" t="s">
        <v>9</v>
      </c>
      <c r="J8" s="29"/>
      <c r="K8" s="15"/>
      <c r="L8" s="15"/>
      <c r="M8" s="15"/>
      <c r="N8" s="26"/>
    </row>
    <row r="9" spans="1:14" ht="22.5" customHeight="1">
      <c r="A9" s="26"/>
      <c r="B9" s="49" t="s">
        <v>11</v>
      </c>
      <c r="C9" s="28"/>
      <c r="D9" s="28"/>
      <c r="E9" s="28"/>
      <c r="F9" s="28"/>
      <c r="G9" s="28"/>
      <c r="H9" s="46">
        <v>0.03</v>
      </c>
      <c r="I9" s="27" t="s">
        <v>12</v>
      </c>
      <c r="J9" s="29"/>
      <c r="K9" s="15"/>
      <c r="L9" s="15"/>
      <c r="M9" s="15"/>
      <c r="N9" s="26"/>
    </row>
    <row r="10" spans="1:14" ht="22.5" customHeight="1" thickBot="1">
      <c r="A10" s="26"/>
      <c r="B10" s="27"/>
      <c r="C10" s="28"/>
      <c r="D10" s="28"/>
      <c r="E10" s="28"/>
      <c r="F10" s="28"/>
      <c r="G10" s="28"/>
      <c r="H10" s="27"/>
      <c r="I10" s="27"/>
      <c r="J10" s="29"/>
      <c r="K10" s="15"/>
      <c r="L10" s="15"/>
      <c r="M10" s="15"/>
      <c r="N10" s="26"/>
    </row>
    <row r="11" spans="1:14" ht="22.5" customHeight="1">
      <c r="A11" s="26"/>
      <c r="B11" s="27"/>
      <c r="C11" s="28"/>
      <c r="D11" s="28"/>
      <c r="E11" s="28"/>
      <c r="F11" s="28"/>
      <c r="G11" s="28"/>
      <c r="H11" s="30" t="s">
        <v>13</v>
      </c>
      <c r="I11" s="27"/>
      <c r="J11" s="31" t="s">
        <v>14</v>
      </c>
      <c r="K11" s="32"/>
      <c r="L11" s="33"/>
      <c r="M11" s="34"/>
      <c r="N11" s="26"/>
    </row>
    <row r="12" spans="1:14" ht="22.5" customHeight="1" thickBot="1">
      <c r="A12" s="26"/>
      <c r="B12" s="27" t="s">
        <v>15</v>
      </c>
      <c r="C12" s="28"/>
      <c r="D12" s="28"/>
      <c r="E12" s="28"/>
      <c r="F12" s="28"/>
      <c r="G12" s="28"/>
      <c r="H12" s="13">
        <v>2000000</v>
      </c>
      <c r="I12" s="28"/>
      <c r="J12" s="35" t="s">
        <v>16</v>
      </c>
      <c r="K12" s="36"/>
      <c r="L12" s="36"/>
      <c r="M12" s="37"/>
      <c r="N12" s="26"/>
    </row>
    <row r="13" spans="1:14" ht="22.5" customHeight="1">
      <c r="A13" s="26"/>
      <c r="B13" s="38" t="s">
        <v>17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26"/>
    </row>
    <row r="14" spans="1:14" ht="5.0999999999999996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</row>
    <row r="15" spans="1:14">
      <c r="B15" s="39" t="s">
        <v>18</v>
      </c>
    </row>
    <row r="16" spans="1:14" ht="15" thickBot="1">
      <c r="H16" s="40"/>
    </row>
    <row r="17" spans="2:13" ht="20.100000000000001" customHeight="1" thickBot="1">
      <c r="B17" s="15"/>
      <c r="C17" s="15"/>
      <c r="D17" s="22" t="s">
        <v>19</v>
      </c>
      <c r="E17" s="23" t="s">
        <v>20</v>
      </c>
      <c r="F17" s="23" t="s">
        <v>21</v>
      </c>
      <c r="G17" s="23" t="s">
        <v>22</v>
      </c>
      <c r="H17" s="23" t="str">
        <f>"Patrimônio Total - "&amp;TEXT(H9,"0,0%")&amp;" a.a."</f>
        <v>Patrimônio Total - 3,0% a.a.</v>
      </c>
      <c r="I17" s="24" t="str">
        <f>"Patrimônio Total - "&amp;TEXT(K17,"0,0%")&amp;" a.a."</f>
        <v>Patrimônio Total - 3,0% a.a.</v>
      </c>
      <c r="J17" s="25" t="s">
        <v>23</v>
      </c>
      <c r="K17" s="48">
        <v>0.03</v>
      </c>
      <c r="L17" s="15"/>
      <c r="M17" s="15"/>
    </row>
    <row r="18" spans="2:13" ht="20.100000000000001" customHeight="1">
      <c r="B18" s="15"/>
      <c r="C18" s="15"/>
      <c r="D18" s="16">
        <v>0</v>
      </c>
      <c r="E18" s="16">
        <f>H5</f>
        <v>35</v>
      </c>
      <c r="F18" s="17">
        <f>IF(E18="","",SUMIFS(Cálculos!$D:$D,Cálculos!$B:$B,"&lt;="&amp;'Calculadora - Estimando o Patr.'!E18))</f>
        <v>0</v>
      </c>
      <c r="G18" s="17">
        <v>0</v>
      </c>
      <c r="H18" s="17">
        <f>VLOOKUP(D18,Cálculos!$A:$C,3,)</f>
        <v>0</v>
      </c>
      <c r="I18" s="18">
        <f>H18</f>
        <v>0</v>
      </c>
      <c r="J18" s="19"/>
      <c r="K18" s="20" t="s">
        <v>24</v>
      </c>
      <c r="L18" s="15"/>
      <c r="M18" s="15"/>
    </row>
    <row r="19" spans="2:13" ht="20.100000000000001" customHeight="1">
      <c r="B19" s="15"/>
      <c r="C19" s="15"/>
      <c r="D19" s="16">
        <f>IFERROR((E19-$E$18)*12,"")</f>
        <v>12</v>
      </c>
      <c r="E19" s="16">
        <f>IFERROR(IF(E18+1&lt;=$H$6,E18+1,""),"")</f>
        <v>36</v>
      </c>
      <c r="F19" s="17">
        <f>IF(E19="","",SUMIFS(Cálculos!$D:$D,Cálculos!$B:$B,"&lt;="&amp;'Calculadora - Estimando o Patr.'!E19))</f>
        <v>41471.331118198985</v>
      </c>
      <c r="G19" s="17">
        <f>IF(E19="","",H19-F19-$H$18)</f>
        <v>567.18752230545215</v>
      </c>
      <c r="H19" s="17">
        <f>VLOOKUP(D19,Cálculos!$A:$C,3,)</f>
        <v>42038.518640504437</v>
      </c>
      <c r="I19" s="18">
        <f>IFERROR(FV(($K$17+1)^(1/12)-1,D19,-$H$8,-$H$7,0),"")</f>
        <v>42038.5186405036</v>
      </c>
      <c r="J19" s="19"/>
      <c r="K19" s="20" t="s">
        <v>25</v>
      </c>
      <c r="L19" s="15"/>
      <c r="M19" s="15"/>
    </row>
    <row r="20" spans="2:13" ht="20.100000000000001" customHeight="1">
      <c r="B20" s="15"/>
      <c r="C20" s="15"/>
      <c r="D20" s="16">
        <f t="shared" ref="D20:D83" si="0">IFERROR((E20-$E$18)*12,"")</f>
        <v>24</v>
      </c>
      <c r="E20" s="16">
        <f t="shared" ref="E20:E83" si="1">IFERROR(IF(E19+1&lt;=$H$6,E19+1,""),"")</f>
        <v>37</v>
      </c>
      <c r="F20" s="17">
        <f>IF(E20="","",SUMIFS(Cálculos!$D:$D,Cálculos!$B:$B,"&lt;="&amp;'Calculadora - Estimando o Patr.'!E20))</f>
        <v>79486.717976548054</v>
      </c>
      <c r="G20" s="17">
        <f t="shared" ref="G20:G83" si="2">IF(E20="","",H20-F20-$H$18)</f>
        <v>5851.474863676005</v>
      </c>
      <c r="H20" s="17">
        <f>VLOOKUP(D20,Cálculos!$A:$C,3,)</f>
        <v>85338.192840224059</v>
      </c>
      <c r="I20" s="18">
        <f t="shared" ref="I20:I83" si="3">IFERROR(FV(($K$17+1)^(1/12)-1,D20,-$H$8,-$H$7,0),"")</f>
        <v>85338.192840221847</v>
      </c>
      <c r="J20" s="19"/>
      <c r="K20" s="15"/>
      <c r="L20" s="15"/>
      <c r="M20" s="15"/>
    </row>
    <row r="21" spans="2:13" ht="20.100000000000001" customHeight="1">
      <c r="B21" s="15"/>
      <c r="C21" s="15"/>
      <c r="D21" s="16">
        <f t="shared" si="0"/>
        <v>36</v>
      </c>
      <c r="E21" s="16">
        <f t="shared" si="1"/>
        <v>38</v>
      </c>
      <c r="F21" s="17">
        <f>IF(E21="","",SUMIFS(Cálculos!$D:$D,Cálculos!$B:$B,"&lt;="&amp;'Calculadora - Estimando o Patr.'!E21))</f>
        <v>120958.04909474704</v>
      </c>
      <c r="G21" s="17">
        <f t="shared" si="2"/>
        <v>8978.8081711882696</v>
      </c>
      <c r="H21" s="17">
        <f>VLOOKUP(D21,Cálculos!$A:$C,3,)</f>
        <v>129936.85726593531</v>
      </c>
      <c r="I21" s="18">
        <f t="shared" si="3"/>
        <v>129936.8572659318</v>
      </c>
      <c r="J21" s="21"/>
      <c r="K21" s="15"/>
      <c r="L21" s="15"/>
      <c r="M21" s="15"/>
    </row>
    <row r="22" spans="2:13" ht="20.100000000000001" customHeight="1">
      <c r="B22" s="15"/>
      <c r="C22" s="15"/>
      <c r="D22" s="16">
        <f t="shared" si="0"/>
        <v>48</v>
      </c>
      <c r="E22" s="16">
        <f t="shared" si="1"/>
        <v>39</v>
      </c>
      <c r="F22" s="17">
        <f>IF(E22="","",SUMIFS(Cálculos!$D:$D,Cálculos!$B:$B,"&lt;="&amp;'Calculadora - Estimando o Patr.'!E22))</f>
        <v>162429.38021294592</v>
      </c>
      <c r="G22" s="17">
        <f t="shared" si="2"/>
        <v>13444.101411472075</v>
      </c>
      <c r="H22" s="17">
        <f>VLOOKUP(D22,Cálculos!$A:$C,3,)</f>
        <v>175873.481624418</v>
      </c>
      <c r="I22" s="18">
        <f t="shared" si="3"/>
        <v>175873.48162441314</v>
      </c>
      <c r="J22" s="21"/>
      <c r="K22" s="15"/>
      <c r="L22" s="15"/>
      <c r="M22" s="15"/>
    </row>
    <row r="23" spans="2:13" ht="20.100000000000001" customHeight="1">
      <c r="B23" s="15"/>
      <c r="C23" s="15"/>
      <c r="D23" s="16">
        <f t="shared" si="0"/>
        <v>60</v>
      </c>
      <c r="E23" s="16">
        <f t="shared" si="1"/>
        <v>40</v>
      </c>
      <c r="F23" s="17">
        <f>IF(E23="","",SUMIFS(Cálculos!$D:$D,Cálculos!$B:$B,"&lt;="&amp;'Calculadora - Estimando o Patr.'!E23))</f>
        <v>203900.71133114473</v>
      </c>
      <c r="G23" s="17">
        <f t="shared" si="2"/>
        <v>19287.493382510438</v>
      </c>
      <c r="H23" s="17">
        <f>VLOOKUP(D23,Cálculos!$A:$C,3,)</f>
        <v>223188.20471365517</v>
      </c>
      <c r="I23" s="18">
        <f t="shared" si="3"/>
        <v>223188.20471364923</v>
      </c>
      <c r="J23" s="21"/>
      <c r="K23" s="15"/>
      <c r="L23" s="15"/>
      <c r="M23" s="15"/>
    </row>
    <row r="24" spans="2:13" ht="20.100000000000001" customHeight="1">
      <c r="B24" s="15"/>
      <c r="C24" s="15"/>
      <c r="D24" s="16">
        <f t="shared" si="0"/>
        <v>72</v>
      </c>
      <c r="E24" s="16">
        <f t="shared" si="1"/>
        <v>41</v>
      </c>
      <c r="F24" s="17">
        <f>IF(E24="","",SUMIFS(Cálculos!$D:$D,Cálculos!$B:$B,"&lt;="&amp;'Calculadora - Estimando o Patr.'!E24))</f>
        <v>245372.04244934354</v>
      </c>
      <c r="G24" s="17">
        <f t="shared" si="2"/>
        <v>26550.327046225895</v>
      </c>
      <c r="H24" s="17">
        <f>VLOOKUP(D24,Cálculos!$A:$C,3,)</f>
        <v>271922.36949556944</v>
      </c>
      <c r="I24" s="18">
        <f t="shared" si="3"/>
        <v>271922.36949556199</v>
      </c>
      <c r="J24" s="21"/>
      <c r="K24" s="15"/>
      <c r="L24" s="15"/>
      <c r="M24" s="15"/>
    </row>
    <row r="25" spans="2:13" ht="20.100000000000001" customHeight="1">
      <c r="B25" s="15"/>
      <c r="C25" s="15"/>
      <c r="D25" s="16">
        <f t="shared" si="0"/>
        <v>84</v>
      </c>
      <c r="E25" s="16">
        <f t="shared" si="1"/>
        <v>42</v>
      </c>
      <c r="F25" s="17">
        <f>IF(E25="","",SUMIFS(Cálculos!$D:$D,Cálculos!$B:$B,"&lt;="&amp;'Calculadora - Estimando o Patr.'!E25))</f>
        <v>286843.37356754235</v>
      </c>
      <c r="G25" s="17">
        <f t="shared" si="2"/>
        <v>35275.185653398803</v>
      </c>
      <c r="H25" s="17">
        <f>VLOOKUP(D25,Cálculos!$A:$C,3,)</f>
        <v>322118.55922094116</v>
      </c>
      <c r="I25" s="18">
        <f t="shared" si="3"/>
        <v>322118.55922093242</v>
      </c>
      <c r="J25" s="21"/>
      <c r="K25" s="15"/>
      <c r="L25" s="15"/>
      <c r="M25" s="15"/>
    </row>
    <row r="26" spans="2:13" ht="20.100000000000001" customHeight="1">
      <c r="B26" s="15"/>
      <c r="C26" s="15"/>
      <c r="D26" s="16">
        <f t="shared" si="0"/>
        <v>96</v>
      </c>
      <c r="E26" s="16">
        <f t="shared" si="1"/>
        <v>43</v>
      </c>
      <c r="F26" s="17">
        <f>IF(E26="","",SUMIFS(Cálculos!$D:$D,Cálculos!$B:$B,"&lt;="&amp;'Calculadora - Estimando o Patr.'!E26))</f>
        <v>328314.70468574116</v>
      </c>
      <c r="G26" s="17">
        <f t="shared" si="2"/>
        <v>45505.929952332808</v>
      </c>
      <c r="H26" s="17">
        <f>VLOOKUP(D26,Cálculos!$A:$C,3,)</f>
        <v>373820.63463807397</v>
      </c>
      <c r="I26" s="18">
        <f t="shared" si="3"/>
        <v>373820.63463806332</v>
      </c>
      <c r="J26" s="21"/>
      <c r="K26" s="15"/>
      <c r="L26" s="15"/>
      <c r="M26" s="15"/>
    </row>
    <row r="27" spans="2:13" ht="20.100000000000001" customHeight="1">
      <c r="B27" s="15"/>
      <c r="C27" s="15"/>
      <c r="D27" s="16">
        <f t="shared" si="0"/>
        <v>108</v>
      </c>
      <c r="E27" s="16">
        <f t="shared" si="1"/>
        <v>44</v>
      </c>
      <c r="F27" s="17">
        <f>IF(E27="","",SUMIFS(Cálculos!$D:$D,Cálculos!$B:$B,"&lt;="&amp;'Calculadora - Estimando o Patr.'!E27))</f>
        <v>369786.03580393997</v>
      </c>
      <c r="G27" s="17">
        <f t="shared" si="2"/>
        <v>57287.736513780779</v>
      </c>
      <c r="H27" s="17">
        <f>VLOOKUP(D27,Cálculos!$A:$C,3,)</f>
        <v>427073.77231772075</v>
      </c>
      <c r="I27" s="18">
        <f t="shared" si="3"/>
        <v>427073.77231770905</v>
      </c>
      <c r="J27" s="21"/>
      <c r="K27" s="15"/>
      <c r="L27" s="15"/>
      <c r="M27" s="15"/>
    </row>
    <row r="28" spans="2:13" ht="20.100000000000001" customHeight="1">
      <c r="B28" s="15"/>
      <c r="C28" s="15"/>
      <c r="D28" s="16">
        <f t="shared" si="0"/>
        <v>120</v>
      </c>
      <c r="E28" s="16">
        <f t="shared" si="1"/>
        <v>45</v>
      </c>
      <c r="F28" s="17">
        <f>IF(E28="","",SUMIFS(Cálculos!$D:$D,Cálculos!$B:$B,"&lt;="&amp;'Calculadora - Estimando o Patr.'!E28))</f>
        <v>411257.36692213878</v>
      </c>
      <c r="G28" s="17">
        <f t="shared" si="2"/>
        <v>70667.137205618375</v>
      </c>
      <c r="H28" s="17">
        <f>VLOOKUP(D28,Cálculos!$A:$C,3,)</f>
        <v>481924.50412775716</v>
      </c>
      <c r="I28" s="18">
        <f t="shared" si="3"/>
        <v>481924.50412774377</v>
      </c>
      <c r="J28" s="21"/>
      <c r="K28" s="15"/>
      <c r="L28" s="15"/>
      <c r="M28" s="15"/>
    </row>
    <row r="29" spans="2:13" ht="20.100000000000001" customHeight="1">
      <c r="B29" s="15"/>
      <c r="C29" s="15"/>
      <c r="D29" s="16">
        <f t="shared" si="0"/>
        <v>132</v>
      </c>
      <c r="E29" s="16">
        <f t="shared" si="1"/>
        <v>46</v>
      </c>
      <c r="F29" s="17">
        <f>IF(E29="","",SUMIFS(Cálculos!$D:$D,Cálculos!$B:$B,"&lt;="&amp;'Calculadora - Estimando o Patr.'!E29))</f>
        <v>452728.69804033759</v>
      </c>
      <c r="G29" s="17">
        <f t="shared" si="2"/>
        <v>85692.059851757193</v>
      </c>
      <c r="H29" s="17">
        <f>VLOOKUP(D29,Cálculos!$A:$C,3,)</f>
        <v>538420.75789209479</v>
      </c>
      <c r="I29" s="18">
        <f t="shared" si="3"/>
        <v>538420.75789207919</v>
      </c>
      <c r="J29" s="21"/>
      <c r="K29" s="15"/>
      <c r="L29" s="15"/>
      <c r="M29" s="15"/>
    </row>
    <row r="30" spans="2:13" ht="20.100000000000001" customHeight="1">
      <c r="B30" s="15"/>
      <c r="C30" s="15"/>
      <c r="D30" s="16">
        <f t="shared" si="0"/>
        <v>144</v>
      </c>
      <c r="E30" s="16">
        <f t="shared" si="1"/>
        <v>47</v>
      </c>
      <c r="F30" s="17">
        <f>IF(E30="","",SUMIFS(Cálculos!$D:$D,Cálculos!$B:$B,"&lt;="&amp;'Calculadora - Estimando o Patr.'!E30))</f>
        <v>494200.0291585364</v>
      </c>
      <c r="G30" s="17">
        <f t="shared" si="2"/>
        <v>102411.87011082674</v>
      </c>
      <c r="H30" s="17">
        <f>VLOOKUP(D30,Cálculos!$A:$C,3,)</f>
        <v>596611.89926936314</v>
      </c>
      <c r="I30" s="18">
        <f t="shared" si="3"/>
        <v>596611.89926934498</v>
      </c>
      <c r="J30" s="21"/>
      <c r="K30" s="15"/>
      <c r="L30" s="15"/>
      <c r="M30" s="15"/>
    </row>
    <row r="31" spans="2:13" ht="20.100000000000001" customHeight="1">
      <c r="B31" s="15"/>
      <c r="C31" s="15"/>
      <c r="D31" s="16">
        <f t="shared" si="0"/>
        <v>156</v>
      </c>
      <c r="E31" s="16">
        <f t="shared" si="1"/>
        <v>48</v>
      </c>
      <c r="F31" s="17">
        <f>IF(E31="","",SUMIFS(Cálculos!$D:$D,Cálculos!$B:$B,"&lt;="&amp;'Calculadora - Estimando o Patr.'!E31))</f>
        <v>535671.36027673539</v>
      </c>
      <c r="G31" s="17">
        <f t="shared" si="2"/>
        <v>120877.41461121442</v>
      </c>
      <c r="H31" s="17">
        <f>VLOOKUP(D31,Cálculos!$A:$C,3,)</f>
        <v>656548.77488794981</v>
      </c>
      <c r="I31" s="18">
        <f t="shared" si="3"/>
        <v>656548.7748879292</v>
      </c>
      <c r="J31" s="21"/>
      <c r="K31" s="15"/>
      <c r="L31" s="15"/>
      <c r="M31" s="15"/>
    </row>
    <row r="32" spans="2:13" ht="20.100000000000001" customHeight="1">
      <c r="B32" s="15"/>
      <c r="C32" s="15"/>
      <c r="D32" s="16">
        <f t="shared" si="0"/>
        <v>168</v>
      </c>
      <c r="E32" s="16">
        <f t="shared" si="1"/>
        <v>49</v>
      </c>
      <c r="F32" s="17">
        <f>IF(E32="","",SUMIFS(Cálculos!$D:$D,Cálculos!$B:$B,"&lt;="&amp;'Calculadora - Estimando o Patr.'!E32))</f>
        <v>577142.6913949349</v>
      </c>
      <c r="G32" s="17">
        <f t="shared" si="2"/>
        <v>141141.06538015907</v>
      </c>
      <c r="H32" s="17">
        <f>VLOOKUP(D32,Cálculos!$A:$C,3,)</f>
        <v>718283.75677509396</v>
      </c>
      <c r="I32" s="18">
        <f t="shared" si="3"/>
        <v>718283.75677507033</v>
      </c>
      <c r="J32" s="21"/>
      <c r="K32" s="15"/>
      <c r="L32" s="15"/>
      <c r="M32" s="15"/>
    </row>
    <row r="33" spans="2:13" ht="20.100000000000001" customHeight="1">
      <c r="B33" s="15"/>
      <c r="C33" s="15"/>
      <c r="D33" s="16">
        <f t="shared" si="0"/>
        <v>180</v>
      </c>
      <c r="E33" s="16">
        <f t="shared" si="1"/>
        <v>50</v>
      </c>
      <c r="F33" s="17">
        <f>IF(E33="","",SUMIFS(Cálculos!$D:$D,Cálculos!$B:$B,"&lt;="&amp;'Calculadora - Estimando o Patr.'!E33))</f>
        <v>618614.02251313441</v>
      </c>
      <c r="G33" s="17">
        <f t="shared" si="2"/>
        <v>163256.76560571825</v>
      </c>
      <c r="H33" s="17">
        <f>VLOOKUP(D33,Cálculos!$A:$C,3,)</f>
        <v>781870.78811885265</v>
      </c>
      <c r="I33" s="18">
        <f t="shared" si="3"/>
        <v>781870.78811882646</v>
      </c>
      <c r="J33" s="21"/>
      <c r="K33" s="15"/>
      <c r="L33" s="15"/>
      <c r="M33" s="15"/>
    </row>
    <row r="34" spans="2:13" ht="20.100000000000001" customHeight="1">
      <c r="B34" s="15"/>
      <c r="C34" s="15"/>
      <c r="D34" s="16">
        <f t="shared" si="0"/>
        <v>192</v>
      </c>
      <c r="E34" s="16">
        <f t="shared" si="1"/>
        <v>51</v>
      </c>
      <c r="F34" s="17">
        <f>IF(E34="","",SUMIFS(Cálculos!$D:$D,Cálculos!$B:$B,"&lt;="&amp;'Calculadora - Estimando o Patr.'!E34))</f>
        <v>660085.35363133391</v>
      </c>
      <c r="G34" s="17">
        <f t="shared" si="2"/>
        <v>187280.07677159004</v>
      </c>
      <c r="H34" s="17">
        <f>VLOOKUP(D34,Cálculos!$A:$C,3,)</f>
        <v>847365.43040292396</v>
      </c>
      <c r="I34" s="18">
        <f t="shared" si="3"/>
        <v>847365.43040289416</v>
      </c>
      <c r="J34" s="21"/>
      <c r="K34" s="15"/>
      <c r="L34" s="15"/>
      <c r="M34" s="15"/>
    </row>
    <row r="35" spans="2:13" ht="20.100000000000001" customHeight="1">
      <c r="B35" s="15"/>
      <c r="C35" s="15"/>
      <c r="D35" s="16">
        <f t="shared" si="0"/>
        <v>204</v>
      </c>
      <c r="E35" s="16">
        <f t="shared" si="1"/>
        <v>52</v>
      </c>
      <c r="F35" s="17">
        <f>IF(E35="","",SUMIFS(Cálculos!$D:$D,Cálculos!$B:$B,"&lt;="&amp;'Calculadora - Estimando o Patr.'!E35))</f>
        <v>701556.68474953342</v>
      </c>
      <c r="G35" s="17">
        <f t="shared" si="2"/>
        <v>213268.22720598406</v>
      </c>
      <c r="H35" s="17">
        <f>VLOOKUP(D35,Cálculos!$A:$C,3,)</f>
        <v>914824.91195551748</v>
      </c>
      <c r="I35" s="18">
        <f t="shared" si="3"/>
        <v>914824.91195548477</v>
      </c>
      <c r="J35" s="21"/>
      <c r="K35" s="15"/>
      <c r="L35" s="15"/>
      <c r="M35" s="15"/>
    </row>
    <row r="36" spans="2:13" ht="20.100000000000001" customHeight="1">
      <c r="B36" s="15"/>
      <c r="C36" s="15"/>
      <c r="D36" s="16">
        <f t="shared" si="0"/>
        <v>216</v>
      </c>
      <c r="E36" s="16">
        <f t="shared" si="1"/>
        <v>53</v>
      </c>
      <c r="F36" s="17">
        <f>IF(E36="","",SUMIFS(Cálculos!$D:$D,Cálculos!$B:$B,"&lt;="&amp;'Calculadora - Estimando o Patr.'!E36))</f>
        <v>743028.01586773293</v>
      </c>
      <c r="G36" s="17">
        <f t="shared" si="2"/>
        <v>241280.16208695574</v>
      </c>
      <c r="H36" s="17">
        <f>VLOOKUP(D36,Cálculos!$A:$C,3,)</f>
        <v>984308.17795468867</v>
      </c>
      <c r="I36" s="18">
        <f t="shared" si="3"/>
        <v>984308.17795465258</v>
      </c>
      <c r="J36" s="21"/>
      <c r="K36" s="15"/>
      <c r="L36" s="15"/>
      <c r="M36" s="15"/>
    </row>
    <row r="37" spans="2:13" ht="20.100000000000001" customHeight="1">
      <c r="B37" s="15"/>
      <c r="C37" s="15"/>
      <c r="D37" s="16">
        <f t="shared" si="0"/>
        <v>228</v>
      </c>
      <c r="E37" s="16">
        <f t="shared" si="1"/>
        <v>54</v>
      </c>
      <c r="F37" s="17">
        <f>IF(E37="","",SUMIFS(Cálculos!$D:$D,Cálculos!$B:$B,"&lt;="&amp;'Calculadora - Estimando o Patr.'!E37))</f>
        <v>784499.34698593244</v>
      </c>
      <c r="G37" s="17">
        <f t="shared" si="2"/>
        <v>271376.59494790272</v>
      </c>
      <c r="H37" s="17">
        <f>VLOOKUP(D37,Cálculos!$A:$C,3,)</f>
        <v>1055875.9419338352</v>
      </c>
      <c r="I37" s="18">
        <f t="shared" si="3"/>
        <v>1055875.9419337958</v>
      </c>
      <c r="J37" s="21"/>
      <c r="K37" s="15"/>
      <c r="L37" s="15"/>
      <c r="M37" s="15"/>
    </row>
    <row r="38" spans="2:13" ht="20.100000000000001" customHeight="1">
      <c r="B38" s="15"/>
      <c r="C38" s="15"/>
      <c r="D38" s="16">
        <f t="shared" si="0"/>
        <v>240</v>
      </c>
      <c r="E38" s="16">
        <f t="shared" si="1"/>
        <v>55</v>
      </c>
      <c r="F38" s="17">
        <f>IF(E38="","",SUMIFS(Cálculos!$D:$D,Cálculos!$B:$B,"&lt;="&amp;'Calculadora - Estimando o Patr.'!E38))</f>
        <v>825970.67810413195</v>
      </c>
      <c r="G38" s="17">
        <f t="shared" si="2"/>
        <v>303620.0607282233</v>
      </c>
      <c r="H38" s="17">
        <f>VLOOKUP(D38,Cálculos!$A:$C,3,)</f>
        <v>1129590.7388323552</v>
      </c>
      <c r="I38" s="18">
        <f t="shared" si="3"/>
        <v>1129590.7388323136</v>
      </c>
      <c r="J38" s="21"/>
      <c r="K38" s="15"/>
      <c r="L38" s="15"/>
      <c r="M38" s="15"/>
    </row>
    <row r="39" spans="2:13" ht="20.100000000000001" customHeight="1">
      <c r="B39" s="15"/>
      <c r="C39" s="15"/>
      <c r="D39" s="16">
        <f t="shared" si="0"/>
        <v>252</v>
      </c>
      <c r="E39" s="16">
        <f t="shared" si="1"/>
        <v>56</v>
      </c>
      <c r="F39" s="17">
        <f>IF(E39="","",SUMIFS(Cálculos!$D:$D,Cálculos!$B:$B,"&lt;="&amp;'Calculadora - Estimando o Patr.'!E39))</f>
        <v>867442.00922233146</v>
      </c>
      <c r="G39" s="17">
        <f t="shared" si="2"/>
        <v>338074.97041549929</v>
      </c>
      <c r="H39" s="17">
        <f>VLOOKUP(D39,Cálculos!$A:$C,3,)</f>
        <v>1205516.9796378308</v>
      </c>
      <c r="I39" s="18">
        <f t="shared" si="3"/>
        <v>1205516.979637787</v>
      </c>
      <c r="J39" s="21"/>
      <c r="K39" s="15"/>
      <c r="L39" s="15"/>
      <c r="M39" s="15"/>
    </row>
    <row r="40" spans="2:13" ht="20.100000000000001" customHeight="1">
      <c r="B40" s="15"/>
      <c r="C40" s="15"/>
      <c r="D40" s="16">
        <f t="shared" si="0"/>
        <v>264</v>
      </c>
      <c r="E40" s="16">
        <f t="shared" si="1"/>
        <v>57</v>
      </c>
      <c r="F40" s="17">
        <f>IF(E40="","",SUMIFS(Cálculos!$D:$D,Cálculos!$B:$B,"&lt;="&amp;'Calculadora - Estimando o Patr.'!E40))</f>
        <v>908913.34034053097</v>
      </c>
      <c r="G40" s="17">
        <f t="shared" si="2"/>
        <v>374807.66732693976</v>
      </c>
      <c r="H40" s="17">
        <f>VLOOKUP(D40,Cálculos!$A:$C,3,)</f>
        <v>1283721.0076674707</v>
      </c>
      <c r="I40" s="18">
        <f t="shared" si="3"/>
        <v>1283721.0076674237</v>
      </c>
      <c r="J40" s="21"/>
      <c r="K40" s="15"/>
      <c r="L40" s="15"/>
      <c r="M40" s="15"/>
    </row>
    <row r="41" spans="2:13" ht="20.100000000000001" customHeight="1">
      <c r="B41" s="15"/>
      <c r="C41" s="15"/>
      <c r="D41" s="16">
        <f t="shared" si="0"/>
        <v>276</v>
      </c>
      <c r="E41" s="16">
        <f t="shared" si="1"/>
        <v>58</v>
      </c>
      <c r="F41" s="17">
        <f>IF(E41="","",SUMIFS(Cálculos!$D:$D,Cálculos!$B:$B,"&lt;="&amp;'Calculadora - Estimando o Patr.'!E41))</f>
        <v>950384.67145873047</v>
      </c>
      <c r="G41" s="17">
        <f t="shared" si="2"/>
        <v>413886.48507926916</v>
      </c>
      <c r="H41" s="17">
        <f>VLOOKUP(D41,Cálculos!$A:$C,3,)</f>
        <v>1364271.1565379996</v>
      </c>
      <c r="I41" s="18">
        <f t="shared" si="3"/>
        <v>1364271.1565379503</v>
      </c>
      <c r="J41" s="21"/>
      <c r="K41" s="15"/>
      <c r="L41" s="15"/>
      <c r="M41" s="15"/>
    </row>
    <row r="42" spans="2:13" ht="20.100000000000001" customHeight="1">
      <c r="B42" s="15"/>
      <c r="C42" s="15"/>
      <c r="D42" s="16">
        <f t="shared" si="0"/>
        <v>288</v>
      </c>
      <c r="E42" s="16">
        <f t="shared" si="1"/>
        <v>59</v>
      </c>
      <c r="F42" s="17">
        <f>IF(E42="","",SUMIFS(Cálculos!$D:$D,Cálculos!$B:$B,"&lt;="&amp;'Calculadora - Estimando o Patr.'!E42))</f>
        <v>991856.00257692998</v>
      </c>
      <c r="G42" s="17">
        <f t="shared" si="2"/>
        <v>455381.80729771452</v>
      </c>
      <c r="H42" s="17">
        <f>VLOOKUP(D42,Cálculos!$A:$C,3,)</f>
        <v>1447237.8098746445</v>
      </c>
      <c r="I42" s="18">
        <f t="shared" si="3"/>
        <v>1447237.8098745921</v>
      </c>
      <c r="J42" s="21"/>
      <c r="K42" s="15"/>
      <c r="L42" s="15"/>
      <c r="M42" s="15"/>
    </row>
    <row r="43" spans="2:13" ht="20.100000000000001" customHeight="1">
      <c r="B43" s="15"/>
      <c r="C43" s="15"/>
      <c r="D43" s="16">
        <f t="shared" si="0"/>
        <v>300</v>
      </c>
      <c r="E43" s="16">
        <f t="shared" si="1"/>
        <v>60</v>
      </c>
      <c r="F43" s="17">
        <f>IF(E43="","",SUMIFS(Cálculos!$D:$D,Cálculos!$B:$B,"&lt;="&amp;'Calculadora - Estimando o Patr.'!E43))</f>
        <v>1033327.3336951295</v>
      </c>
      <c r="G43" s="17">
        <f t="shared" si="2"/>
        <v>499366.12911625975</v>
      </c>
      <c r="H43" s="17">
        <f>VLOOKUP(D43,Cálculos!$A:$C,3,)</f>
        <v>1532693.4628113892</v>
      </c>
      <c r="I43" s="18">
        <f t="shared" si="3"/>
        <v>1532693.4628113341</v>
      </c>
      <c r="J43" s="21"/>
      <c r="K43" s="15"/>
      <c r="L43" s="15"/>
      <c r="M43" s="15"/>
    </row>
    <row r="44" spans="2:13" ht="20.100000000000001" customHeight="1">
      <c r="B44" s="15"/>
      <c r="C44" s="15"/>
      <c r="D44" s="16">
        <f t="shared" si="0"/>
        <v>312</v>
      </c>
      <c r="E44" s="16">
        <f t="shared" si="1"/>
        <v>61</v>
      </c>
      <c r="F44" s="17">
        <f>IF(E44="","",SUMIFS(Cálculos!$D:$D,Cálculos!$B:$B,"&lt;="&amp;'Calculadora - Estimando o Patr.'!E44))</f>
        <v>1074798.6648133281</v>
      </c>
      <c r="G44" s="17">
        <f t="shared" si="2"/>
        <v>545914.12052290817</v>
      </c>
      <c r="H44" s="17">
        <f>VLOOKUP(D44,Cálculos!$A:$C,3,)</f>
        <v>1620712.7853362362</v>
      </c>
      <c r="I44" s="18">
        <f t="shared" si="3"/>
        <v>1620712.785336178</v>
      </c>
      <c r="J44" s="21"/>
      <c r="K44" s="15"/>
      <c r="L44" s="15"/>
      <c r="M44" s="15"/>
    </row>
    <row r="45" spans="2:13" ht="20.100000000000001" customHeight="1">
      <c r="B45" s="15"/>
      <c r="C45" s="15"/>
      <c r="D45" s="16">
        <f t="shared" si="0"/>
        <v>324</v>
      </c>
      <c r="E45" s="16">
        <f t="shared" si="1"/>
        <v>62</v>
      </c>
      <c r="F45" s="17">
        <f>IF(E45="","",SUMIFS(Cálculos!$D:$D,Cálculos!$B:$B,"&lt;="&amp;'Calculadora - Estimando o Patr.'!E45))</f>
        <v>1116269.9959315262</v>
      </c>
      <c r="G45" s="17">
        <f t="shared" si="2"/>
        <v>595102.69160530227</v>
      </c>
      <c r="H45" s="17">
        <f>VLOOKUP(D45,Cálculos!$A:$C,3,)</f>
        <v>1711372.6875368285</v>
      </c>
      <c r="I45" s="18">
        <f t="shared" si="3"/>
        <v>1711372.687536767</v>
      </c>
      <c r="J45" s="21"/>
      <c r="K45" s="15"/>
      <c r="L45" s="15"/>
      <c r="M45" s="15"/>
    </row>
    <row r="46" spans="2:13" ht="20.100000000000001" customHeight="1">
      <c r="B46" s="15"/>
      <c r="C46" s="15"/>
      <c r="D46" s="16">
        <f t="shared" si="0"/>
        <v>336</v>
      </c>
      <c r="E46" s="16">
        <f t="shared" si="1"/>
        <v>63</v>
      </c>
      <c r="F46" s="17">
        <f>IF(E46="","",SUMIFS(Cálculos!$D:$D,Cálculos!$B:$B,"&lt;="&amp;'Calculadora - Estimando o Patr.'!E46))</f>
        <v>1157741.3270497243</v>
      </c>
      <c r="G46" s="17">
        <f t="shared" si="2"/>
        <v>647011.05975371436</v>
      </c>
      <c r="H46" s="17">
        <f>VLOOKUP(D46,Cálculos!$A:$C,3,)</f>
        <v>1804752.3868034387</v>
      </c>
      <c r="I46" s="18">
        <f t="shared" si="3"/>
        <v>1804752.3868033735</v>
      </c>
      <c r="J46" s="21"/>
      <c r="K46" s="15"/>
      <c r="L46" s="15"/>
      <c r="M46" s="15"/>
    </row>
    <row r="47" spans="2:13" ht="20.100000000000001" customHeight="1">
      <c r="B47" s="15"/>
      <c r="C47" s="15"/>
      <c r="D47" s="16">
        <f t="shared" si="0"/>
        <v>348</v>
      </c>
      <c r="E47" s="16">
        <f t="shared" si="1"/>
        <v>64</v>
      </c>
      <c r="F47" s="17">
        <f>IF(E47="","",SUMIFS(Cálculos!$D:$D,Cálculos!$B:$B,"&lt;="&amp;'Calculadora - Estimando o Patr.'!E47))</f>
        <v>1199212.6581679224</v>
      </c>
      <c r="G47" s="17">
        <f t="shared" si="2"/>
        <v>701720.81888012495</v>
      </c>
      <c r="H47" s="17">
        <f>VLOOKUP(D47,Cálculos!$A:$C,3,)</f>
        <v>1900933.4770480474</v>
      </c>
      <c r="I47" s="18">
        <f t="shared" si="3"/>
        <v>1900933.4770479789</v>
      </c>
      <c r="J47" s="21"/>
      <c r="K47" s="15"/>
      <c r="L47" s="15"/>
      <c r="M47" s="15"/>
    </row>
    <row r="48" spans="2:13" ht="20.100000000000001" customHeight="1">
      <c r="B48" s="15"/>
      <c r="C48" s="15"/>
      <c r="D48" s="16">
        <f t="shared" si="0"/>
        <v>360</v>
      </c>
      <c r="E48" s="16">
        <f t="shared" si="1"/>
        <v>65</v>
      </c>
      <c r="F48" s="17">
        <f>IF(E48="","",SUMIFS(Cálculos!$D:$D,Cálculos!$B:$B,"&lt;="&amp;'Calculadora - Estimando o Patr.'!E48))</f>
        <v>1240683.9892861205</v>
      </c>
      <c r="G48" s="17">
        <f t="shared" si="2"/>
        <v>759316.01071387366</v>
      </c>
      <c r="H48" s="17">
        <f>VLOOKUP(D48,Cálculos!$A:$C,3,)</f>
        <v>1999999.9999999942</v>
      </c>
      <c r="I48" s="18">
        <f t="shared" si="3"/>
        <v>1999999.9999999215</v>
      </c>
      <c r="J48" s="21"/>
      <c r="K48" s="15"/>
      <c r="L48" s="15"/>
      <c r="M48" s="15"/>
    </row>
    <row r="49" spans="2:13" ht="20.100000000000001" customHeight="1">
      <c r="B49" s="15"/>
      <c r="C49" s="15"/>
      <c r="D49" s="16" t="str">
        <f t="shared" si="0"/>
        <v/>
      </c>
      <c r="E49" s="16" t="str">
        <f t="shared" si="1"/>
        <v/>
      </c>
      <c r="F49" s="17" t="str">
        <f>IF(E49="","",SUMIFS(Cálculos!$D:$D,Cálculos!$B:$B,"&lt;="&amp;'Calculadora - Estimando o Patr.'!E49))</f>
        <v/>
      </c>
      <c r="G49" s="17" t="str">
        <f t="shared" si="2"/>
        <v/>
      </c>
      <c r="H49" s="17" t="str">
        <f>VLOOKUP(D49,Cálculos!$A:$C,3,)</f>
        <v/>
      </c>
      <c r="I49" s="18" t="str">
        <f t="shared" si="3"/>
        <v/>
      </c>
      <c r="J49" s="21"/>
      <c r="K49" s="15"/>
      <c r="L49" s="15"/>
      <c r="M49" s="15"/>
    </row>
    <row r="50" spans="2:13" ht="20.100000000000001" customHeight="1">
      <c r="B50" s="15"/>
      <c r="C50" s="15"/>
      <c r="D50" s="16" t="str">
        <f t="shared" si="0"/>
        <v/>
      </c>
      <c r="E50" s="16" t="str">
        <f t="shared" si="1"/>
        <v/>
      </c>
      <c r="F50" s="17" t="str">
        <f>IF(E50="","",SUMIFS(Cálculos!$D:$D,Cálculos!$B:$B,"&lt;="&amp;'Calculadora - Estimando o Patr.'!E50))</f>
        <v/>
      </c>
      <c r="G50" s="17" t="str">
        <f t="shared" si="2"/>
        <v/>
      </c>
      <c r="H50" s="17" t="str">
        <f>VLOOKUP(D50,Cálculos!$A:$C,3,)</f>
        <v/>
      </c>
      <c r="I50" s="18" t="str">
        <f t="shared" si="3"/>
        <v/>
      </c>
      <c r="J50" s="21"/>
      <c r="K50" s="15"/>
      <c r="L50" s="15"/>
      <c r="M50" s="15"/>
    </row>
    <row r="51" spans="2:13" ht="20.100000000000001" customHeight="1">
      <c r="B51" s="15"/>
      <c r="C51" s="15"/>
      <c r="D51" s="16" t="str">
        <f t="shared" si="0"/>
        <v/>
      </c>
      <c r="E51" s="16" t="str">
        <f t="shared" si="1"/>
        <v/>
      </c>
      <c r="F51" s="17" t="str">
        <f>IF(E51="","",SUMIFS(Cálculos!$D:$D,Cálculos!$B:$B,"&lt;="&amp;'Calculadora - Estimando o Patr.'!E51))</f>
        <v/>
      </c>
      <c r="G51" s="17" t="str">
        <f t="shared" si="2"/>
        <v/>
      </c>
      <c r="H51" s="17" t="str">
        <f>VLOOKUP(D51,Cálculos!$A:$C,3,)</f>
        <v/>
      </c>
      <c r="I51" s="18" t="str">
        <f t="shared" si="3"/>
        <v/>
      </c>
      <c r="J51" s="21"/>
      <c r="K51" s="15"/>
      <c r="L51" s="15"/>
      <c r="M51" s="15"/>
    </row>
    <row r="52" spans="2:13" ht="20.100000000000001" customHeight="1">
      <c r="B52" s="15"/>
      <c r="C52" s="15"/>
      <c r="D52" s="16" t="str">
        <f t="shared" si="0"/>
        <v/>
      </c>
      <c r="E52" s="16" t="str">
        <f t="shared" si="1"/>
        <v/>
      </c>
      <c r="F52" s="17" t="str">
        <f>IF(E52="","",SUMIFS(Cálculos!$D:$D,Cálculos!$B:$B,"&lt;="&amp;'Calculadora - Estimando o Patr.'!E52))</f>
        <v/>
      </c>
      <c r="G52" s="17" t="str">
        <f t="shared" si="2"/>
        <v/>
      </c>
      <c r="H52" s="17" t="str">
        <f>VLOOKUP(D52,Cálculos!$A:$C,3,)</f>
        <v/>
      </c>
      <c r="I52" s="18" t="str">
        <f t="shared" si="3"/>
        <v/>
      </c>
      <c r="J52" s="21"/>
      <c r="K52" s="15"/>
      <c r="L52" s="15"/>
      <c r="M52" s="15"/>
    </row>
    <row r="53" spans="2:13" ht="20.100000000000001" customHeight="1">
      <c r="B53" s="15"/>
      <c r="C53" s="15"/>
      <c r="D53" s="16" t="str">
        <f t="shared" si="0"/>
        <v/>
      </c>
      <c r="E53" s="16" t="str">
        <f t="shared" si="1"/>
        <v/>
      </c>
      <c r="F53" s="17" t="str">
        <f>IF(E53="","",SUMIFS(Cálculos!$D:$D,Cálculos!$B:$B,"&lt;="&amp;'Calculadora - Estimando o Patr.'!E53))</f>
        <v/>
      </c>
      <c r="G53" s="17" t="str">
        <f t="shared" si="2"/>
        <v/>
      </c>
      <c r="H53" s="17" t="str">
        <f>VLOOKUP(D53,Cálculos!$A:$C,3,)</f>
        <v/>
      </c>
      <c r="I53" s="18" t="str">
        <f t="shared" si="3"/>
        <v/>
      </c>
      <c r="J53" s="21"/>
      <c r="K53" s="15"/>
      <c r="L53" s="15"/>
      <c r="M53" s="15"/>
    </row>
    <row r="54" spans="2:13" ht="20.100000000000001" customHeight="1">
      <c r="B54" s="15"/>
      <c r="C54" s="15"/>
      <c r="D54" s="16" t="str">
        <f t="shared" si="0"/>
        <v/>
      </c>
      <c r="E54" s="16" t="str">
        <f t="shared" si="1"/>
        <v/>
      </c>
      <c r="F54" s="17" t="str">
        <f>IF(E54="","",SUMIFS(Cálculos!$D:$D,Cálculos!$B:$B,"&lt;="&amp;'Calculadora - Estimando o Patr.'!E54))</f>
        <v/>
      </c>
      <c r="G54" s="17" t="str">
        <f t="shared" si="2"/>
        <v/>
      </c>
      <c r="H54" s="17" t="str">
        <f>VLOOKUP(D54,Cálculos!$A:$C,3,)</f>
        <v/>
      </c>
      <c r="I54" s="18" t="str">
        <f t="shared" si="3"/>
        <v/>
      </c>
      <c r="J54" s="21"/>
      <c r="K54" s="15"/>
      <c r="L54" s="15"/>
      <c r="M54" s="15"/>
    </row>
    <row r="55" spans="2:13" ht="20.100000000000001" customHeight="1">
      <c r="B55" s="15"/>
      <c r="C55" s="15"/>
      <c r="D55" s="16" t="str">
        <f t="shared" si="0"/>
        <v/>
      </c>
      <c r="E55" s="16" t="str">
        <f t="shared" si="1"/>
        <v/>
      </c>
      <c r="F55" s="17" t="str">
        <f>IF(E55="","",SUMIFS(Cálculos!$D:$D,Cálculos!$B:$B,"&lt;="&amp;'Calculadora - Estimando o Patr.'!E55))</f>
        <v/>
      </c>
      <c r="G55" s="17" t="str">
        <f t="shared" si="2"/>
        <v/>
      </c>
      <c r="H55" s="17" t="str">
        <f>VLOOKUP(D55,Cálculos!$A:$C,3,)</f>
        <v/>
      </c>
      <c r="I55" s="18" t="str">
        <f t="shared" si="3"/>
        <v/>
      </c>
      <c r="J55" s="21"/>
      <c r="K55" s="15"/>
      <c r="L55" s="15"/>
      <c r="M55" s="15"/>
    </row>
    <row r="56" spans="2:13" ht="20.100000000000001" customHeight="1">
      <c r="B56" s="15"/>
      <c r="C56" s="15"/>
      <c r="D56" s="16" t="str">
        <f t="shared" si="0"/>
        <v/>
      </c>
      <c r="E56" s="16" t="str">
        <f t="shared" si="1"/>
        <v/>
      </c>
      <c r="F56" s="17" t="str">
        <f>IF(E56="","",SUMIFS(Cálculos!$D:$D,Cálculos!$B:$B,"&lt;="&amp;'Calculadora - Estimando o Patr.'!E56))</f>
        <v/>
      </c>
      <c r="G56" s="17" t="str">
        <f t="shared" si="2"/>
        <v/>
      </c>
      <c r="H56" s="17" t="str">
        <f>VLOOKUP(D56,Cálculos!$A:$C,3,)</f>
        <v/>
      </c>
      <c r="I56" s="18" t="str">
        <f t="shared" si="3"/>
        <v/>
      </c>
      <c r="J56" s="21"/>
      <c r="K56" s="15"/>
      <c r="L56" s="15"/>
      <c r="M56" s="15"/>
    </row>
    <row r="57" spans="2:13" ht="20.100000000000001" customHeight="1">
      <c r="B57" s="15"/>
      <c r="C57" s="15"/>
      <c r="D57" s="16" t="str">
        <f t="shared" si="0"/>
        <v/>
      </c>
      <c r="E57" s="16" t="str">
        <f t="shared" si="1"/>
        <v/>
      </c>
      <c r="F57" s="17" t="str">
        <f>IF(E57="","",SUMIFS(Cálculos!$D:$D,Cálculos!$B:$B,"&lt;="&amp;'Calculadora - Estimando o Patr.'!E57))</f>
        <v/>
      </c>
      <c r="G57" s="17" t="str">
        <f t="shared" si="2"/>
        <v/>
      </c>
      <c r="H57" s="17" t="str">
        <f>VLOOKUP(D57,Cálculos!$A:$C,3,)</f>
        <v/>
      </c>
      <c r="I57" s="18" t="str">
        <f t="shared" si="3"/>
        <v/>
      </c>
      <c r="J57" s="21"/>
      <c r="K57" s="15"/>
      <c r="L57" s="15"/>
      <c r="M57" s="15"/>
    </row>
    <row r="58" spans="2:13" ht="20.100000000000001" customHeight="1">
      <c r="B58" s="15"/>
      <c r="C58" s="15"/>
      <c r="D58" s="16" t="str">
        <f t="shared" si="0"/>
        <v/>
      </c>
      <c r="E58" s="16" t="str">
        <f t="shared" si="1"/>
        <v/>
      </c>
      <c r="F58" s="17" t="str">
        <f>IF(E58="","",SUMIFS(Cálculos!$D:$D,Cálculos!$B:$B,"&lt;="&amp;'Calculadora - Estimando o Patr.'!E58))</f>
        <v/>
      </c>
      <c r="G58" s="17" t="str">
        <f t="shared" si="2"/>
        <v/>
      </c>
      <c r="H58" s="17" t="str">
        <f>VLOOKUP(D58,Cálculos!$A:$C,3,)</f>
        <v/>
      </c>
      <c r="I58" s="18" t="str">
        <f t="shared" si="3"/>
        <v/>
      </c>
      <c r="J58" s="21"/>
      <c r="K58" s="15"/>
      <c r="L58" s="15"/>
      <c r="M58" s="15"/>
    </row>
    <row r="59" spans="2:13" ht="20.100000000000001" customHeight="1">
      <c r="B59" s="15"/>
      <c r="C59" s="15"/>
      <c r="D59" s="16" t="str">
        <f t="shared" si="0"/>
        <v/>
      </c>
      <c r="E59" s="16" t="str">
        <f t="shared" si="1"/>
        <v/>
      </c>
      <c r="F59" s="17" t="str">
        <f>IF(E59="","",SUMIFS(Cálculos!$D:$D,Cálculos!$B:$B,"&lt;="&amp;'Calculadora - Estimando o Patr.'!E59))</f>
        <v/>
      </c>
      <c r="G59" s="17" t="str">
        <f t="shared" si="2"/>
        <v/>
      </c>
      <c r="H59" s="17" t="str">
        <f>VLOOKUP(D59,Cálculos!$A:$C,3,)</f>
        <v/>
      </c>
      <c r="I59" s="18" t="str">
        <f t="shared" si="3"/>
        <v/>
      </c>
      <c r="J59" s="21"/>
      <c r="K59" s="15"/>
      <c r="L59" s="15"/>
      <c r="M59" s="15"/>
    </row>
    <row r="60" spans="2:13" ht="20.100000000000001" customHeight="1">
      <c r="B60" s="15"/>
      <c r="C60" s="15"/>
      <c r="D60" s="16" t="str">
        <f t="shared" si="0"/>
        <v/>
      </c>
      <c r="E60" s="16" t="str">
        <f t="shared" si="1"/>
        <v/>
      </c>
      <c r="F60" s="17" t="str">
        <f>IF(E60="","",SUMIFS(Cálculos!$D:$D,Cálculos!$B:$B,"&lt;="&amp;'Calculadora - Estimando o Patr.'!E60))</f>
        <v/>
      </c>
      <c r="G60" s="17" t="str">
        <f t="shared" si="2"/>
        <v/>
      </c>
      <c r="H60" s="17" t="str">
        <f>VLOOKUP(D60,Cálculos!$A:$C,3,)</f>
        <v/>
      </c>
      <c r="I60" s="18" t="str">
        <f t="shared" si="3"/>
        <v/>
      </c>
      <c r="J60" s="21"/>
      <c r="K60" s="15"/>
      <c r="L60" s="15"/>
      <c r="M60" s="15"/>
    </row>
    <row r="61" spans="2:13" ht="20.100000000000001" customHeight="1">
      <c r="B61" s="15"/>
      <c r="C61" s="15"/>
      <c r="D61" s="16" t="str">
        <f t="shared" si="0"/>
        <v/>
      </c>
      <c r="E61" s="16" t="str">
        <f t="shared" si="1"/>
        <v/>
      </c>
      <c r="F61" s="17" t="str">
        <f>IF(E61="","",SUMIFS(Cálculos!$D:$D,Cálculos!$B:$B,"&lt;="&amp;'Calculadora - Estimando o Patr.'!E61))</f>
        <v/>
      </c>
      <c r="G61" s="17" t="str">
        <f t="shared" si="2"/>
        <v/>
      </c>
      <c r="H61" s="17" t="str">
        <f>VLOOKUP(D61,Cálculos!$A:$C,3,)</f>
        <v/>
      </c>
      <c r="I61" s="18" t="str">
        <f t="shared" si="3"/>
        <v/>
      </c>
      <c r="J61" s="21"/>
      <c r="K61" s="15"/>
      <c r="L61" s="15"/>
      <c r="M61" s="15"/>
    </row>
    <row r="62" spans="2:13" ht="20.100000000000001" customHeight="1">
      <c r="B62" s="15"/>
      <c r="C62" s="15"/>
      <c r="D62" s="16" t="str">
        <f t="shared" si="0"/>
        <v/>
      </c>
      <c r="E62" s="16" t="str">
        <f t="shared" si="1"/>
        <v/>
      </c>
      <c r="F62" s="17" t="str">
        <f>IF(E62="","",SUMIFS(Cálculos!$D:$D,Cálculos!$B:$B,"&lt;="&amp;'Calculadora - Estimando o Patr.'!E62))</f>
        <v/>
      </c>
      <c r="G62" s="17" t="str">
        <f t="shared" si="2"/>
        <v/>
      </c>
      <c r="H62" s="17" t="str">
        <f>VLOOKUP(D62,Cálculos!$A:$C,3,)</f>
        <v/>
      </c>
      <c r="I62" s="18" t="str">
        <f t="shared" si="3"/>
        <v/>
      </c>
      <c r="J62" s="21"/>
      <c r="K62" s="15"/>
      <c r="L62" s="15"/>
      <c r="M62" s="15"/>
    </row>
    <row r="63" spans="2:13" ht="20.100000000000001" customHeight="1">
      <c r="B63" s="15"/>
      <c r="C63" s="15"/>
      <c r="D63" s="16" t="str">
        <f t="shared" si="0"/>
        <v/>
      </c>
      <c r="E63" s="16" t="str">
        <f t="shared" si="1"/>
        <v/>
      </c>
      <c r="F63" s="17" t="str">
        <f>IF(E63="","",SUMIFS(Cálculos!$D:$D,Cálculos!$B:$B,"&lt;="&amp;'Calculadora - Estimando o Patr.'!E63))</f>
        <v/>
      </c>
      <c r="G63" s="17" t="str">
        <f t="shared" si="2"/>
        <v/>
      </c>
      <c r="H63" s="17" t="str">
        <f>VLOOKUP(D63,Cálculos!$A:$C,3,)</f>
        <v/>
      </c>
      <c r="I63" s="18" t="str">
        <f t="shared" si="3"/>
        <v/>
      </c>
      <c r="J63" s="21"/>
      <c r="K63" s="15"/>
      <c r="L63" s="15"/>
      <c r="M63" s="15"/>
    </row>
    <row r="64" spans="2:13" ht="20.100000000000001" customHeight="1">
      <c r="B64" s="15"/>
      <c r="C64" s="15"/>
      <c r="D64" s="16" t="str">
        <f t="shared" si="0"/>
        <v/>
      </c>
      <c r="E64" s="16" t="str">
        <f t="shared" si="1"/>
        <v/>
      </c>
      <c r="F64" s="17" t="str">
        <f>IF(E64="","",SUMIFS(Cálculos!$D:$D,Cálculos!$B:$B,"&lt;="&amp;'Calculadora - Estimando o Patr.'!E64))</f>
        <v/>
      </c>
      <c r="G64" s="17" t="str">
        <f t="shared" si="2"/>
        <v/>
      </c>
      <c r="H64" s="17" t="str">
        <f>VLOOKUP(D64,Cálculos!$A:$C,3,)</f>
        <v/>
      </c>
      <c r="I64" s="18" t="str">
        <f t="shared" si="3"/>
        <v/>
      </c>
      <c r="J64" s="21"/>
      <c r="K64" s="15"/>
      <c r="L64" s="15"/>
      <c r="M64" s="15"/>
    </row>
    <row r="65" spans="2:13" ht="20.100000000000001" customHeight="1">
      <c r="B65" s="15"/>
      <c r="C65" s="15"/>
      <c r="D65" s="16" t="str">
        <f t="shared" si="0"/>
        <v/>
      </c>
      <c r="E65" s="16" t="str">
        <f t="shared" si="1"/>
        <v/>
      </c>
      <c r="F65" s="17" t="str">
        <f>IF(E65="","",SUMIFS(Cálculos!$D:$D,Cálculos!$B:$B,"&lt;="&amp;'Calculadora - Estimando o Patr.'!E65))</f>
        <v/>
      </c>
      <c r="G65" s="17" t="str">
        <f t="shared" si="2"/>
        <v/>
      </c>
      <c r="H65" s="17" t="str">
        <f>VLOOKUP(D65,Cálculos!$A:$C,3,)</f>
        <v/>
      </c>
      <c r="I65" s="18" t="str">
        <f t="shared" si="3"/>
        <v/>
      </c>
      <c r="J65" s="21"/>
      <c r="K65" s="15"/>
      <c r="L65" s="15"/>
      <c r="M65" s="15"/>
    </row>
    <row r="66" spans="2:13" ht="20.100000000000001" customHeight="1">
      <c r="B66" s="15"/>
      <c r="C66" s="15"/>
      <c r="D66" s="16" t="str">
        <f t="shared" si="0"/>
        <v/>
      </c>
      <c r="E66" s="16" t="str">
        <f t="shared" si="1"/>
        <v/>
      </c>
      <c r="F66" s="17" t="str">
        <f>IF(E66="","",SUMIFS(Cálculos!$D:$D,Cálculos!$B:$B,"&lt;="&amp;'Calculadora - Estimando o Patr.'!E66))</f>
        <v/>
      </c>
      <c r="G66" s="17" t="str">
        <f t="shared" si="2"/>
        <v/>
      </c>
      <c r="H66" s="17" t="str">
        <f>VLOOKUP(D66,Cálculos!$A:$C,3,)</f>
        <v/>
      </c>
      <c r="I66" s="18" t="str">
        <f t="shared" si="3"/>
        <v/>
      </c>
      <c r="J66" s="21"/>
      <c r="K66" s="15"/>
      <c r="L66" s="15"/>
      <c r="M66" s="15"/>
    </row>
    <row r="67" spans="2:13" ht="20.100000000000001" customHeight="1">
      <c r="B67" s="15"/>
      <c r="C67" s="15"/>
      <c r="D67" s="16" t="str">
        <f t="shared" si="0"/>
        <v/>
      </c>
      <c r="E67" s="16" t="str">
        <f t="shared" si="1"/>
        <v/>
      </c>
      <c r="F67" s="17" t="str">
        <f>IF(E67="","",SUMIFS(Cálculos!$D:$D,Cálculos!$B:$B,"&lt;="&amp;'Calculadora - Estimando o Patr.'!E67))</f>
        <v/>
      </c>
      <c r="G67" s="17" t="str">
        <f t="shared" si="2"/>
        <v/>
      </c>
      <c r="H67" s="17" t="str">
        <f>VLOOKUP(D67,Cálculos!$A:$C,3,)</f>
        <v/>
      </c>
      <c r="I67" s="18" t="str">
        <f t="shared" si="3"/>
        <v/>
      </c>
      <c r="J67" s="21"/>
      <c r="K67" s="15"/>
      <c r="L67" s="15"/>
      <c r="M67" s="15"/>
    </row>
    <row r="68" spans="2:13" ht="20.100000000000001" customHeight="1">
      <c r="B68" s="15"/>
      <c r="C68" s="15"/>
      <c r="D68" s="16" t="str">
        <f t="shared" si="0"/>
        <v/>
      </c>
      <c r="E68" s="16" t="str">
        <f t="shared" si="1"/>
        <v/>
      </c>
      <c r="F68" s="17" t="str">
        <f>IF(E68="","",SUMIFS(Cálculos!$D:$D,Cálculos!$B:$B,"&lt;="&amp;'Calculadora - Estimando o Patr.'!E68))</f>
        <v/>
      </c>
      <c r="G68" s="17" t="str">
        <f t="shared" si="2"/>
        <v/>
      </c>
      <c r="H68" s="17" t="str">
        <f>VLOOKUP(D68,Cálculos!$A:$C,3,)</f>
        <v/>
      </c>
      <c r="I68" s="18" t="str">
        <f t="shared" si="3"/>
        <v/>
      </c>
      <c r="J68" s="21"/>
      <c r="K68" s="15"/>
      <c r="L68" s="15"/>
      <c r="M68" s="15"/>
    </row>
    <row r="69" spans="2:13" ht="20.100000000000001" customHeight="1">
      <c r="B69" s="15"/>
      <c r="C69" s="15"/>
      <c r="D69" s="16" t="str">
        <f t="shared" si="0"/>
        <v/>
      </c>
      <c r="E69" s="16" t="str">
        <f t="shared" si="1"/>
        <v/>
      </c>
      <c r="F69" s="17" t="str">
        <f>IF(E69="","",SUMIFS(Cálculos!$D:$D,Cálculos!$B:$B,"&lt;="&amp;'Calculadora - Estimando o Patr.'!E69))</f>
        <v/>
      </c>
      <c r="G69" s="17" t="str">
        <f t="shared" si="2"/>
        <v/>
      </c>
      <c r="H69" s="17" t="str">
        <f>VLOOKUP(D69,Cálculos!$A:$C,3,)</f>
        <v/>
      </c>
      <c r="I69" s="18" t="str">
        <f t="shared" si="3"/>
        <v/>
      </c>
      <c r="J69" s="21"/>
      <c r="K69" s="15"/>
      <c r="L69" s="15"/>
      <c r="M69" s="15"/>
    </row>
    <row r="70" spans="2:13" ht="20.100000000000001" customHeight="1">
      <c r="B70" s="15"/>
      <c r="C70" s="15"/>
      <c r="D70" s="16" t="str">
        <f t="shared" si="0"/>
        <v/>
      </c>
      <c r="E70" s="16" t="str">
        <f t="shared" si="1"/>
        <v/>
      </c>
      <c r="F70" s="17" t="str">
        <f>IF(E70="","",SUMIFS(Cálculos!$D:$D,Cálculos!$B:$B,"&lt;="&amp;'Calculadora - Estimando o Patr.'!E70))</f>
        <v/>
      </c>
      <c r="G70" s="17" t="str">
        <f t="shared" si="2"/>
        <v/>
      </c>
      <c r="H70" s="17" t="str">
        <f>VLOOKUP(D70,Cálculos!$A:$C,3,)</f>
        <v/>
      </c>
      <c r="I70" s="18" t="str">
        <f t="shared" si="3"/>
        <v/>
      </c>
      <c r="J70" s="21"/>
      <c r="K70" s="15"/>
      <c r="L70" s="15"/>
      <c r="M70" s="15"/>
    </row>
    <row r="71" spans="2:13" ht="20.100000000000001" customHeight="1">
      <c r="B71" s="15"/>
      <c r="C71" s="15"/>
      <c r="D71" s="16" t="str">
        <f t="shared" si="0"/>
        <v/>
      </c>
      <c r="E71" s="16" t="str">
        <f t="shared" si="1"/>
        <v/>
      </c>
      <c r="F71" s="17" t="str">
        <f>IF(E71="","",SUMIFS(Cálculos!$D:$D,Cálculos!$B:$B,"&lt;="&amp;'Calculadora - Estimando o Patr.'!E71))</f>
        <v/>
      </c>
      <c r="G71" s="17" t="str">
        <f t="shared" si="2"/>
        <v/>
      </c>
      <c r="H71" s="17" t="str">
        <f>VLOOKUP(D71,Cálculos!$A:$C,3,)</f>
        <v/>
      </c>
      <c r="I71" s="18" t="str">
        <f t="shared" si="3"/>
        <v/>
      </c>
      <c r="J71" s="21"/>
      <c r="K71" s="15"/>
      <c r="L71" s="15"/>
      <c r="M71" s="15"/>
    </row>
    <row r="72" spans="2:13" ht="20.100000000000001" customHeight="1">
      <c r="B72" s="15"/>
      <c r="C72" s="15"/>
      <c r="D72" s="16" t="str">
        <f t="shared" si="0"/>
        <v/>
      </c>
      <c r="E72" s="16" t="str">
        <f t="shared" si="1"/>
        <v/>
      </c>
      <c r="F72" s="17" t="str">
        <f>IF(E72="","",SUMIFS(Cálculos!$D:$D,Cálculos!$B:$B,"&lt;="&amp;'Calculadora - Estimando o Patr.'!E72))</f>
        <v/>
      </c>
      <c r="G72" s="17" t="str">
        <f t="shared" si="2"/>
        <v/>
      </c>
      <c r="H72" s="17" t="str">
        <f>VLOOKUP(D72,Cálculos!$A:$C,3,)</f>
        <v/>
      </c>
      <c r="I72" s="18" t="str">
        <f t="shared" si="3"/>
        <v/>
      </c>
      <c r="J72" s="21"/>
      <c r="K72" s="15"/>
      <c r="L72" s="15"/>
      <c r="M72" s="15"/>
    </row>
    <row r="73" spans="2:13" ht="20.100000000000001" customHeight="1">
      <c r="B73" s="15"/>
      <c r="C73" s="15"/>
      <c r="D73" s="16" t="str">
        <f t="shared" si="0"/>
        <v/>
      </c>
      <c r="E73" s="16" t="str">
        <f t="shared" si="1"/>
        <v/>
      </c>
      <c r="F73" s="17" t="str">
        <f>IF(E73="","",SUMIFS(Cálculos!$D:$D,Cálculos!$B:$B,"&lt;="&amp;'Calculadora - Estimando o Patr.'!E73))</f>
        <v/>
      </c>
      <c r="G73" s="17" t="str">
        <f t="shared" si="2"/>
        <v/>
      </c>
      <c r="H73" s="17" t="str">
        <f>VLOOKUP(D73,Cálculos!$A:$C,3,)</f>
        <v/>
      </c>
      <c r="I73" s="18" t="str">
        <f t="shared" si="3"/>
        <v/>
      </c>
      <c r="J73" s="21"/>
      <c r="K73" s="15"/>
      <c r="L73" s="15"/>
      <c r="M73" s="15"/>
    </row>
    <row r="74" spans="2:13" ht="20.100000000000001" customHeight="1">
      <c r="B74" s="15"/>
      <c r="C74" s="15"/>
      <c r="D74" s="16" t="str">
        <f t="shared" si="0"/>
        <v/>
      </c>
      <c r="E74" s="16" t="str">
        <f t="shared" si="1"/>
        <v/>
      </c>
      <c r="F74" s="17" t="str">
        <f>IF(E74="","",SUMIFS(Cálculos!$D:$D,Cálculos!$B:$B,"&lt;="&amp;'Calculadora - Estimando o Patr.'!E74))</f>
        <v/>
      </c>
      <c r="G74" s="17" t="str">
        <f t="shared" si="2"/>
        <v/>
      </c>
      <c r="H74" s="17" t="str">
        <f>VLOOKUP(D74,Cálculos!$A:$C,3,)</f>
        <v/>
      </c>
      <c r="I74" s="18" t="str">
        <f t="shared" si="3"/>
        <v/>
      </c>
      <c r="J74" s="21"/>
      <c r="K74" s="15"/>
      <c r="L74" s="15"/>
      <c r="M74" s="15"/>
    </row>
    <row r="75" spans="2:13" ht="20.100000000000001" customHeight="1">
      <c r="B75" s="15"/>
      <c r="C75" s="15"/>
      <c r="D75" s="16" t="str">
        <f t="shared" si="0"/>
        <v/>
      </c>
      <c r="E75" s="16" t="str">
        <f t="shared" si="1"/>
        <v/>
      </c>
      <c r="F75" s="17" t="str">
        <f>IF(E75="","",SUMIFS(Cálculos!$D:$D,Cálculos!$B:$B,"&lt;="&amp;'Calculadora - Estimando o Patr.'!E75))</f>
        <v/>
      </c>
      <c r="G75" s="17" t="str">
        <f t="shared" si="2"/>
        <v/>
      </c>
      <c r="H75" s="17" t="str">
        <f>VLOOKUP(D75,Cálculos!$A:$C,3,)</f>
        <v/>
      </c>
      <c r="I75" s="18" t="str">
        <f t="shared" si="3"/>
        <v/>
      </c>
      <c r="J75" s="21"/>
      <c r="K75" s="15"/>
      <c r="L75" s="15"/>
      <c r="M75" s="15"/>
    </row>
    <row r="76" spans="2:13" ht="20.100000000000001" customHeight="1">
      <c r="B76" s="15"/>
      <c r="C76" s="15"/>
      <c r="D76" s="16" t="str">
        <f t="shared" si="0"/>
        <v/>
      </c>
      <c r="E76" s="16" t="str">
        <f t="shared" si="1"/>
        <v/>
      </c>
      <c r="F76" s="17" t="str">
        <f>IF(E76="","",SUMIFS(Cálculos!$D:$D,Cálculos!$B:$B,"&lt;="&amp;'Calculadora - Estimando o Patr.'!E76))</f>
        <v/>
      </c>
      <c r="G76" s="17" t="str">
        <f t="shared" si="2"/>
        <v/>
      </c>
      <c r="H76" s="17" t="str">
        <f>VLOOKUP(D76,Cálculos!$A:$C,3,)</f>
        <v/>
      </c>
      <c r="I76" s="18" t="str">
        <f t="shared" si="3"/>
        <v/>
      </c>
      <c r="J76" s="21"/>
      <c r="K76" s="15"/>
      <c r="L76" s="15"/>
      <c r="M76" s="15"/>
    </row>
    <row r="77" spans="2:13" ht="20.100000000000001" customHeight="1">
      <c r="B77" s="15"/>
      <c r="C77" s="15"/>
      <c r="D77" s="16" t="str">
        <f t="shared" si="0"/>
        <v/>
      </c>
      <c r="E77" s="16" t="str">
        <f t="shared" si="1"/>
        <v/>
      </c>
      <c r="F77" s="17" t="str">
        <f>IF(E77="","",SUMIFS(Cálculos!$D:$D,Cálculos!$B:$B,"&lt;="&amp;'Calculadora - Estimando o Patr.'!E77))</f>
        <v/>
      </c>
      <c r="G77" s="17" t="str">
        <f t="shared" si="2"/>
        <v/>
      </c>
      <c r="H77" s="17" t="str">
        <f>VLOOKUP(D77,Cálculos!$A:$C,3,)</f>
        <v/>
      </c>
      <c r="I77" s="18" t="str">
        <f t="shared" si="3"/>
        <v/>
      </c>
      <c r="J77" s="21"/>
      <c r="K77" s="15"/>
      <c r="L77" s="15"/>
      <c r="M77" s="15"/>
    </row>
    <row r="78" spans="2:13" ht="20.100000000000001" customHeight="1">
      <c r="B78" s="15"/>
      <c r="C78" s="15"/>
      <c r="D78" s="16" t="str">
        <f t="shared" si="0"/>
        <v/>
      </c>
      <c r="E78" s="16" t="str">
        <f t="shared" si="1"/>
        <v/>
      </c>
      <c r="F78" s="17" t="str">
        <f>IF(E78="","",SUMIFS(Cálculos!$D:$D,Cálculos!$B:$B,"&lt;="&amp;'Calculadora - Estimando o Patr.'!E78))</f>
        <v/>
      </c>
      <c r="G78" s="17" t="str">
        <f t="shared" si="2"/>
        <v/>
      </c>
      <c r="H78" s="17" t="str">
        <f>VLOOKUP(D78,Cálculos!$A:$C,3,)</f>
        <v/>
      </c>
      <c r="I78" s="18" t="str">
        <f t="shared" si="3"/>
        <v/>
      </c>
      <c r="J78" s="21"/>
      <c r="K78" s="15"/>
      <c r="L78" s="15"/>
      <c r="M78" s="15"/>
    </row>
    <row r="79" spans="2:13" ht="20.100000000000001" customHeight="1">
      <c r="B79" s="15"/>
      <c r="C79" s="15"/>
      <c r="D79" s="16" t="str">
        <f t="shared" si="0"/>
        <v/>
      </c>
      <c r="E79" s="16" t="str">
        <f t="shared" si="1"/>
        <v/>
      </c>
      <c r="F79" s="17" t="str">
        <f>IF(E79="","",SUMIFS(Cálculos!$D:$D,Cálculos!$B:$B,"&lt;="&amp;'Calculadora - Estimando o Patr.'!E79))</f>
        <v/>
      </c>
      <c r="G79" s="17" t="str">
        <f t="shared" si="2"/>
        <v/>
      </c>
      <c r="H79" s="17" t="str">
        <f>VLOOKUP(D79,Cálculos!$A:$C,3,)</f>
        <v/>
      </c>
      <c r="I79" s="18" t="str">
        <f t="shared" si="3"/>
        <v/>
      </c>
      <c r="J79" s="21"/>
      <c r="K79" s="15"/>
      <c r="L79" s="15"/>
      <c r="M79" s="15"/>
    </row>
    <row r="80" spans="2:13" ht="20.100000000000001" customHeight="1">
      <c r="B80" s="15"/>
      <c r="C80" s="15"/>
      <c r="D80" s="16" t="str">
        <f t="shared" si="0"/>
        <v/>
      </c>
      <c r="E80" s="16" t="str">
        <f t="shared" si="1"/>
        <v/>
      </c>
      <c r="F80" s="17" t="str">
        <f>IF(E80="","",SUMIFS(Cálculos!$D:$D,Cálculos!$B:$B,"&lt;="&amp;'Calculadora - Estimando o Patr.'!E80))</f>
        <v/>
      </c>
      <c r="G80" s="17" t="str">
        <f t="shared" si="2"/>
        <v/>
      </c>
      <c r="H80" s="17" t="str">
        <f>VLOOKUP(D80,Cálculos!$A:$C,3,)</f>
        <v/>
      </c>
      <c r="I80" s="18" t="str">
        <f t="shared" si="3"/>
        <v/>
      </c>
      <c r="J80" s="21"/>
      <c r="K80" s="15"/>
      <c r="L80" s="15"/>
      <c r="M80" s="15"/>
    </row>
    <row r="81" spans="2:13" ht="20.100000000000001" customHeight="1">
      <c r="B81" s="15"/>
      <c r="C81" s="15"/>
      <c r="D81" s="16" t="str">
        <f t="shared" si="0"/>
        <v/>
      </c>
      <c r="E81" s="16" t="str">
        <f t="shared" si="1"/>
        <v/>
      </c>
      <c r="F81" s="17" t="str">
        <f>IF(E81="","",SUMIFS(Cálculos!$D:$D,Cálculos!$B:$B,"&lt;="&amp;'Calculadora - Estimando o Patr.'!E81))</f>
        <v/>
      </c>
      <c r="G81" s="17" t="str">
        <f t="shared" si="2"/>
        <v/>
      </c>
      <c r="H81" s="17" t="str">
        <f>VLOOKUP(D81,Cálculos!$A:$C,3,)</f>
        <v/>
      </c>
      <c r="I81" s="18" t="str">
        <f t="shared" si="3"/>
        <v/>
      </c>
      <c r="J81" s="21"/>
      <c r="K81" s="15"/>
      <c r="L81" s="15"/>
      <c r="M81" s="15"/>
    </row>
    <row r="82" spans="2:13" ht="20.100000000000001" customHeight="1">
      <c r="B82" s="15"/>
      <c r="C82" s="15"/>
      <c r="D82" s="16" t="str">
        <f t="shared" si="0"/>
        <v/>
      </c>
      <c r="E82" s="16" t="str">
        <f t="shared" si="1"/>
        <v/>
      </c>
      <c r="F82" s="17" t="str">
        <f>IF(E82="","",SUMIFS(Cálculos!$D:$D,Cálculos!$B:$B,"&lt;="&amp;'Calculadora - Estimando o Patr.'!E82))</f>
        <v/>
      </c>
      <c r="G82" s="17" t="str">
        <f t="shared" si="2"/>
        <v/>
      </c>
      <c r="H82" s="17" t="str">
        <f>VLOOKUP(D82,Cálculos!$A:$C,3,)</f>
        <v/>
      </c>
      <c r="I82" s="18" t="str">
        <f t="shared" si="3"/>
        <v/>
      </c>
      <c r="J82" s="21"/>
      <c r="K82" s="15"/>
      <c r="L82" s="15"/>
      <c r="M82" s="15"/>
    </row>
    <row r="83" spans="2:13" ht="20.100000000000001" customHeight="1">
      <c r="B83" s="15"/>
      <c r="C83" s="15"/>
      <c r="D83" s="16" t="str">
        <f t="shared" si="0"/>
        <v/>
      </c>
      <c r="E83" s="16" t="str">
        <f t="shared" si="1"/>
        <v/>
      </c>
      <c r="F83" s="17" t="str">
        <f>IF(E83="","",SUMIFS(Cálculos!$D:$D,Cálculos!$B:$B,"&lt;="&amp;'Calculadora - Estimando o Patr.'!E83))</f>
        <v/>
      </c>
      <c r="G83" s="17" t="str">
        <f t="shared" si="2"/>
        <v/>
      </c>
      <c r="H83" s="17" t="str">
        <f>VLOOKUP(D83,Cálculos!$A:$C,3,)</f>
        <v/>
      </c>
      <c r="I83" s="18" t="str">
        <f t="shared" si="3"/>
        <v/>
      </c>
      <c r="J83" s="21"/>
      <c r="K83" s="15"/>
      <c r="L83" s="15"/>
      <c r="M83" s="15"/>
    </row>
    <row r="84" spans="2:13" ht="20.100000000000001" customHeight="1">
      <c r="B84" s="15"/>
      <c r="C84" s="15"/>
      <c r="D84" s="16" t="str">
        <f t="shared" ref="D84:D100" si="4">IFERROR((E84-$E$18)*12,"")</f>
        <v/>
      </c>
      <c r="E84" s="16" t="str">
        <f t="shared" ref="E84:E100" si="5">IFERROR(IF(E83+1&lt;=$H$6,E83+1,""),"")</f>
        <v/>
      </c>
      <c r="F84" s="17" t="str">
        <f>IF(E84="","",SUMIFS(Cálculos!$D:$D,Cálculos!$B:$B,"&lt;="&amp;'Calculadora - Estimando o Patr.'!E84))</f>
        <v/>
      </c>
      <c r="G84" s="17" t="str">
        <f t="shared" ref="G84:G100" si="6">IF(E84="","",H84-F84-$H$18)</f>
        <v/>
      </c>
      <c r="H84" s="17" t="str">
        <f>VLOOKUP(D84,Cálculos!$A:$C,3,)</f>
        <v/>
      </c>
      <c r="I84" s="18" t="str">
        <f t="shared" ref="I84:I100" si="7">IFERROR(FV(($K$17+1)^(1/12)-1,D84,-$H$8,-$H$7,0),"")</f>
        <v/>
      </c>
      <c r="J84" s="21"/>
      <c r="K84" s="15"/>
      <c r="L84" s="15"/>
      <c r="M84" s="15"/>
    </row>
    <row r="85" spans="2:13" ht="20.100000000000001" customHeight="1">
      <c r="B85" s="15"/>
      <c r="C85" s="15"/>
      <c r="D85" s="16" t="str">
        <f t="shared" si="4"/>
        <v/>
      </c>
      <c r="E85" s="16" t="str">
        <f t="shared" si="5"/>
        <v/>
      </c>
      <c r="F85" s="17" t="str">
        <f>IF(E85="","",SUMIFS(Cálculos!$D:$D,Cálculos!$B:$B,"&lt;="&amp;'Calculadora - Estimando o Patr.'!E85))</f>
        <v/>
      </c>
      <c r="G85" s="17" t="str">
        <f t="shared" si="6"/>
        <v/>
      </c>
      <c r="H85" s="17" t="str">
        <f>VLOOKUP(D85,Cálculos!$A:$C,3,)</f>
        <v/>
      </c>
      <c r="I85" s="18" t="str">
        <f t="shared" si="7"/>
        <v/>
      </c>
      <c r="J85" s="21"/>
      <c r="K85" s="15"/>
      <c r="L85" s="15"/>
      <c r="M85" s="15"/>
    </row>
    <row r="86" spans="2:13" ht="20.100000000000001" customHeight="1">
      <c r="B86" s="15"/>
      <c r="C86" s="15"/>
      <c r="D86" s="16" t="str">
        <f t="shared" si="4"/>
        <v/>
      </c>
      <c r="E86" s="16" t="str">
        <f t="shared" si="5"/>
        <v/>
      </c>
      <c r="F86" s="17" t="str">
        <f>IF(E86="","",SUMIFS(Cálculos!$D:$D,Cálculos!$B:$B,"&lt;="&amp;'Calculadora - Estimando o Patr.'!E86))</f>
        <v/>
      </c>
      <c r="G86" s="17" t="str">
        <f t="shared" si="6"/>
        <v/>
      </c>
      <c r="H86" s="17" t="str">
        <f>VLOOKUP(D86,Cálculos!$A:$C,3,)</f>
        <v/>
      </c>
      <c r="I86" s="18" t="str">
        <f t="shared" si="7"/>
        <v/>
      </c>
      <c r="J86" s="21"/>
      <c r="K86" s="15"/>
      <c r="L86" s="15"/>
      <c r="M86" s="15"/>
    </row>
    <row r="87" spans="2:13" ht="20.100000000000001" customHeight="1">
      <c r="B87" s="15"/>
      <c r="C87" s="15"/>
      <c r="D87" s="16" t="str">
        <f t="shared" si="4"/>
        <v/>
      </c>
      <c r="E87" s="16" t="str">
        <f t="shared" si="5"/>
        <v/>
      </c>
      <c r="F87" s="17" t="str">
        <f>IF(E87="","",SUMIFS(Cálculos!$D:$D,Cálculos!$B:$B,"&lt;="&amp;'Calculadora - Estimando o Patr.'!E87))</f>
        <v/>
      </c>
      <c r="G87" s="17" t="str">
        <f t="shared" si="6"/>
        <v/>
      </c>
      <c r="H87" s="17" t="str">
        <f>VLOOKUP(D87,Cálculos!$A:$C,3,)</f>
        <v/>
      </c>
      <c r="I87" s="18" t="str">
        <f t="shared" si="7"/>
        <v/>
      </c>
      <c r="J87" s="21"/>
      <c r="K87" s="15"/>
      <c r="L87" s="15"/>
      <c r="M87" s="15"/>
    </row>
    <row r="88" spans="2:13" ht="20.100000000000001" customHeight="1">
      <c r="B88" s="15"/>
      <c r="C88" s="15"/>
      <c r="D88" s="16" t="str">
        <f t="shared" si="4"/>
        <v/>
      </c>
      <c r="E88" s="16" t="str">
        <f t="shared" si="5"/>
        <v/>
      </c>
      <c r="F88" s="17" t="str">
        <f>IF(E88="","",SUMIFS(Cálculos!$D:$D,Cálculos!$B:$B,"&lt;="&amp;'Calculadora - Estimando o Patr.'!E88))</f>
        <v/>
      </c>
      <c r="G88" s="17" t="str">
        <f t="shared" si="6"/>
        <v/>
      </c>
      <c r="H88" s="17" t="str">
        <f>VLOOKUP(D88,Cálculos!$A:$C,3,)</f>
        <v/>
      </c>
      <c r="I88" s="18" t="str">
        <f t="shared" si="7"/>
        <v/>
      </c>
      <c r="J88" s="21"/>
      <c r="K88" s="15"/>
      <c r="L88" s="15"/>
      <c r="M88" s="15"/>
    </row>
    <row r="89" spans="2:13" ht="20.100000000000001" customHeight="1">
      <c r="B89" s="15"/>
      <c r="C89" s="15"/>
      <c r="D89" s="16" t="str">
        <f t="shared" si="4"/>
        <v/>
      </c>
      <c r="E89" s="16" t="str">
        <f t="shared" si="5"/>
        <v/>
      </c>
      <c r="F89" s="17" t="str">
        <f>IF(E89="","",SUMIFS(Cálculos!$D:$D,Cálculos!$B:$B,"&lt;="&amp;'Calculadora - Estimando o Patr.'!E89))</f>
        <v/>
      </c>
      <c r="G89" s="17" t="str">
        <f t="shared" si="6"/>
        <v/>
      </c>
      <c r="H89" s="17" t="str">
        <f>VLOOKUP(D89,Cálculos!$A:$C,3,)</f>
        <v/>
      </c>
      <c r="I89" s="18" t="str">
        <f t="shared" si="7"/>
        <v/>
      </c>
      <c r="J89" s="21"/>
      <c r="K89" s="15"/>
      <c r="L89" s="15"/>
      <c r="M89" s="15"/>
    </row>
    <row r="90" spans="2:13" ht="20.100000000000001" customHeight="1">
      <c r="B90" s="15"/>
      <c r="C90" s="15"/>
      <c r="D90" s="16" t="str">
        <f t="shared" si="4"/>
        <v/>
      </c>
      <c r="E90" s="16" t="str">
        <f t="shared" si="5"/>
        <v/>
      </c>
      <c r="F90" s="17" t="str">
        <f>IF(E90="","",SUMIFS(Cálculos!$D:$D,Cálculos!$B:$B,"&lt;="&amp;'Calculadora - Estimando o Patr.'!E90))</f>
        <v/>
      </c>
      <c r="G90" s="17" t="str">
        <f t="shared" si="6"/>
        <v/>
      </c>
      <c r="H90" s="17" t="str">
        <f>VLOOKUP(D90,Cálculos!$A:$C,3,)</f>
        <v/>
      </c>
      <c r="I90" s="18" t="str">
        <f t="shared" si="7"/>
        <v/>
      </c>
      <c r="J90" s="21"/>
      <c r="K90" s="15"/>
      <c r="L90" s="15"/>
      <c r="M90" s="15"/>
    </row>
    <row r="91" spans="2:13" ht="20.100000000000001" customHeight="1">
      <c r="B91" s="15"/>
      <c r="C91" s="15"/>
      <c r="D91" s="16" t="str">
        <f t="shared" si="4"/>
        <v/>
      </c>
      <c r="E91" s="16" t="str">
        <f t="shared" si="5"/>
        <v/>
      </c>
      <c r="F91" s="17" t="str">
        <f>IF(E91="","",SUMIFS(Cálculos!$D:$D,Cálculos!$B:$B,"&lt;="&amp;'Calculadora - Estimando o Patr.'!E91))</f>
        <v/>
      </c>
      <c r="G91" s="17" t="str">
        <f t="shared" si="6"/>
        <v/>
      </c>
      <c r="H91" s="17" t="str">
        <f>VLOOKUP(D91,Cálculos!$A:$C,3,)</f>
        <v/>
      </c>
      <c r="I91" s="18" t="str">
        <f t="shared" si="7"/>
        <v/>
      </c>
      <c r="J91" s="21"/>
      <c r="K91" s="15"/>
      <c r="L91" s="15"/>
      <c r="M91" s="15"/>
    </row>
    <row r="92" spans="2:13" ht="20.100000000000001" customHeight="1">
      <c r="B92" s="15"/>
      <c r="C92" s="15"/>
      <c r="D92" s="16" t="str">
        <f t="shared" si="4"/>
        <v/>
      </c>
      <c r="E92" s="16" t="str">
        <f t="shared" si="5"/>
        <v/>
      </c>
      <c r="F92" s="17" t="str">
        <f>IF(E92="","",SUMIFS(Cálculos!$D:$D,Cálculos!$B:$B,"&lt;="&amp;'Calculadora - Estimando o Patr.'!E92))</f>
        <v/>
      </c>
      <c r="G92" s="17" t="str">
        <f t="shared" si="6"/>
        <v/>
      </c>
      <c r="H92" s="17" t="str">
        <f>VLOOKUP(D92,Cálculos!$A:$C,3,)</f>
        <v/>
      </c>
      <c r="I92" s="18" t="str">
        <f t="shared" si="7"/>
        <v/>
      </c>
      <c r="J92" s="21"/>
      <c r="K92" s="15"/>
      <c r="L92" s="15"/>
      <c r="M92" s="15"/>
    </row>
    <row r="93" spans="2:13" ht="20.100000000000001" customHeight="1">
      <c r="B93" s="15"/>
      <c r="C93" s="15"/>
      <c r="D93" s="16" t="str">
        <f t="shared" si="4"/>
        <v/>
      </c>
      <c r="E93" s="16" t="str">
        <f t="shared" si="5"/>
        <v/>
      </c>
      <c r="F93" s="17" t="str">
        <f>IF(E93="","",SUMIFS(Cálculos!$D:$D,Cálculos!$B:$B,"&lt;="&amp;'Calculadora - Estimando o Patr.'!E93))</f>
        <v/>
      </c>
      <c r="G93" s="17" t="str">
        <f t="shared" si="6"/>
        <v/>
      </c>
      <c r="H93" s="17" t="str">
        <f>VLOOKUP(D93,Cálculos!$A:$C,3,)</f>
        <v/>
      </c>
      <c r="I93" s="18" t="str">
        <f t="shared" si="7"/>
        <v/>
      </c>
      <c r="J93" s="21"/>
      <c r="K93" s="15"/>
      <c r="L93" s="15"/>
      <c r="M93" s="15"/>
    </row>
    <row r="94" spans="2:13" ht="20.100000000000001" customHeight="1">
      <c r="B94" s="15"/>
      <c r="C94" s="15"/>
      <c r="D94" s="16" t="str">
        <f t="shared" si="4"/>
        <v/>
      </c>
      <c r="E94" s="16" t="str">
        <f t="shared" si="5"/>
        <v/>
      </c>
      <c r="F94" s="17" t="str">
        <f>IF(E94="","",SUMIFS(Cálculos!$D:$D,Cálculos!$B:$B,"&lt;="&amp;'Calculadora - Estimando o Patr.'!E94))</f>
        <v/>
      </c>
      <c r="G94" s="17" t="str">
        <f t="shared" si="6"/>
        <v/>
      </c>
      <c r="H94" s="17" t="str">
        <f>VLOOKUP(D94,Cálculos!$A:$C,3,)</f>
        <v/>
      </c>
      <c r="I94" s="18" t="str">
        <f t="shared" si="7"/>
        <v/>
      </c>
      <c r="J94" s="21"/>
      <c r="K94" s="15"/>
      <c r="L94" s="15"/>
      <c r="M94" s="15"/>
    </row>
    <row r="95" spans="2:13" ht="20.100000000000001" customHeight="1">
      <c r="B95" s="15"/>
      <c r="C95" s="15"/>
      <c r="D95" s="16" t="str">
        <f t="shared" si="4"/>
        <v/>
      </c>
      <c r="E95" s="16" t="str">
        <f t="shared" si="5"/>
        <v/>
      </c>
      <c r="F95" s="17" t="str">
        <f>IF(E95="","",SUMIFS(Cálculos!$D:$D,Cálculos!$B:$B,"&lt;="&amp;'Calculadora - Estimando o Patr.'!E95))</f>
        <v/>
      </c>
      <c r="G95" s="17" t="str">
        <f t="shared" si="6"/>
        <v/>
      </c>
      <c r="H95" s="17" t="str">
        <f>VLOOKUP(D95,Cálculos!$A:$C,3,)</f>
        <v/>
      </c>
      <c r="I95" s="18" t="str">
        <f t="shared" si="7"/>
        <v/>
      </c>
      <c r="J95" s="21"/>
      <c r="K95" s="15"/>
      <c r="L95" s="15"/>
      <c r="M95" s="15"/>
    </row>
    <row r="96" spans="2:13" ht="20.100000000000001" customHeight="1">
      <c r="B96" s="15"/>
      <c r="C96" s="15"/>
      <c r="D96" s="16" t="str">
        <f t="shared" si="4"/>
        <v/>
      </c>
      <c r="E96" s="16" t="str">
        <f t="shared" si="5"/>
        <v/>
      </c>
      <c r="F96" s="17" t="str">
        <f>IF(E96="","",SUMIFS(Cálculos!$D:$D,Cálculos!$B:$B,"&lt;="&amp;'Calculadora - Estimando o Patr.'!E96))</f>
        <v/>
      </c>
      <c r="G96" s="17" t="str">
        <f t="shared" si="6"/>
        <v/>
      </c>
      <c r="H96" s="17" t="str">
        <f>VLOOKUP(D96,Cálculos!$A:$C,3,)</f>
        <v/>
      </c>
      <c r="I96" s="18" t="str">
        <f t="shared" si="7"/>
        <v/>
      </c>
      <c r="J96" s="21"/>
      <c r="K96" s="15"/>
      <c r="L96" s="15"/>
      <c r="M96" s="15"/>
    </row>
    <row r="97" spans="2:13" ht="20.100000000000001" customHeight="1">
      <c r="B97" s="15"/>
      <c r="C97" s="15"/>
      <c r="D97" s="16" t="str">
        <f t="shared" si="4"/>
        <v/>
      </c>
      <c r="E97" s="16" t="str">
        <f t="shared" si="5"/>
        <v/>
      </c>
      <c r="F97" s="17" t="str">
        <f>IF(E97="","",SUMIFS(Cálculos!$D:$D,Cálculos!$B:$B,"&lt;="&amp;'Calculadora - Estimando o Patr.'!E97))</f>
        <v/>
      </c>
      <c r="G97" s="17" t="str">
        <f t="shared" si="6"/>
        <v/>
      </c>
      <c r="H97" s="17" t="str">
        <f>VLOOKUP(D97,Cálculos!$A:$C,3,)</f>
        <v/>
      </c>
      <c r="I97" s="18" t="str">
        <f t="shared" si="7"/>
        <v/>
      </c>
      <c r="J97" s="21"/>
      <c r="K97" s="15"/>
      <c r="L97" s="15"/>
      <c r="M97" s="15"/>
    </row>
    <row r="98" spans="2:13" ht="20.100000000000001" customHeight="1">
      <c r="B98" s="15"/>
      <c r="C98" s="15"/>
      <c r="D98" s="16" t="str">
        <f t="shared" si="4"/>
        <v/>
      </c>
      <c r="E98" s="16" t="str">
        <f t="shared" si="5"/>
        <v/>
      </c>
      <c r="F98" s="17" t="str">
        <f>IF(E98="","",SUMIFS(Cálculos!$D:$D,Cálculos!$B:$B,"&lt;="&amp;'Calculadora - Estimando o Patr.'!E98))</f>
        <v/>
      </c>
      <c r="G98" s="17" t="str">
        <f t="shared" si="6"/>
        <v/>
      </c>
      <c r="H98" s="17" t="str">
        <f>VLOOKUP(D98,Cálculos!$A:$C,3,)</f>
        <v/>
      </c>
      <c r="I98" s="18" t="str">
        <f t="shared" si="7"/>
        <v/>
      </c>
      <c r="J98" s="21"/>
      <c r="K98" s="15"/>
      <c r="L98" s="15"/>
      <c r="M98" s="15"/>
    </row>
    <row r="99" spans="2:13" ht="20.100000000000001" customHeight="1">
      <c r="B99" s="15"/>
      <c r="C99" s="15"/>
      <c r="D99" s="16" t="str">
        <f t="shared" si="4"/>
        <v/>
      </c>
      <c r="E99" s="16" t="str">
        <f t="shared" si="5"/>
        <v/>
      </c>
      <c r="F99" s="17" t="str">
        <f>IF(E99="","",SUMIFS(Cálculos!$D:$D,Cálculos!$B:$B,"&lt;="&amp;'Calculadora - Estimando o Patr.'!E99))</f>
        <v/>
      </c>
      <c r="G99" s="17" t="str">
        <f t="shared" si="6"/>
        <v/>
      </c>
      <c r="H99" s="17" t="str">
        <f>VLOOKUP(D99,Cálculos!$A:$C,3,)</f>
        <v/>
      </c>
      <c r="I99" s="18" t="str">
        <f t="shared" si="7"/>
        <v/>
      </c>
      <c r="J99" s="21"/>
      <c r="K99" s="15"/>
      <c r="L99" s="15"/>
      <c r="M99" s="15"/>
    </row>
    <row r="100" spans="2:13" ht="20.100000000000001" customHeight="1">
      <c r="B100" s="15"/>
      <c r="C100" s="15"/>
      <c r="D100" s="16" t="str">
        <f t="shared" si="4"/>
        <v/>
      </c>
      <c r="E100" s="16" t="str">
        <f t="shared" si="5"/>
        <v/>
      </c>
      <c r="F100" s="17" t="str">
        <f>IF(E100="","",SUMIFS(Cálculos!$D:$D,Cálculos!$B:$B,"&lt;="&amp;'Calculadora - Estimando o Patr.'!E100))</f>
        <v/>
      </c>
      <c r="G100" s="17" t="str">
        <f t="shared" si="6"/>
        <v/>
      </c>
      <c r="H100" s="17" t="str">
        <f>VLOOKUP(D100,Cálculos!$A:$C,3,)</f>
        <v/>
      </c>
      <c r="I100" s="18" t="str">
        <f t="shared" si="7"/>
        <v/>
      </c>
      <c r="J100" s="21"/>
      <c r="K100" s="15"/>
      <c r="L100" s="15"/>
      <c r="M100" s="15"/>
    </row>
    <row r="113" s="14" customFormat="1"/>
    <row r="114" s="14" customFormat="1"/>
    <row r="115" s="14" customFormat="1"/>
    <row r="116" s="14" customFormat="1"/>
  </sheetData>
  <mergeCells count="1">
    <mergeCell ref="B2:M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H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F534-E21B-41D9-8A77-CB49C46A497E}">
  <dimension ref="A1:Q1002"/>
  <sheetViews>
    <sheetView showGridLines="0" workbookViewId="0"/>
  </sheetViews>
  <sheetFormatPr defaultRowHeight="14.45"/>
  <cols>
    <col min="3" max="3" width="12.5703125" bestFit="1" customWidth="1"/>
    <col min="4" max="4" width="9.140625" bestFit="1" customWidth="1"/>
  </cols>
  <sheetData>
    <row r="1" spans="1:17">
      <c r="A1" s="1" t="s">
        <v>26</v>
      </c>
      <c r="B1" s="1" t="s">
        <v>27</v>
      </c>
      <c r="C1" s="1" t="s">
        <v>28</v>
      </c>
      <c r="D1" s="2" t="s">
        <v>21</v>
      </c>
      <c r="E1" s="2"/>
      <c r="F1" s="1" t="s">
        <v>26</v>
      </c>
      <c r="G1" s="1" t="s">
        <v>29</v>
      </c>
      <c r="H1" s="2"/>
      <c r="I1" s="2"/>
      <c r="J1" s="2"/>
      <c r="K1" s="3" t="s">
        <v>30</v>
      </c>
      <c r="L1" s="2"/>
      <c r="M1" s="2"/>
      <c r="N1" s="2"/>
      <c r="O1" s="2"/>
      <c r="P1" s="2"/>
      <c r="Q1" s="2"/>
    </row>
    <row r="2" spans="1:17">
      <c r="A2" s="1">
        <v>0</v>
      </c>
      <c r="B2" s="4">
        <f>'Calculadora - Estimando o Patr.'!H5</f>
        <v>35</v>
      </c>
      <c r="C2" s="5">
        <f>'Calculadora - Estimando o Patr.'!H7</f>
        <v>0</v>
      </c>
      <c r="D2" s="6" t="s">
        <v>31</v>
      </c>
      <c r="E2" s="2"/>
      <c r="F2" s="1">
        <f>('Calculadora - Estimando o Patr.'!H6-'Calculadora - Estimando o Patr.'!H5)*12</f>
        <v>360</v>
      </c>
      <c r="G2" s="7">
        <f>('Calculadora - Estimando o Patr.'!H9+1)^(1/12)-1</f>
        <v>2.4662697723036864E-3</v>
      </c>
      <c r="H2" s="2"/>
      <c r="I2" s="2"/>
      <c r="J2" s="2"/>
      <c r="K2" s="2"/>
      <c r="L2" s="1" t="s">
        <v>32</v>
      </c>
      <c r="M2" s="2"/>
      <c r="N2" s="2"/>
      <c r="O2" s="2"/>
      <c r="P2" s="2"/>
      <c r="Q2" s="2"/>
    </row>
    <row r="3" spans="1:17">
      <c r="A3" s="6">
        <f>(IF(A2+1&gt;$F$2,"",A2+1))</f>
        <v>1</v>
      </c>
      <c r="B3" s="8">
        <f>IF(A3="","",B2+(1/12))</f>
        <v>35.083333333333336</v>
      </c>
      <c r="C3" s="9">
        <f t="shared" ref="C3:C15" si="0">IF(A3="","",(C2*($G$2+1)+D3))</f>
        <v>3455.9442598499154</v>
      </c>
      <c r="D3" s="5">
        <f>'Calculadora - Estimando o Patr.'!H8</f>
        <v>3455.9442598499154</v>
      </c>
      <c r="E3" s="2"/>
      <c r="F3" s="2"/>
      <c r="G3" s="2"/>
      <c r="H3" s="2"/>
      <c r="I3" s="2"/>
      <c r="J3" s="2"/>
      <c r="K3" s="2" t="e">
        <f>#REF!</f>
        <v>#REF!</v>
      </c>
      <c r="L3" s="10" t="e">
        <f>M3/SUM($M$3:$M$4)</f>
        <v>#REF!</v>
      </c>
      <c r="M3" s="2" t="e">
        <f>#REF!</f>
        <v>#REF!</v>
      </c>
      <c r="N3" s="2"/>
      <c r="O3" s="2"/>
      <c r="P3" s="2"/>
      <c r="Q3" s="2"/>
    </row>
    <row r="4" spans="1:17">
      <c r="A4" s="6">
        <f>IFERROR(IF(A3+1&gt;$F$2,"",A3+1),"")</f>
        <v>2</v>
      </c>
      <c r="B4" s="8">
        <f t="shared" ref="B4:B67" si="1">IF(A4="","",B3+(1/12))</f>
        <v>35.166666666666671</v>
      </c>
      <c r="C4" s="9">
        <f t="shared" si="0"/>
        <v>6920.4118105626649</v>
      </c>
      <c r="D4" s="5">
        <f>IF(A4="","",D3)</f>
        <v>3455.9442598499154</v>
      </c>
      <c r="E4" s="2"/>
      <c r="F4" s="4"/>
      <c r="G4" s="2"/>
      <c r="H4" s="2"/>
      <c r="I4" s="2"/>
      <c r="J4" s="2"/>
      <c r="K4" s="2" t="e">
        <f>#REF!</f>
        <v>#REF!</v>
      </c>
      <c r="L4" s="10" t="e">
        <f>M4/SUM($M$3:$M$4)</f>
        <v>#REF!</v>
      </c>
      <c r="M4" s="2" t="e">
        <f>#REF!</f>
        <v>#REF!</v>
      </c>
      <c r="N4" s="2"/>
      <c r="O4" s="2"/>
      <c r="P4" s="2"/>
      <c r="Q4" s="2"/>
    </row>
    <row r="5" spans="1:17">
      <c r="A5" s="6">
        <f t="shared" ref="A5:A68" si="2">IFERROR(IF(A4+1&gt;$F$2,"",A4+1),"")</f>
        <v>3</v>
      </c>
      <c r="B5" s="8">
        <f t="shared" si="1"/>
        <v>35.250000000000007</v>
      </c>
      <c r="C5" s="9">
        <f t="shared" si="0"/>
        <v>10393.423672872865</v>
      </c>
      <c r="D5" s="5">
        <f t="shared" ref="D5:D68" si="3">IF(A5="","",D4)</f>
        <v>3455.9442598499154</v>
      </c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>
      <c r="A6" s="6">
        <f t="shared" si="2"/>
        <v>4</v>
      </c>
      <c r="B6" s="8">
        <f t="shared" si="1"/>
        <v>35.333333333333343</v>
      </c>
      <c r="C6" s="9">
        <f t="shared" si="0"/>
        <v>13875.000919357932</v>
      </c>
      <c r="D6" s="5">
        <f t="shared" si="3"/>
        <v>3455.9442598499154</v>
      </c>
      <c r="E6" s="2"/>
      <c r="F6" s="4"/>
      <c r="G6" s="2"/>
      <c r="H6" s="2"/>
      <c r="I6" s="2"/>
      <c r="J6" s="2"/>
      <c r="K6" s="2"/>
      <c r="L6" s="1" t="s">
        <v>32</v>
      </c>
      <c r="M6" s="2"/>
      <c r="N6" s="2"/>
      <c r="O6" s="2"/>
      <c r="P6" s="2"/>
      <c r="Q6" s="2"/>
    </row>
    <row r="7" spans="1:17">
      <c r="A7" s="6">
        <f t="shared" si="2"/>
        <v>5</v>
      </c>
      <c r="B7" s="8">
        <f t="shared" si="1"/>
        <v>35.416666666666679</v>
      </c>
      <c r="C7" s="9">
        <f t="shared" si="0"/>
        <v>17365.164674565945</v>
      </c>
      <c r="D7" s="5">
        <f t="shared" si="3"/>
        <v>3455.9442598499154</v>
      </c>
      <c r="E7" s="2"/>
      <c r="F7" s="4"/>
      <c r="G7" s="2"/>
      <c r="H7" s="2"/>
      <c r="I7" s="2"/>
      <c r="J7" s="2"/>
      <c r="K7" s="2" t="s">
        <v>33</v>
      </c>
      <c r="L7" s="10" t="e">
        <f>M7/SUM($M$7:$M$9)</f>
        <v>#REF!</v>
      </c>
      <c r="M7" s="11" t="e">
        <f>#REF!-#REF!</f>
        <v>#REF!</v>
      </c>
      <c r="N7" s="2"/>
      <c r="O7" s="2"/>
      <c r="P7" s="2"/>
      <c r="Q7" s="2"/>
    </row>
    <row r="8" spans="1:17">
      <c r="A8" s="6">
        <f t="shared" si="2"/>
        <v>6</v>
      </c>
      <c r="B8" s="8">
        <f t="shared" si="1"/>
        <v>35.500000000000014</v>
      </c>
      <c r="C8" s="9">
        <f t="shared" si="0"/>
        <v>20863.936115143817</v>
      </c>
      <c r="D8" s="5">
        <f t="shared" si="3"/>
        <v>3455.9442598499154</v>
      </c>
      <c r="E8" s="2"/>
      <c r="F8" s="4"/>
      <c r="G8" s="2"/>
      <c r="H8" s="2"/>
      <c r="I8" s="2"/>
      <c r="J8" s="2"/>
      <c r="K8" s="2" t="s">
        <v>34</v>
      </c>
      <c r="L8" s="10" t="e">
        <f>M8/SUM($M$7:$M$9)</f>
        <v>#REF!</v>
      </c>
      <c r="M8" s="11" t="e">
        <f>#REF!</f>
        <v>#REF!</v>
      </c>
      <c r="N8" s="2"/>
      <c r="O8" s="2"/>
      <c r="P8" s="2"/>
      <c r="Q8" s="2"/>
    </row>
    <row r="9" spans="1:17">
      <c r="A9" s="6">
        <f t="shared" si="2"/>
        <v>7</v>
      </c>
      <c r="B9" s="8">
        <f t="shared" si="1"/>
        <v>35.58333333333335</v>
      </c>
      <c r="C9" s="9">
        <f t="shared" si="0"/>
        <v>24371.336469965787</v>
      </c>
      <c r="D9" s="5">
        <f t="shared" si="3"/>
        <v>3455.9442598499154</v>
      </c>
      <c r="E9" s="2"/>
      <c r="F9" s="4"/>
      <c r="G9" s="2"/>
      <c r="H9" s="2"/>
      <c r="I9" s="2"/>
      <c r="J9" s="2"/>
      <c r="K9" s="2" t="s">
        <v>35</v>
      </c>
      <c r="L9" s="10" t="e">
        <f>M9/SUM($M$7:$M$9)</f>
        <v>#REF!</v>
      </c>
      <c r="M9" s="11" t="e">
        <f>#REF!</f>
        <v>#REF!</v>
      </c>
      <c r="N9" s="2"/>
      <c r="O9" s="2"/>
      <c r="P9" s="2"/>
      <c r="Q9" s="2"/>
    </row>
    <row r="10" spans="1:17">
      <c r="A10" s="6">
        <f t="shared" si="2"/>
        <v>8</v>
      </c>
      <c r="B10" s="8">
        <f t="shared" si="1"/>
        <v>35.666666666666686</v>
      </c>
      <c r="C10" s="9">
        <f t="shared" si="0"/>
        <v>27887.38702026222</v>
      </c>
      <c r="D10" s="5">
        <f t="shared" si="3"/>
        <v>3455.9442598499154</v>
      </c>
      <c r="E10" s="2"/>
      <c r="F10" s="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>
      <c r="A11" s="6">
        <f t="shared" si="2"/>
        <v>9</v>
      </c>
      <c r="B11" s="8">
        <f t="shared" si="1"/>
        <v>35.750000000000021</v>
      </c>
      <c r="C11" s="9">
        <f t="shared" si="0"/>
        <v>31412.109099748741</v>
      </c>
      <c r="D11" s="5">
        <f t="shared" si="3"/>
        <v>3455.9442598499154</v>
      </c>
      <c r="E11" s="2"/>
      <c r="F11" s="4"/>
      <c r="G11" s="2"/>
      <c r="H11" s="2"/>
      <c r="I11" s="2"/>
      <c r="J11" s="2"/>
      <c r="K11" s="2"/>
      <c r="L11" s="1" t="s">
        <v>32</v>
      </c>
      <c r="M11" s="2"/>
      <c r="N11" s="2"/>
      <c r="O11" s="2"/>
      <c r="P11" s="2"/>
      <c r="Q11" s="2"/>
    </row>
    <row r="12" spans="1:17">
      <c r="A12" s="6">
        <f t="shared" si="2"/>
        <v>10</v>
      </c>
      <c r="B12" s="8">
        <f t="shared" si="1"/>
        <v>35.833333333333357</v>
      </c>
      <c r="C12" s="9">
        <f t="shared" si="0"/>
        <v>34945.524094755674</v>
      </c>
      <c r="D12" s="5">
        <f t="shared" si="3"/>
        <v>3455.9442598499154</v>
      </c>
      <c r="E12" s="2"/>
      <c r="F12" s="4"/>
      <c r="G12" s="2"/>
      <c r="H12" s="2"/>
      <c r="I12" s="2"/>
      <c r="J12" s="2"/>
      <c r="K12" s="2" t="e">
        <f>#REF!</f>
        <v>#REF!</v>
      </c>
      <c r="L12" s="10" t="e">
        <f t="shared" ref="L12:L25" si="4">M12/SUM($M$12:$M$25)</f>
        <v>#REF!</v>
      </c>
      <c r="M12" s="2" t="e">
        <f>#REF!</f>
        <v>#REF!</v>
      </c>
      <c r="N12" s="2"/>
      <c r="O12" s="2"/>
      <c r="P12" s="2"/>
      <c r="Q12" s="2"/>
    </row>
    <row r="13" spans="1:17">
      <c r="A13" s="6">
        <f t="shared" si="2"/>
        <v>11</v>
      </c>
      <c r="B13" s="8">
        <f t="shared" si="1"/>
        <v>35.916666666666693</v>
      </c>
      <c r="C13" s="9">
        <f t="shared" si="0"/>
        <v>38487.653444357798</v>
      </c>
      <c r="D13" s="5">
        <f t="shared" si="3"/>
        <v>3455.9442598499154</v>
      </c>
      <c r="E13" s="2"/>
      <c r="F13" s="4"/>
      <c r="G13" s="2"/>
      <c r="H13" s="2"/>
      <c r="I13" s="2"/>
      <c r="J13" s="2"/>
      <c r="K13" s="2" t="e">
        <f>#REF!</f>
        <v>#REF!</v>
      </c>
      <c r="L13" s="10" t="e">
        <f t="shared" si="4"/>
        <v>#REF!</v>
      </c>
      <c r="M13" s="2" t="e">
        <f>#REF!</f>
        <v>#REF!</v>
      </c>
      <c r="N13" s="2"/>
      <c r="O13" s="2"/>
      <c r="P13" s="2"/>
      <c r="Q13" s="2"/>
    </row>
    <row r="14" spans="1:17">
      <c r="A14" s="6">
        <f t="shared" si="2"/>
        <v>12</v>
      </c>
      <c r="B14" s="8">
        <f t="shared" si="1"/>
        <v>36.000000000000028</v>
      </c>
      <c r="C14" s="9">
        <f t="shared" si="0"/>
        <v>42038.518640504437</v>
      </c>
      <c r="D14" s="5">
        <f t="shared" si="3"/>
        <v>3455.9442598499154</v>
      </c>
      <c r="E14" s="2"/>
      <c r="F14" s="4"/>
      <c r="G14" s="2"/>
      <c r="H14" s="2"/>
      <c r="I14" s="2"/>
      <c r="J14" s="2"/>
      <c r="K14" s="2" t="e">
        <f>#REF!</f>
        <v>#REF!</v>
      </c>
      <c r="L14" s="10" t="e">
        <f t="shared" si="4"/>
        <v>#REF!</v>
      </c>
      <c r="M14" s="2" t="e">
        <f>#REF!</f>
        <v>#REF!</v>
      </c>
      <c r="N14" s="2"/>
      <c r="O14" s="2"/>
      <c r="P14" s="2"/>
      <c r="Q14" s="2"/>
    </row>
    <row r="15" spans="1:17">
      <c r="A15" s="6">
        <f t="shared" si="2"/>
        <v>13</v>
      </c>
      <c r="B15" s="8">
        <f t="shared" si="1"/>
        <v>36.083333333333364</v>
      </c>
      <c r="C15" s="9">
        <f t="shared" si="0"/>
        <v>45598.141228149856</v>
      </c>
      <c r="D15" s="5">
        <f t="shared" si="3"/>
        <v>3455.9442598499154</v>
      </c>
      <c r="E15" s="2"/>
      <c r="F15" s="4"/>
      <c r="G15" s="2"/>
      <c r="H15" s="2"/>
      <c r="I15" s="2"/>
      <c r="J15" s="2"/>
      <c r="K15" s="2" t="e">
        <f>#REF!</f>
        <v>#REF!</v>
      </c>
      <c r="L15" s="10" t="e">
        <f t="shared" si="4"/>
        <v>#REF!</v>
      </c>
      <c r="M15" s="2" t="e">
        <f>#REF!</f>
        <v>#REF!</v>
      </c>
      <c r="N15" s="2"/>
      <c r="O15" s="2"/>
      <c r="P15" s="2"/>
      <c r="Q15" s="2"/>
    </row>
    <row r="16" spans="1:17">
      <c r="A16" s="6">
        <f t="shared" si="2"/>
        <v>14</v>
      </c>
      <c r="B16" s="8">
        <f t="shared" si="1"/>
        <v>36.1666666666667</v>
      </c>
      <c r="C16" s="9">
        <f t="shared" ref="C16:C67" si="5">IF(A16="","",(C15*($G$2+1)+D16))</f>
        <v>49166.542805383993</v>
      </c>
      <c r="D16" s="5">
        <f t="shared" si="3"/>
        <v>3455.9442598499154</v>
      </c>
      <c r="E16" s="2"/>
      <c r="F16" s="4"/>
      <c r="G16" s="2"/>
      <c r="H16" s="2"/>
      <c r="I16" s="2"/>
      <c r="J16" s="2"/>
      <c r="K16" s="2" t="e">
        <f>#REF!</f>
        <v>#REF!</v>
      </c>
      <c r="L16" s="10" t="e">
        <f t="shared" si="4"/>
        <v>#REF!</v>
      </c>
      <c r="M16" s="2" t="e">
        <f>#REF!</f>
        <v>#REF!</v>
      </c>
      <c r="N16" s="2"/>
      <c r="O16" s="2"/>
      <c r="P16" s="2"/>
      <c r="Q16" s="2"/>
    </row>
    <row r="17" spans="1:17">
      <c r="A17" s="6">
        <f t="shared" si="2"/>
        <v>15</v>
      </c>
      <c r="B17" s="8">
        <f t="shared" si="1"/>
        <v>36.250000000000036</v>
      </c>
      <c r="C17" s="9">
        <f>IF(A17="","",(C16*($G$2+1)+D17))</f>
        <v>52743.745023563504</v>
      </c>
      <c r="D17" s="5">
        <f t="shared" ref="D17:D22" si="6">IF(A17="","",D16)</f>
        <v>3455.9442598499154</v>
      </c>
      <c r="E17" s="2"/>
      <c r="F17" s="4"/>
      <c r="G17" s="2"/>
      <c r="H17" s="2"/>
      <c r="I17" s="2"/>
      <c r="J17" s="2"/>
      <c r="K17" s="2" t="e">
        <f>#REF!</f>
        <v>#REF!</v>
      </c>
      <c r="L17" s="10" t="e">
        <f t="shared" si="4"/>
        <v>#REF!</v>
      </c>
      <c r="M17" s="2" t="e">
        <f>#REF!</f>
        <v>#REF!</v>
      </c>
      <c r="N17" s="2"/>
      <c r="O17" s="2"/>
      <c r="P17" s="2"/>
      <c r="Q17" s="2"/>
    </row>
    <row r="18" spans="1:17">
      <c r="A18" s="6">
        <f t="shared" si="2"/>
        <v>16</v>
      </c>
      <c r="B18" s="8">
        <f t="shared" si="1"/>
        <v>36.333333333333371</v>
      </c>
      <c r="C18" s="9">
        <f t="shared" si="5"/>
        <v>56329.76958744313</v>
      </c>
      <c r="D18" s="5">
        <f t="shared" si="6"/>
        <v>3455.9442598499154</v>
      </c>
      <c r="E18" s="2"/>
      <c r="F18" s="4"/>
      <c r="G18" s="2"/>
      <c r="H18" s="2"/>
      <c r="I18" s="2"/>
      <c r="J18" s="2"/>
      <c r="K18" s="2" t="e">
        <f>#REF!</f>
        <v>#REF!</v>
      </c>
      <c r="L18" s="10" t="e">
        <f t="shared" si="4"/>
        <v>#REF!</v>
      </c>
      <c r="M18" s="2" t="e">
        <f>#REF!</f>
        <v>#REF!</v>
      </c>
      <c r="N18" s="2"/>
      <c r="O18" s="2"/>
      <c r="P18" s="2"/>
      <c r="Q18" s="2"/>
    </row>
    <row r="19" spans="1:17">
      <c r="A19" s="6">
        <f t="shared" si="2"/>
        <v>17</v>
      </c>
      <c r="B19" s="8">
        <f t="shared" si="1"/>
        <v>36.416666666666707</v>
      </c>
      <c r="C19" s="9">
        <f t="shared" si="5"/>
        <v>59924.638255307385</v>
      </c>
      <c r="D19" s="5">
        <f t="shared" si="6"/>
        <v>3455.9442598499154</v>
      </c>
      <c r="E19" s="2"/>
      <c r="F19" s="4"/>
      <c r="G19" s="2"/>
      <c r="H19" s="2"/>
      <c r="I19" s="2"/>
      <c r="J19" s="2"/>
      <c r="K19" s="2" t="e">
        <f>#REF!</f>
        <v>#REF!</v>
      </c>
      <c r="L19" s="10" t="e">
        <f t="shared" si="4"/>
        <v>#REF!</v>
      </c>
      <c r="M19" s="2" t="e">
        <f>#REF!</f>
        <v>#REF!</v>
      </c>
      <c r="N19" s="2"/>
      <c r="O19" s="2"/>
      <c r="P19" s="2"/>
      <c r="Q19" s="2"/>
    </row>
    <row r="20" spans="1:17">
      <c r="A20" s="6">
        <f t="shared" si="2"/>
        <v>18</v>
      </c>
      <c r="B20" s="8">
        <f t="shared" si="1"/>
        <v>36.500000000000043</v>
      </c>
      <c r="C20" s="9">
        <f t="shared" si="5"/>
        <v>63528.372839102602</v>
      </c>
      <c r="D20" s="5">
        <f t="shared" si="6"/>
        <v>3455.9442598499154</v>
      </c>
      <c r="E20" s="2"/>
      <c r="F20" s="4"/>
      <c r="G20" s="2"/>
      <c r="H20" s="2"/>
      <c r="I20" s="2"/>
      <c r="J20" s="2"/>
      <c r="K20" s="2" t="e">
        <f>#REF!</f>
        <v>#REF!</v>
      </c>
      <c r="L20" s="10" t="e">
        <f t="shared" si="4"/>
        <v>#REF!</v>
      </c>
      <c r="M20" s="2" t="e">
        <f>#REF!</f>
        <v>#REF!</v>
      </c>
      <c r="N20" s="2"/>
      <c r="O20" s="2"/>
      <c r="P20" s="2"/>
      <c r="Q20" s="2"/>
    </row>
    <row r="21" spans="1:17">
      <c r="A21" s="6">
        <f t="shared" si="2"/>
        <v>19</v>
      </c>
      <c r="B21" s="8">
        <f t="shared" ref="B21:B26" si="7">IF(A21="","",B20+(1/12))</f>
        <v>36.583333333333378</v>
      </c>
      <c r="C21" s="9">
        <f t="shared" si="5"/>
        <v>67140.995204569233</v>
      </c>
      <c r="D21" s="5">
        <f t="shared" si="6"/>
        <v>3455.9442598499154</v>
      </c>
      <c r="E21" s="2"/>
      <c r="F21" s="4"/>
      <c r="G21" s="2"/>
      <c r="H21" s="2"/>
      <c r="I21" s="2"/>
      <c r="J21" s="2"/>
      <c r="K21" s="2" t="e">
        <f>#REF!</f>
        <v>#REF!</v>
      </c>
      <c r="L21" s="10" t="e">
        <f t="shared" si="4"/>
        <v>#REF!</v>
      </c>
      <c r="M21" s="2" t="e">
        <f>#REF!</f>
        <v>#REF!</v>
      </c>
      <c r="N21" s="2"/>
      <c r="O21" s="2"/>
      <c r="P21" s="2"/>
      <c r="Q21" s="2"/>
    </row>
    <row r="22" spans="1:17">
      <c r="A22" s="6">
        <f t="shared" si="2"/>
        <v>20</v>
      </c>
      <c r="B22" s="8">
        <f t="shared" si="7"/>
        <v>36.666666666666714</v>
      </c>
      <c r="C22" s="9">
        <f t="shared" si="5"/>
        <v>70762.527271374565</v>
      </c>
      <c r="D22" s="5">
        <f t="shared" si="6"/>
        <v>3455.9442598499154</v>
      </c>
      <c r="E22" s="2"/>
      <c r="F22" s="4"/>
      <c r="G22" s="2"/>
      <c r="H22" s="2"/>
      <c r="I22" s="2"/>
      <c r="J22" s="2"/>
      <c r="K22" s="2" t="e">
        <f>#REF!</f>
        <v>#REF!</v>
      </c>
      <c r="L22" s="10" t="e">
        <f t="shared" si="4"/>
        <v>#REF!</v>
      </c>
      <c r="M22" s="2" t="e">
        <f>#REF!</f>
        <v>#REF!</v>
      </c>
      <c r="N22" s="2"/>
      <c r="O22" s="2"/>
      <c r="P22" s="2"/>
      <c r="Q22" s="2"/>
    </row>
    <row r="23" spans="1:17">
      <c r="A23" s="6">
        <f t="shared" si="2"/>
        <v>21</v>
      </c>
      <c r="B23" s="8">
        <f t="shared" si="7"/>
        <v>36.75000000000005</v>
      </c>
      <c r="C23" s="9">
        <f t="shared" si="5"/>
        <v>74392.991013245686</v>
      </c>
      <c r="D23" s="5">
        <f t="shared" si="3"/>
        <v>3455.9442598499154</v>
      </c>
      <c r="E23" s="2"/>
      <c r="F23" s="4"/>
      <c r="G23" s="2"/>
      <c r="H23" s="2"/>
      <c r="I23" s="2"/>
      <c r="J23" s="2"/>
      <c r="K23" s="2" t="e">
        <f>#REF!</f>
        <v>#REF!</v>
      </c>
      <c r="L23" s="10" t="e">
        <f t="shared" si="4"/>
        <v>#REF!</v>
      </c>
      <c r="M23" s="2" t="e">
        <f>#REF!</f>
        <v>#REF!</v>
      </c>
      <c r="N23" s="2"/>
      <c r="O23" s="2"/>
      <c r="P23" s="2"/>
      <c r="Q23" s="2"/>
    </row>
    <row r="24" spans="1:17">
      <c r="A24" s="6">
        <f t="shared" si="2"/>
        <v>22</v>
      </c>
      <c r="B24" s="8">
        <f t="shared" si="7"/>
        <v>36.833333333333385</v>
      </c>
      <c r="C24" s="9">
        <f t="shared" si="5"/>
        <v>78032.408458102829</v>
      </c>
      <c r="D24" s="5">
        <f t="shared" si="3"/>
        <v>3455.9442598499154</v>
      </c>
      <c r="E24" s="2"/>
      <c r="F24" s="4"/>
      <c r="G24" s="2"/>
      <c r="H24" s="2"/>
      <c r="I24" s="2"/>
      <c r="J24" s="2"/>
      <c r="K24" s="2" t="e">
        <f>#REF!</f>
        <v>#REF!</v>
      </c>
      <c r="L24" s="10" t="e">
        <f t="shared" si="4"/>
        <v>#REF!</v>
      </c>
      <c r="M24" s="2" t="e">
        <f>#REF!</f>
        <v>#REF!</v>
      </c>
      <c r="N24" s="2"/>
      <c r="O24" s="2"/>
      <c r="P24" s="2"/>
      <c r="Q24" s="2"/>
    </row>
    <row r="25" spans="1:17">
      <c r="A25" s="6">
        <f t="shared" si="2"/>
        <v>23</v>
      </c>
      <c r="B25" s="8">
        <f t="shared" si="7"/>
        <v>36.916666666666721</v>
      </c>
      <c r="C25" s="9">
        <f t="shared" si="5"/>
        <v>81680.801688193023</v>
      </c>
      <c r="D25" s="5">
        <f t="shared" si="3"/>
        <v>3455.9442598499154</v>
      </c>
      <c r="E25" s="2"/>
      <c r="F25" s="4"/>
      <c r="G25" s="2"/>
      <c r="H25" s="2"/>
      <c r="I25" s="2"/>
      <c r="J25" s="2"/>
      <c r="K25" s="2" t="e">
        <f>#REF!</f>
        <v>#REF!</v>
      </c>
      <c r="L25" s="10" t="e">
        <f t="shared" si="4"/>
        <v>#REF!</v>
      </c>
      <c r="M25" s="2" t="e">
        <f>#REF!</f>
        <v>#REF!</v>
      </c>
      <c r="N25" s="2"/>
      <c r="O25" s="2"/>
      <c r="P25" s="2"/>
      <c r="Q25" s="2"/>
    </row>
    <row r="26" spans="1:17">
      <c r="A26" s="6">
        <f t="shared" si="2"/>
        <v>24</v>
      </c>
      <c r="B26" s="8">
        <f t="shared" si="7"/>
        <v>37.000000000000057</v>
      </c>
      <c r="C26" s="9">
        <f t="shared" si="5"/>
        <v>85338.192840224059</v>
      </c>
      <c r="D26" s="5">
        <f t="shared" si="3"/>
        <v>3455.9442598499154</v>
      </c>
      <c r="E26" s="2"/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6">
        <f t="shared" si="2"/>
        <v>25</v>
      </c>
      <c r="B27" s="8">
        <f t="shared" si="1"/>
        <v>37.083333333333393</v>
      </c>
      <c r="C27" s="9">
        <f t="shared" si="5"/>
        <v>89004.604105498845</v>
      </c>
      <c r="D27" s="5">
        <f t="shared" si="3"/>
        <v>3455.9442598499154</v>
      </c>
      <c r="E27" s="2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>
      <c r="A28" s="6">
        <f t="shared" si="2"/>
        <v>26</v>
      </c>
      <c r="B28" s="8">
        <f t="shared" si="1"/>
        <v>37.166666666666728</v>
      </c>
      <c r="C28" s="9">
        <f t="shared" si="5"/>
        <v>92680.057730050015</v>
      </c>
      <c r="D28" s="5">
        <f t="shared" si="3"/>
        <v>3455.9442598499154</v>
      </c>
      <c r="E28" s="2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>
      <c r="A29" s="6">
        <f t="shared" si="2"/>
        <v>27</v>
      </c>
      <c r="B29" s="8">
        <f t="shared" si="1"/>
        <v>37.250000000000064</v>
      </c>
      <c r="C29" s="9">
        <f t="shared" si="5"/>
        <v>96364.57601477491</v>
      </c>
      <c r="D29" s="5">
        <f t="shared" si="3"/>
        <v>3455.9442598499154</v>
      </c>
      <c r="E29" s="2"/>
      <c r="F29" s="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>
      <c r="A30" s="6">
        <f t="shared" si="2"/>
        <v>28</v>
      </c>
      <c r="B30" s="8">
        <f t="shared" si="1"/>
        <v>37.3333333333334</v>
      </c>
      <c r="C30" s="9">
        <f t="shared" si="5"/>
        <v>100058.18131557092</v>
      </c>
      <c r="D30" s="5">
        <f t="shared" si="3"/>
        <v>3455.9442598499154</v>
      </c>
      <c r="E30" s="2"/>
      <c r="F30" s="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>
      <c r="A31" s="6">
        <f t="shared" si="2"/>
        <v>29</v>
      </c>
      <c r="B31" s="8">
        <f t="shared" si="1"/>
        <v>37.416666666666735</v>
      </c>
      <c r="C31" s="9">
        <f t="shared" si="5"/>
        <v>103760.89604347112</v>
      </c>
      <c r="D31" s="5">
        <f t="shared" si="3"/>
        <v>3455.9442598499154</v>
      </c>
      <c r="E31" s="2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>
      <c r="A32" s="6">
        <f t="shared" si="2"/>
        <v>30</v>
      </c>
      <c r="B32" s="8">
        <f t="shared" si="1"/>
        <v>37.500000000000071</v>
      </c>
      <c r="C32" s="9">
        <f t="shared" si="5"/>
        <v>107472.74266478019</v>
      </c>
      <c r="D32" s="5">
        <f t="shared" si="3"/>
        <v>3455.9442598499154</v>
      </c>
      <c r="E32" s="2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>
      <c r="A33" s="6">
        <f t="shared" si="2"/>
        <v>31</v>
      </c>
      <c r="B33" s="8">
        <f t="shared" si="1"/>
        <v>37.583333333333407</v>
      </c>
      <c r="C33" s="9">
        <f t="shared" si="5"/>
        <v>111193.74370121083</v>
      </c>
      <c r="D33" s="5">
        <f t="shared" si="3"/>
        <v>3455.9442598499154</v>
      </c>
      <c r="E33" s="2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>
      <c r="A34" s="6">
        <f t="shared" si="2"/>
        <v>32</v>
      </c>
      <c r="B34" s="8">
        <f t="shared" si="1"/>
        <v>37.666666666666742</v>
      </c>
      <c r="C34" s="9">
        <f t="shared" si="5"/>
        <v>114923.92173002032</v>
      </c>
      <c r="D34" s="5">
        <f t="shared" si="3"/>
        <v>3455.9442598499154</v>
      </c>
      <c r="E34" s="2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>
      <c r="A35" s="6">
        <f t="shared" si="2"/>
        <v>33</v>
      </c>
      <c r="B35" s="8">
        <f t="shared" si="1"/>
        <v>37.750000000000078</v>
      </c>
      <c r="C35" s="9">
        <f t="shared" si="5"/>
        <v>118663.29938414757</v>
      </c>
      <c r="D35" s="5">
        <f t="shared" si="3"/>
        <v>3455.9442598499154</v>
      </c>
      <c r="E35" s="2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>
      <c r="A36" s="6">
        <f t="shared" si="2"/>
        <v>34</v>
      </c>
      <c r="B36" s="8">
        <f t="shared" si="1"/>
        <v>37.833333333333414</v>
      </c>
      <c r="C36" s="9">
        <f t="shared" si="5"/>
        <v>122411.89935235043</v>
      </c>
      <c r="D36" s="5">
        <f t="shared" si="3"/>
        <v>3455.9442598499154</v>
      </c>
      <c r="E36" s="2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>
      <c r="A37" s="6">
        <f t="shared" si="2"/>
        <v>35</v>
      </c>
      <c r="B37" s="8">
        <f t="shared" si="1"/>
        <v>37.91666666666675</v>
      </c>
      <c r="C37" s="9">
        <f t="shared" si="5"/>
        <v>126169.74437934333</v>
      </c>
      <c r="D37" s="5">
        <f t="shared" si="3"/>
        <v>3455.9442598499154</v>
      </c>
      <c r="E37" s="2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>
      <c r="A38" s="6">
        <f t="shared" si="2"/>
        <v>36</v>
      </c>
      <c r="B38" s="8">
        <f t="shared" si="1"/>
        <v>38.000000000000085</v>
      </c>
      <c r="C38" s="9">
        <f t="shared" si="5"/>
        <v>129936.85726593531</v>
      </c>
      <c r="D38" s="5">
        <f t="shared" si="3"/>
        <v>3455.9442598499154</v>
      </c>
      <c r="E38" s="2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>
      <c r="A39" s="6">
        <f t="shared" si="2"/>
        <v>37</v>
      </c>
      <c r="B39" s="8">
        <f t="shared" si="1"/>
        <v>38.083333333333421</v>
      </c>
      <c r="C39" s="9">
        <f t="shared" si="5"/>
        <v>133713.26086916833</v>
      </c>
      <c r="D39" s="5">
        <f t="shared" si="3"/>
        <v>3455.9442598499154</v>
      </c>
      <c r="E39" s="2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>
      <c r="A40" s="6">
        <f t="shared" si="2"/>
        <v>38</v>
      </c>
      <c r="B40" s="8">
        <f t="shared" si="1"/>
        <v>38.166666666666757</v>
      </c>
      <c r="C40" s="9">
        <f t="shared" si="5"/>
        <v>137498.97810245602</v>
      </c>
      <c r="D40" s="5">
        <f t="shared" si="3"/>
        <v>3455.9442598499154</v>
      </c>
      <c r="E40" s="2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>
      <c r="A41" s="6">
        <f t="shared" si="2"/>
        <v>39</v>
      </c>
      <c r="B41" s="8">
        <f t="shared" si="1"/>
        <v>38.250000000000092</v>
      </c>
      <c r="C41" s="9">
        <f t="shared" si="5"/>
        <v>141294.03193572268</v>
      </c>
      <c r="D41" s="5">
        <f t="shared" si="3"/>
        <v>3455.9442598499154</v>
      </c>
      <c r="E41" s="2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>
      <c r="A42" s="6">
        <f t="shared" si="2"/>
        <v>40</v>
      </c>
      <c r="B42" s="8">
        <f t="shared" si="1"/>
        <v>38.333333333333428</v>
      </c>
      <c r="C42" s="9">
        <f t="shared" si="5"/>
        <v>145098.4453955426</v>
      </c>
      <c r="D42" s="5">
        <f t="shared" si="3"/>
        <v>3455.9442598499154</v>
      </c>
      <c r="E42" s="2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>
      <c r="A43" s="6">
        <f t="shared" si="2"/>
        <v>41</v>
      </c>
      <c r="B43" s="8">
        <f t="shared" si="1"/>
        <v>38.416666666666764</v>
      </c>
      <c r="C43" s="9">
        <f t="shared" si="5"/>
        <v>148912.24156527978</v>
      </c>
      <c r="D43" s="5">
        <f t="shared" si="3"/>
        <v>3455.9442598499154</v>
      </c>
      <c r="E43" s="2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>
      <c r="A44" s="6">
        <f t="shared" si="2"/>
        <v>42</v>
      </c>
      <c r="B44" s="8">
        <f t="shared" si="1"/>
        <v>38.500000000000099</v>
      </c>
      <c r="C44" s="9">
        <f t="shared" si="5"/>
        <v>152735.44358522812</v>
      </c>
      <c r="D44" s="5">
        <f t="shared" si="3"/>
        <v>3455.9442598499154</v>
      </c>
      <c r="E44" s="2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6">
        <f t="shared" si="2"/>
        <v>43</v>
      </c>
      <c r="B45" s="8">
        <f t="shared" si="1"/>
        <v>38.583333333333435</v>
      </c>
      <c r="C45" s="9">
        <f t="shared" si="5"/>
        <v>156568.07465275167</v>
      </c>
      <c r="D45" s="5">
        <f t="shared" si="3"/>
        <v>3455.9442598499154</v>
      </c>
      <c r="E45" s="2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6">
        <f t="shared" si="2"/>
        <v>44</v>
      </c>
      <c r="B46" s="8">
        <f t="shared" si="1"/>
        <v>38.666666666666771</v>
      </c>
      <c r="C46" s="9">
        <f t="shared" si="5"/>
        <v>160410.15802242549</v>
      </c>
      <c r="D46" s="5">
        <f t="shared" si="3"/>
        <v>3455.9442598499154</v>
      </c>
      <c r="E46" s="2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6">
        <f t="shared" si="2"/>
        <v>45</v>
      </c>
      <c r="B47" s="8">
        <f t="shared" si="1"/>
        <v>38.750000000000107</v>
      </c>
      <c r="C47" s="9">
        <f t="shared" si="5"/>
        <v>164261.71700617659</v>
      </c>
      <c r="D47" s="5">
        <f t="shared" si="3"/>
        <v>3455.9442598499154</v>
      </c>
      <c r="E47" s="2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6">
        <f t="shared" si="2"/>
        <v>46</v>
      </c>
      <c r="B48" s="8">
        <f t="shared" si="1"/>
        <v>38.833333333333442</v>
      </c>
      <c r="C48" s="9">
        <f t="shared" si="5"/>
        <v>168122.77497342555</v>
      </c>
      <c r="D48" s="5">
        <f t="shared" si="3"/>
        <v>3455.9442598499154</v>
      </c>
      <c r="E48" s="2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6">
        <f t="shared" si="2"/>
        <v>47</v>
      </c>
      <c r="B49" s="8">
        <f t="shared" si="1"/>
        <v>38.916666666666778</v>
      </c>
      <c r="C49" s="9">
        <f t="shared" si="5"/>
        <v>171993.35535122827</v>
      </c>
      <c r="D49" s="5">
        <f t="shared" si="3"/>
        <v>3455.9442598499154</v>
      </c>
      <c r="E49" s="2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6">
        <f t="shared" si="2"/>
        <v>48</v>
      </c>
      <c r="B50" s="8">
        <f t="shared" si="1"/>
        <v>39.000000000000114</v>
      </c>
      <c r="C50" s="9">
        <f t="shared" si="5"/>
        <v>175873.481624418</v>
      </c>
      <c r="D50" s="5">
        <f t="shared" si="3"/>
        <v>3455.9442598499154</v>
      </c>
      <c r="E50" s="2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6">
        <f t="shared" si="2"/>
        <v>49</v>
      </c>
      <c r="B51" s="8">
        <f t="shared" si="1"/>
        <v>39.083333333333449</v>
      </c>
      <c r="C51" s="9">
        <f t="shared" si="5"/>
        <v>179763.17733574804</v>
      </c>
      <c r="D51" s="5">
        <f t="shared" si="3"/>
        <v>3455.9442598499154</v>
      </c>
      <c r="E51" s="2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6">
        <f t="shared" si="2"/>
        <v>50</v>
      </c>
      <c r="B52" s="8">
        <f t="shared" si="1"/>
        <v>39.166666666666785</v>
      </c>
      <c r="C52" s="9">
        <f t="shared" si="5"/>
        <v>183662.46608603437</v>
      </c>
      <c r="D52" s="5">
        <f t="shared" si="3"/>
        <v>3455.9442598499154</v>
      </c>
      <c r="E52" s="2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6">
        <f t="shared" si="2"/>
        <v>51</v>
      </c>
      <c r="B53" s="8">
        <f t="shared" si="1"/>
        <v>39.250000000000121</v>
      </c>
      <c r="C53" s="9">
        <f t="shared" si="5"/>
        <v>187571.37153429905</v>
      </c>
      <c r="D53" s="5">
        <f t="shared" si="3"/>
        <v>3455.9442598499154</v>
      </c>
      <c r="E53" s="2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6">
        <f t="shared" si="2"/>
        <v>52</v>
      </c>
      <c r="B54" s="8">
        <f t="shared" si="1"/>
        <v>39.333333333333456</v>
      </c>
      <c r="C54" s="9">
        <f t="shared" si="5"/>
        <v>191489.91739791352</v>
      </c>
      <c r="D54" s="5">
        <f t="shared" si="3"/>
        <v>3455.9442598499154</v>
      </c>
      <c r="E54" s="2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6">
        <f t="shared" si="2"/>
        <v>53</v>
      </c>
      <c r="B55" s="8">
        <f t="shared" si="1"/>
        <v>39.416666666666792</v>
      </c>
      <c r="C55" s="9">
        <f t="shared" si="5"/>
        <v>195418.12745274283</v>
      </c>
      <c r="D55" s="5">
        <f t="shared" si="3"/>
        <v>3455.9442598499154</v>
      </c>
      <c r="E55" s="2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6">
        <f t="shared" si="2"/>
        <v>54</v>
      </c>
      <c r="B56" s="8">
        <f t="shared" si="1"/>
        <v>39.500000000000128</v>
      </c>
      <c r="C56" s="9">
        <f t="shared" si="5"/>
        <v>199356.02553328965</v>
      </c>
      <c r="D56" s="5">
        <f t="shared" si="3"/>
        <v>3455.9442598499154</v>
      </c>
      <c r="E56" s="2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6">
        <f t="shared" si="2"/>
        <v>55</v>
      </c>
      <c r="B57" s="8">
        <f t="shared" si="1"/>
        <v>39.583333333333464</v>
      </c>
      <c r="C57" s="9">
        <f t="shared" si="5"/>
        <v>203303.63553283893</v>
      </c>
      <c r="D57" s="5">
        <f t="shared" si="3"/>
        <v>3455.9442598499154</v>
      </c>
      <c r="E57" s="2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6">
        <f t="shared" si="2"/>
        <v>56</v>
      </c>
      <c r="B58" s="8">
        <f t="shared" si="1"/>
        <v>39.666666666666799</v>
      </c>
      <c r="C58" s="9">
        <f t="shared" si="5"/>
        <v>207260.98140360293</v>
      </c>
      <c r="D58" s="5">
        <f t="shared" si="3"/>
        <v>3455.9442598499154</v>
      </c>
      <c r="E58" s="2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6">
        <f t="shared" si="2"/>
        <v>57</v>
      </c>
      <c r="B59" s="8">
        <f t="shared" si="1"/>
        <v>39.750000000000135</v>
      </c>
      <c r="C59" s="9">
        <f t="shared" si="5"/>
        <v>211228.08715686656</v>
      </c>
      <c r="D59" s="5">
        <f t="shared" si="3"/>
        <v>3455.9442598499154</v>
      </c>
      <c r="E59" s="2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6">
        <f t="shared" si="2"/>
        <v>58</v>
      </c>
      <c r="B60" s="8">
        <f t="shared" si="1"/>
        <v>39.833333333333471</v>
      </c>
      <c r="C60" s="9">
        <f t="shared" si="5"/>
        <v>215204.97686313296</v>
      </c>
      <c r="D60" s="5">
        <f t="shared" si="3"/>
        <v>3455.9442598499154</v>
      </c>
      <c r="E60" s="2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6">
        <f t="shared" si="2"/>
        <v>59</v>
      </c>
      <c r="B61" s="8">
        <f t="shared" si="1"/>
        <v>39.916666666666806</v>
      </c>
      <c r="C61" s="9">
        <f t="shared" si="5"/>
        <v>219191.67465226975</v>
      </c>
      <c r="D61" s="5">
        <f t="shared" si="3"/>
        <v>3455.9442598499154</v>
      </c>
      <c r="E61" s="2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6">
        <f t="shared" si="2"/>
        <v>60</v>
      </c>
      <c r="B62" s="8">
        <f t="shared" si="1"/>
        <v>40.000000000000142</v>
      </c>
      <c r="C62" s="9">
        <f t="shared" si="5"/>
        <v>223188.20471365517</v>
      </c>
      <c r="D62" s="5">
        <f t="shared" si="3"/>
        <v>3455.9442598499154</v>
      </c>
      <c r="E62" s="2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6">
        <f t="shared" si="2"/>
        <v>61</v>
      </c>
      <c r="B63" s="8">
        <f t="shared" si="1"/>
        <v>40.083333333333478</v>
      </c>
      <c r="C63" s="9">
        <f t="shared" si="5"/>
        <v>227194.59129632509</v>
      </c>
      <c r="D63" s="5">
        <f t="shared" si="3"/>
        <v>3455.9442598499154</v>
      </c>
      <c r="E63" s="2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6">
        <f t="shared" si="2"/>
        <v>62</v>
      </c>
      <c r="B64" s="8">
        <f t="shared" si="1"/>
        <v>40.166666666666814</v>
      </c>
      <c r="C64" s="9">
        <f t="shared" si="5"/>
        <v>231210.85870912002</v>
      </c>
      <c r="D64" s="5">
        <f t="shared" si="3"/>
        <v>3455.9442598499154</v>
      </c>
      <c r="E64" s="2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>
      <c r="A65" s="6">
        <f t="shared" si="2"/>
        <v>63</v>
      </c>
      <c r="B65" s="8">
        <f t="shared" si="1"/>
        <v>40.250000000000149</v>
      </c>
      <c r="C65" s="9">
        <f t="shared" si="5"/>
        <v>235237.03132083261</v>
      </c>
      <c r="D65" s="5">
        <f t="shared" si="3"/>
        <v>3455.9442598499154</v>
      </c>
      <c r="E65" s="2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>
      <c r="A66" s="6">
        <f t="shared" si="2"/>
        <v>64</v>
      </c>
      <c r="B66" s="8">
        <f t="shared" si="1"/>
        <v>40.333333333333485</v>
      </c>
      <c r="C66" s="9">
        <f t="shared" si="5"/>
        <v>239273.13356035558</v>
      </c>
      <c r="D66" s="5">
        <f t="shared" si="3"/>
        <v>3455.9442598499154</v>
      </c>
      <c r="E66" s="2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>
      <c r="A67" s="6">
        <f t="shared" si="2"/>
        <v>65</v>
      </c>
      <c r="B67" s="8">
        <f t="shared" si="1"/>
        <v>40.416666666666821</v>
      </c>
      <c r="C67" s="9">
        <f t="shared" si="5"/>
        <v>243319.18991682975</v>
      </c>
      <c r="D67" s="5">
        <f t="shared" si="3"/>
        <v>3455.9442598499154</v>
      </c>
      <c r="E67" s="2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>
      <c r="A68" s="6">
        <f t="shared" si="2"/>
        <v>66</v>
      </c>
      <c r="B68" s="8">
        <f t="shared" ref="B68:B131" si="8">IF(A68="","",B67+(1/12))</f>
        <v>40.500000000000156</v>
      </c>
      <c r="C68" s="9">
        <f t="shared" ref="C68:C131" si="9">IF(A68="","",(C67*($G$2+1)+D68))</f>
        <v>247375.22493979294</v>
      </c>
      <c r="D68" s="5">
        <f t="shared" si="3"/>
        <v>3455.9442598499154</v>
      </c>
      <c r="E68" s="2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>
      <c r="A69" s="6">
        <f t="shared" ref="A69:A132" si="10">IFERROR(IF(A68+1&gt;$F$2,"",A68+1),"")</f>
        <v>67</v>
      </c>
      <c r="B69" s="8">
        <f t="shared" si="8"/>
        <v>40.583333333333492</v>
      </c>
      <c r="C69" s="9">
        <f t="shared" si="9"/>
        <v>251441.26323932869</v>
      </c>
      <c r="D69" s="5">
        <f t="shared" ref="D69:D132" si="11">IF(A69="","",D68)</f>
        <v>3455.9442598499154</v>
      </c>
      <c r="E69" s="2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>
      <c r="A70" s="6">
        <f t="shared" si="10"/>
        <v>68</v>
      </c>
      <c r="B70" s="8">
        <f t="shared" si="8"/>
        <v>40.666666666666828</v>
      </c>
      <c r="C70" s="9">
        <f t="shared" si="9"/>
        <v>255517.3294862156</v>
      </c>
      <c r="D70" s="5">
        <f t="shared" si="11"/>
        <v>3455.9442598499154</v>
      </c>
      <c r="E70" s="2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>
      <c r="A71" s="6">
        <f t="shared" si="10"/>
        <v>69</v>
      </c>
      <c r="B71" s="8">
        <f t="shared" si="8"/>
        <v>40.750000000000163</v>
      </c>
      <c r="C71" s="9">
        <f t="shared" si="9"/>
        <v>259603.44841207715</v>
      </c>
      <c r="D71" s="5">
        <f t="shared" si="11"/>
        <v>3455.9442598499154</v>
      </c>
      <c r="E71" s="2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>
      <c r="A72" s="6">
        <f t="shared" si="10"/>
        <v>70</v>
      </c>
      <c r="B72" s="8">
        <f t="shared" si="8"/>
        <v>40.833333333333499</v>
      </c>
      <c r="C72" s="9">
        <f t="shared" si="9"/>
        <v>263699.64480953157</v>
      </c>
      <c r="D72" s="5">
        <f t="shared" si="11"/>
        <v>3455.9442598499154</v>
      </c>
      <c r="E72" s="2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>
      <c r="A73" s="6">
        <f t="shared" si="10"/>
        <v>71</v>
      </c>
      <c r="B73" s="8">
        <f t="shared" si="8"/>
        <v>40.916666666666835</v>
      </c>
      <c r="C73" s="9">
        <f t="shared" si="9"/>
        <v>267805.94353234244</v>
      </c>
      <c r="D73" s="5">
        <f t="shared" si="11"/>
        <v>3455.9442598499154</v>
      </c>
      <c r="E73" s="2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>
      <c r="A74" s="6">
        <f t="shared" si="10"/>
        <v>72</v>
      </c>
      <c r="B74" s="8">
        <f t="shared" si="8"/>
        <v>41.000000000000171</v>
      </c>
      <c r="C74" s="9">
        <f t="shared" si="9"/>
        <v>271922.36949556944</v>
      </c>
      <c r="D74" s="5">
        <f t="shared" si="11"/>
        <v>3455.9442598499154</v>
      </c>
      <c r="E74" s="2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>
      <c r="A75" s="6">
        <f t="shared" si="10"/>
        <v>73</v>
      </c>
      <c r="B75" s="8">
        <f t="shared" si="8"/>
        <v>41.083333333333506</v>
      </c>
      <c r="C75" s="9">
        <f t="shared" si="9"/>
        <v>276048.94767571945</v>
      </c>
      <c r="D75" s="5">
        <f t="shared" si="11"/>
        <v>3455.9442598499154</v>
      </c>
      <c r="E75" s="2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>
      <c r="A76" s="6">
        <f t="shared" si="10"/>
        <v>74</v>
      </c>
      <c r="B76" s="8">
        <f t="shared" si="8"/>
        <v>41.166666666666842</v>
      </c>
      <c r="C76" s="9">
        <f t="shared" si="9"/>
        <v>280185.7031108982</v>
      </c>
      <c r="D76" s="5">
        <f t="shared" si="11"/>
        <v>3455.9442598499154</v>
      </c>
      <c r="E76" s="2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6">
        <f t="shared" si="10"/>
        <v>75</v>
      </c>
      <c r="B77" s="8">
        <f t="shared" si="8"/>
        <v>41.250000000000178</v>
      </c>
      <c r="C77" s="9">
        <f t="shared" si="9"/>
        <v>284332.66090096219</v>
      </c>
      <c r="D77" s="5">
        <f t="shared" si="11"/>
        <v>3455.9442598499154</v>
      </c>
      <c r="E77" s="2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>
      <c r="A78" s="6">
        <f t="shared" si="10"/>
        <v>76</v>
      </c>
      <c r="B78" s="8">
        <f t="shared" si="8"/>
        <v>41.333333333333513</v>
      </c>
      <c r="C78" s="9">
        <f t="shared" si="9"/>
        <v>288489.84620767081</v>
      </c>
      <c r="D78" s="5">
        <f t="shared" si="11"/>
        <v>3455.9442598499154</v>
      </c>
      <c r="E78" s="2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>
      <c r="A79" s="6">
        <f t="shared" si="10"/>
        <v>77</v>
      </c>
      <c r="B79" s="8">
        <f t="shared" si="8"/>
        <v>41.416666666666849</v>
      </c>
      <c r="C79" s="9">
        <f t="shared" si="9"/>
        <v>292657.28425483924</v>
      </c>
      <c r="D79" s="5">
        <f t="shared" si="11"/>
        <v>3455.9442598499154</v>
      </c>
      <c r="E79" s="2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>
      <c r="A80" s="6">
        <f t="shared" si="10"/>
        <v>78</v>
      </c>
      <c r="B80" s="8">
        <f t="shared" si="8"/>
        <v>41.500000000000185</v>
      </c>
      <c r="C80" s="9">
        <f t="shared" si="9"/>
        <v>296835.00032849133</v>
      </c>
      <c r="D80" s="5">
        <f t="shared" si="11"/>
        <v>3455.9442598499154</v>
      </c>
      <c r="E80" s="2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>
      <c r="A81" s="6">
        <f t="shared" si="10"/>
        <v>79</v>
      </c>
      <c r="B81" s="8">
        <f t="shared" si="8"/>
        <v>41.58333333333352</v>
      </c>
      <c r="C81" s="9">
        <f t="shared" si="9"/>
        <v>301023.01977701316</v>
      </c>
      <c r="D81" s="5">
        <f t="shared" si="11"/>
        <v>3455.9442598499154</v>
      </c>
      <c r="E81" s="2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>
      <c r="A82" s="6">
        <f t="shared" si="10"/>
        <v>80</v>
      </c>
      <c r="B82" s="8">
        <f t="shared" si="8"/>
        <v>41.666666666666856</v>
      </c>
      <c r="C82" s="9">
        <f t="shared" si="9"/>
        <v>305221.36801130668</v>
      </c>
      <c r="D82" s="5">
        <f t="shared" si="11"/>
        <v>3455.9442598499154</v>
      </c>
      <c r="E82" s="2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>
      <c r="A83" s="6">
        <f t="shared" si="10"/>
        <v>81</v>
      </c>
      <c r="B83" s="8">
        <f t="shared" si="8"/>
        <v>41.750000000000192</v>
      </c>
      <c r="C83" s="9">
        <f t="shared" si="9"/>
        <v>309430.07050494407</v>
      </c>
      <c r="D83" s="5">
        <f t="shared" si="11"/>
        <v>3455.9442598499154</v>
      </c>
      <c r="E83" s="2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>
      <c r="A84" s="6">
        <f t="shared" si="10"/>
        <v>82</v>
      </c>
      <c r="B84" s="8">
        <f t="shared" si="8"/>
        <v>41.833333333333528</v>
      </c>
      <c r="C84" s="9">
        <f t="shared" si="9"/>
        <v>313649.15279432212</v>
      </c>
      <c r="D84" s="5">
        <f t="shared" si="11"/>
        <v>3455.9442598499154</v>
      </c>
      <c r="E84" s="2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>
      <c r="A85" s="6">
        <f t="shared" si="10"/>
        <v>83</v>
      </c>
      <c r="B85" s="8">
        <f t="shared" si="8"/>
        <v>41.916666666666863</v>
      </c>
      <c r="C85" s="9">
        <f t="shared" si="9"/>
        <v>317878.64047881734</v>
      </c>
      <c r="D85" s="5">
        <f t="shared" si="11"/>
        <v>3455.9442598499154</v>
      </c>
      <c r="E85" s="2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>
      <c r="A86" s="6">
        <f t="shared" si="10"/>
        <v>84</v>
      </c>
      <c r="B86" s="8">
        <f t="shared" si="8"/>
        <v>42.000000000000199</v>
      </c>
      <c r="C86" s="9">
        <f t="shared" si="9"/>
        <v>322118.55922094116</v>
      </c>
      <c r="D86" s="5">
        <f t="shared" si="11"/>
        <v>3455.9442598499154</v>
      </c>
      <c r="E86" s="2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>
      <c r="A87" s="6">
        <f t="shared" si="10"/>
        <v>85</v>
      </c>
      <c r="B87" s="8">
        <f t="shared" si="8"/>
        <v>42.083333333333535</v>
      </c>
      <c r="C87" s="9">
        <f t="shared" si="9"/>
        <v>326368.93474649568</v>
      </c>
      <c r="D87" s="5">
        <f t="shared" si="11"/>
        <v>3455.9442598499154</v>
      </c>
      <c r="E87" s="2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>
      <c r="A88" s="6">
        <f t="shared" si="10"/>
        <v>86</v>
      </c>
      <c r="B88" s="8">
        <f t="shared" si="8"/>
        <v>42.16666666666687</v>
      </c>
      <c r="C88" s="9">
        <f t="shared" si="9"/>
        <v>330629.79284472985</v>
      </c>
      <c r="D88" s="5">
        <f t="shared" si="11"/>
        <v>3455.9442598499154</v>
      </c>
      <c r="E88" s="2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>
      <c r="A89" s="6">
        <f t="shared" si="10"/>
        <v>87</v>
      </c>
      <c r="B89" s="8">
        <f t="shared" si="8"/>
        <v>42.250000000000206</v>
      </c>
      <c r="C89" s="9">
        <f t="shared" si="9"/>
        <v>334901.15936849575</v>
      </c>
      <c r="D89" s="5">
        <f t="shared" si="11"/>
        <v>3455.9442598499154</v>
      </c>
      <c r="E89" s="2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>
      <c r="A90" s="6">
        <f t="shared" si="10"/>
        <v>88</v>
      </c>
      <c r="B90" s="8">
        <f t="shared" si="8"/>
        <v>42.333333333333542</v>
      </c>
      <c r="C90" s="9">
        <f t="shared" si="9"/>
        <v>339183.06023440562</v>
      </c>
      <c r="D90" s="5">
        <f t="shared" si="11"/>
        <v>3455.9442598499154</v>
      </c>
      <c r="E90" s="2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>
      <c r="A91" s="6">
        <f t="shared" si="10"/>
        <v>89</v>
      </c>
      <c r="B91" s="8">
        <f t="shared" si="8"/>
        <v>42.416666666666877</v>
      </c>
      <c r="C91" s="9">
        <f t="shared" si="9"/>
        <v>343475.52142298908</v>
      </c>
      <c r="D91" s="5">
        <f t="shared" si="11"/>
        <v>3455.9442598499154</v>
      </c>
      <c r="E91" s="2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>
      <c r="A92" s="6">
        <f t="shared" si="10"/>
        <v>90</v>
      </c>
      <c r="B92" s="8">
        <f t="shared" si="8"/>
        <v>42.500000000000213</v>
      </c>
      <c r="C92" s="9">
        <f t="shared" si="9"/>
        <v>347778.56897885073</v>
      </c>
      <c r="D92" s="5">
        <f t="shared" si="11"/>
        <v>3455.9442598499154</v>
      </c>
      <c r="E92" s="2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>
      <c r="A93" s="6">
        <f t="shared" si="10"/>
        <v>91</v>
      </c>
      <c r="B93" s="8">
        <f t="shared" si="8"/>
        <v>42.583333333333549</v>
      </c>
      <c r="C93" s="9">
        <f t="shared" si="9"/>
        <v>352092.22901082819</v>
      </c>
      <c r="D93" s="5">
        <f t="shared" si="11"/>
        <v>3455.9442598499154</v>
      </c>
      <c r="E93" s="2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>
      <c r="A94" s="6">
        <f t="shared" si="10"/>
        <v>92</v>
      </c>
      <c r="B94" s="8">
        <f t="shared" si="8"/>
        <v>42.666666666666885</v>
      </c>
      <c r="C94" s="9">
        <f t="shared" si="9"/>
        <v>356416.5276921505</v>
      </c>
      <c r="D94" s="5">
        <f t="shared" si="11"/>
        <v>3455.9442598499154</v>
      </c>
      <c r="E94" s="2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>
      <c r="A95" s="6">
        <f t="shared" si="10"/>
        <v>93</v>
      </c>
      <c r="B95" s="8">
        <f t="shared" si="8"/>
        <v>42.75000000000022</v>
      </c>
      <c r="C95" s="9">
        <f t="shared" si="9"/>
        <v>360751.49126059702</v>
      </c>
      <c r="D95" s="5">
        <f t="shared" si="11"/>
        <v>3455.9442598499154</v>
      </c>
      <c r="E95" s="2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>
      <c r="A96" s="6">
        <f t="shared" si="10"/>
        <v>94</v>
      </c>
      <c r="B96" s="8">
        <f t="shared" si="8"/>
        <v>42.833333333333556</v>
      </c>
      <c r="C96" s="9">
        <f t="shared" si="9"/>
        <v>365097.14601865638</v>
      </c>
      <c r="D96" s="5">
        <f t="shared" si="11"/>
        <v>3455.9442598499154</v>
      </c>
      <c r="E96" s="2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>
      <c r="A97" s="6">
        <f t="shared" si="10"/>
        <v>95</v>
      </c>
      <c r="B97" s="8">
        <f t="shared" si="8"/>
        <v>42.916666666666892</v>
      </c>
      <c r="C97" s="9">
        <f t="shared" si="9"/>
        <v>369453.51833368646</v>
      </c>
      <c r="D97" s="5">
        <f t="shared" si="11"/>
        <v>3455.9442598499154</v>
      </c>
      <c r="E97" s="2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>
      <c r="A98" s="6">
        <f t="shared" si="10"/>
        <v>96</v>
      </c>
      <c r="B98" s="8">
        <f t="shared" si="8"/>
        <v>43.000000000000227</v>
      </c>
      <c r="C98" s="9">
        <f t="shared" si="9"/>
        <v>373820.63463807397</v>
      </c>
      <c r="D98" s="5">
        <f t="shared" si="11"/>
        <v>3455.9442598499154</v>
      </c>
      <c r="E98" s="2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>
      <c r="A99" s="6">
        <f t="shared" si="10"/>
        <v>97</v>
      </c>
      <c r="B99" s="8">
        <f t="shared" si="8"/>
        <v>43.083333333333563</v>
      </c>
      <c r="C99" s="9">
        <f t="shared" si="9"/>
        <v>378198.52142939513</v>
      </c>
      <c r="D99" s="5">
        <f t="shared" si="11"/>
        <v>3455.9442598499154</v>
      </c>
      <c r="E99" s="2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>
      <c r="A100" s="6">
        <f t="shared" si="10"/>
        <v>98</v>
      </c>
      <c r="B100" s="8">
        <f t="shared" si="8"/>
        <v>43.166666666666899</v>
      </c>
      <c r="C100" s="9">
        <f t="shared" si="9"/>
        <v>382587.20527057629</v>
      </c>
      <c r="D100" s="5">
        <f t="shared" si="11"/>
        <v>3455.9442598499154</v>
      </c>
      <c r="E100" s="2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>
      <c r="A101" s="6">
        <f t="shared" si="10"/>
        <v>99</v>
      </c>
      <c r="B101" s="8">
        <f t="shared" si="8"/>
        <v>43.250000000000234</v>
      </c>
      <c r="C101" s="9">
        <f t="shared" si="9"/>
        <v>386986.71279005514</v>
      </c>
      <c r="D101" s="5">
        <f t="shared" si="11"/>
        <v>3455.9442598499154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>
      <c r="A102" s="6">
        <f t="shared" si="10"/>
        <v>100</v>
      </c>
      <c r="B102" s="8">
        <f t="shared" si="8"/>
        <v>43.33333333333357</v>
      </c>
      <c r="C102" s="9">
        <f t="shared" si="9"/>
        <v>391397.07068194234</v>
      </c>
      <c r="D102" s="5">
        <f t="shared" si="11"/>
        <v>3455.9442598499154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>
      <c r="A103" s="6">
        <f t="shared" si="10"/>
        <v>101</v>
      </c>
      <c r="B103" s="8">
        <f t="shared" si="8"/>
        <v>43.416666666666906</v>
      </c>
      <c r="C103" s="9">
        <f t="shared" si="9"/>
        <v>395818.30570618331</v>
      </c>
      <c r="D103" s="5">
        <f t="shared" si="11"/>
        <v>3455.9442598499154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>
      <c r="A104" s="6">
        <f t="shared" si="10"/>
        <v>102</v>
      </c>
      <c r="B104" s="8">
        <f t="shared" si="8"/>
        <v>43.500000000000242</v>
      </c>
      <c r="C104" s="9">
        <f t="shared" si="9"/>
        <v>400250.4446887208</v>
      </c>
      <c r="D104" s="5">
        <f t="shared" si="11"/>
        <v>3455.9442598499154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>
      <c r="A105" s="6">
        <f t="shared" si="10"/>
        <v>103</v>
      </c>
      <c r="B105" s="8">
        <f t="shared" si="8"/>
        <v>43.583333333333577</v>
      </c>
      <c r="C105" s="9">
        <f t="shared" si="9"/>
        <v>404693.51452165761</v>
      </c>
      <c r="D105" s="5">
        <f t="shared" si="11"/>
        <v>3455.9442598499154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>
      <c r="A106" s="6">
        <f t="shared" si="10"/>
        <v>104</v>
      </c>
      <c r="B106" s="8">
        <f t="shared" si="8"/>
        <v>43.666666666666913</v>
      </c>
      <c r="C106" s="9">
        <f t="shared" si="9"/>
        <v>409147.5421634196</v>
      </c>
      <c r="D106" s="5">
        <f t="shared" si="11"/>
        <v>3455.9442598499154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>
      <c r="A107" s="6">
        <f t="shared" si="10"/>
        <v>105</v>
      </c>
      <c r="B107" s="8">
        <f t="shared" si="8"/>
        <v>43.750000000000249</v>
      </c>
      <c r="C107" s="9">
        <f t="shared" si="9"/>
        <v>413612.55463891948</v>
      </c>
      <c r="D107" s="5">
        <f t="shared" si="11"/>
        <v>3455.9442598499154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>
      <c r="A108" s="6">
        <f t="shared" si="10"/>
        <v>106</v>
      </c>
      <c r="B108" s="8">
        <f t="shared" si="8"/>
        <v>43.833333333333584</v>
      </c>
      <c r="C108" s="9">
        <f t="shared" si="9"/>
        <v>418088.57903972064</v>
      </c>
      <c r="D108" s="5">
        <f t="shared" si="11"/>
        <v>3455.9442598499154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>
      <c r="A109" s="6">
        <f t="shared" si="10"/>
        <v>107</v>
      </c>
      <c r="B109" s="8">
        <f t="shared" si="8"/>
        <v>43.91666666666692</v>
      </c>
      <c r="C109" s="9">
        <f t="shared" si="9"/>
        <v>422575.6425242016</v>
      </c>
      <c r="D109" s="5">
        <f t="shared" si="11"/>
        <v>3455.9442598499154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>
      <c r="A110" s="6">
        <f t="shared" si="10"/>
        <v>108</v>
      </c>
      <c r="B110" s="8">
        <f t="shared" si="8"/>
        <v>44.000000000000256</v>
      </c>
      <c r="C110" s="9">
        <f t="shared" si="9"/>
        <v>427073.77231772075</v>
      </c>
      <c r="D110" s="5">
        <f t="shared" si="11"/>
        <v>3455.9442598499154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>
      <c r="A111" s="6">
        <f t="shared" si="10"/>
        <v>109</v>
      </c>
      <c r="B111" s="8">
        <f t="shared" si="8"/>
        <v>44.083333333333591</v>
      </c>
      <c r="C111" s="9">
        <f t="shared" si="9"/>
        <v>431582.99571278156</v>
      </c>
      <c r="D111" s="5">
        <f t="shared" si="11"/>
        <v>3455.9442598499154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>
      <c r="A112" s="6">
        <f t="shared" si="10"/>
        <v>110</v>
      </c>
      <c r="B112" s="8">
        <f t="shared" si="8"/>
        <v>44.166666666666927</v>
      </c>
      <c r="C112" s="9">
        <f t="shared" si="9"/>
        <v>436103.34006919817</v>
      </c>
      <c r="D112" s="5">
        <f t="shared" si="11"/>
        <v>3455.9442598499154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>
      <c r="A113" s="6">
        <f t="shared" si="10"/>
        <v>111</v>
      </c>
      <c r="B113" s="8">
        <f t="shared" si="8"/>
        <v>44.250000000000263</v>
      </c>
      <c r="C113" s="9">
        <f t="shared" si="9"/>
        <v>440634.83281426143</v>
      </c>
      <c r="D113" s="5">
        <f t="shared" si="11"/>
        <v>3455.9442598499154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>
      <c r="A114" s="6">
        <f t="shared" si="10"/>
        <v>112</v>
      </c>
      <c r="B114" s="8">
        <f t="shared" si="8"/>
        <v>44.333333333333599</v>
      </c>
      <c r="C114" s="9">
        <f t="shared" si="9"/>
        <v>445177.50144290522</v>
      </c>
      <c r="D114" s="5">
        <f t="shared" si="11"/>
        <v>3455.9442598499154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>
      <c r="A115" s="6">
        <f t="shared" si="10"/>
        <v>113</v>
      </c>
      <c r="B115" s="8">
        <f t="shared" si="8"/>
        <v>44.416666666666934</v>
      </c>
      <c r="C115" s="9">
        <f t="shared" si="9"/>
        <v>449731.37351787346</v>
      </c>
      <c r="D115" s="5">
        <f t="shared" si="11"/>
        <v>3455.9442598499154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>
      <c r="A116" s="6">
        <f t="shared" si="10"/>
        <v>114</v>
      </c>
      <c r="B116" s="8">
        <f t="shared" si="8"/>
        <v>44.50000000000027</v>
      </c>
      <c r="C116" s="9">
        <f t="shared" si="9"/>
        <v>454296.47666988714</v>
      </c>
      <c r="D116" s="5">
        <f t="shared" si="11"/>
        <v>3455.9442598499154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>
      <c r="A117" s="6">
        <f t="shared" si="10"/>
        <v>115</v>
      </c>
      <c r="B117" s="8">
        <f t="shared" si="8"/>
        <v>44.583333333333606</v>
      </c>
      <c r="C117" s="9">
        <f t="shared" si="9"/>
        <v>458872.83859781205</v>
      </c>
      <c r="D117" s="5">
        <f t="shared" si="11"/>
        <v>3455.9442598499154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>
      <c r="A118" s="6">
        <f t="shared" si="10"/>
        <v>116</v>
      </c>
      <c r="B118" s="8">
        <f t="shared" si="8"/>
        <v>44.666666666666941</v>
      </c>
      <c r="C118" s="9">
        <f t="shared" si="9"/>
        <v>463460.48706882691</v>
      </c>
      <c r="D118" s="5">
        <f t="shared" si="11"/>
        <v>3455.9442598499154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>
      <c r="A119" s="6">
        <f t="shared" si="10"/>
        <v>117</v>
      </c>
      <c r="B119" s="8">
        <f t="shared" si="8"/>
        <v>44.750000000000277</v>
      </c>
      <c r="C119" s="9">
        <f t="shared" si="9"/>
        <v>468059.44991859182</v>
      </c>
      <c r="D119" s="5">
        <f t="shared" si="11"/>
        <v>3455.9442598499154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>
      <c r="A120" s="6">
        <f t="shared" si="10"/>
        <v>118</v>
      </c>
      <c r="B120" s="8">
        <f t="shared" si="8"/>
        <v>44.833333333333613</v>
      </c>
      <c r="C120" s="9">
        <f t="shared" si="9"/>
        <v>472669.75505141704</v>
      </c>
      <c r="D120" s="5">
        <f t="shared" si="11"/>
        <v>3455.9442598499154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>
      <c r="A121" s="6">
        <f t="shared" si="10"/>
        <v>119</v>
      </c>
      <c r="B121" s="8">
        <f t="shared" si="8"/>
        <v>44.916666666666949</v>
      </c>
      <c r="C121" s="9">
        <f t="shared" si="9"/>
        <v>477291.43044043245</v>
      </c>
      <c r="D121" s="5">
        <f t="shared" si="11"/>
        <v>3455.9442598499154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>
      <c r="A122" s="6">
        <f t="shared" si="10"/>
        <v>120</v>
      </c>
      <c r="B122" s="8">
        <f t="shared" si="8"/>
        <v>45.000000000000284</v>
      </c>
      <c r="C122" s="9">
        <f t="shared" si="9"/>
        <v>481924.50412775716</v>
      </c>
      <c r="D122" s="5">
        <f t="shared" si="11"/>
        <v>3455.9442598499154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>
      <c r="A123" s="6">
        <f t="shared" si="10"/>
        <v>121</v>
      </c>
      <c r="B123" s="8">
        <f t="shared" si="8"/>
        <v>45.08333333333362</v>
      </c>
      <c r="C123" s="9">
        <f t="shared" si="9"/>
        <v>486569.00422466977</v>
      </c>
      <c r="D123" s="5">
        <f t="shared" si="11"/>
        <v>3455.9442598499154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>
      <c r="A124" s="6">
        <f t="shared" si="10"/>
        <v>122</v>
      </c>
      <c r="B124" s="8">
        <f t="shared" si="8"/>
        <v>45.166666666666956</v>
      </c>
      <c r="C124" s="9">
        <f t="shared" si="9"/>
        <v>491224.95891177887</v>
      </c>
      <c r="D124" s="5">
        <f t="shared" si="11"/>
        <v>3455.9442598499154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>
      <c r="A125" s="6">
        <f t="shared" si="10"/>
        <v>123</v>
      </c>
      <c r="B125" s="8">
        <f t="shared" si="8"/>
        <v>45.250000000000291</v>
      </c>
      <c r="C125" s="9">
        <f t="shared" si="9"/>
        <v>495892.39643919404</v>
      </c>
      <c r="D125" s="5">
        <f t="shared" si="11"/>
        <v>3455.9442598499154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>
      <c r="A126" s="6">
        <f t="shared" si="10"/>
        <v>124</v>
      </c>
      <c r="B126" s="8">
        <f t="shared" si="8"/>
        <v>45.333333333333627</v>
      </c>
      <c r="C126" s="9">
        <f t="shared" si="9"/>
        <v>500571.34512669715</v>
      </c>
      <c r="D126" s="5">
        <f t="shared" si="11"/>
        <v>3455.9442598499154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>
      <c r="A127" s="6">
        <f t="shared" si="10"/>
        <v>125</v>
      </c>
      <c r="B127" s="8">
        <f t="shared" si="8"/>
        <v>45.416666666666963</v>
      </c>
      <c r="C127" s="9">
        <f t="shared" si="9"/>
        <v>505261.8333639144</v>
      </c>
      <c r="D127" s="5">
        <f t="shared" si="11"/>
        <v>3455.9442598499154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>
      <c r="A128" s="6">
        <f t="shared" si="10"/>
        <v>126</v>
      </c>
      <c r="B128" s="8">
        <f t="shared" si="8"/>
        <v>45.500000000000298</v>
      </c>
      <c r="C128" s="9">
        <f t="shared" si="9"/>
        <v>509963.88961048843</v>
      </c>
      <c r="D128" s="5">
        <f t="shared" si="11"/>
        <v>3455.9442598499154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>
      <c r="A129" s="6">
        <f t="shared" si="10"/>
        <v>127</v>
      </c>
      <c r="B129" s="8">
        <f t="shared" si="8"/>
        <v>45.583333333333634</v>
      </c>
      <c r="C129" s="9">
        <f t="shared" si="9"/>
        <v>514677.54239625111</v>
      </c>
      <c r="D129" s="5">
        <f t="shared" si="11"/>
        <v>3455.9442598499154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>
      <c r="A130" s="6">
        <f t="shared" si="10"/>
        <v>128</v>
      </c>
      <c r="B130" s="8">
        <f t="shared" si="8"/>
        <v>45.66666666666697</v>
      </c>
      <c r="C130" s="9">
        <f t="shared" si="9"/>
        <v>519402.82032139646</v>
      </c>
      <c r="D130" s="5">
        <f t="shared" si="11"/>
        <v>3455.9442598499154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>
      <c r="A131" s="6">
        <f t="shared" si="10"/>
        <v>129</v>
      </c>
      <c r="B131" s="8">
        <f t="shared" si="8"/>
        <v>45.750000000000306</v>
      </c>
      <c r="C131" s="9">
        <f t="shared" si="9"/>
        <v>524139.75205665431</v>
      </c>
      <c r="D131" s="5">
        <f t="shared" si="11"/>
        <v>3455.9442598499154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>
      <c r="A132" s="6">
        <f t="shared" si="10"/>
        <v>130</v>
      </c>
      <c r="B132" s="8">
        <f t="shared" ref="B132:B195" si="12">IF(A132="","",B131+(1/12))</f>
        <v>45.833333333333641</v>
      </c>
      <c r="C132" s="9">
        <f t="shared" ref="C132:C195" si="13">IF(A132="","",(C131*($G$2+1)+D132))</f>
        <v>528888.36634346435</v>
      </c>
      <c r="D132" s="5">
        <f t="shared" si="11"/>
        <v>3455.9442598499154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>
      <c r="A133" s="6">
        <f t="shared" ref="A133:A196" si="14">IFERROR(IF(A132+1&gt;$F$2,"",A132+1),"")</f>
        <v>131</v>
      </c>
      <c r="B133" s="8">
        <f t="shared" si="12"/>
        <v>45.916666666666977</v>
      </c>
      <c r="C133" s="9">
        <f t="shared" si="13"/>
        <v>533648.69199415029</v>
      </c>
      <c r="D133" s="5">
        <f t="shared" ref="D133:D196" si="15">IF(A133="","",D132)</f>
        <v>3455.9442598499154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>
      <c r="A134" s="6">
        <f t="shared" si="14"/>
        <v>132</v>
      </c>
      <c r="B134" s="8">
        <f t="shared" si="12"/>
        <v>46.000000000000313</v>
      </c>
      <c r="C134" s="9">
        <f t="shared" si="13"/>
        <v>538420.75789209479</v>
      </c>
      <c r="D134" s="5">
        <f t="shared" si="15"/>
        <v>3455.9442598499154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>
      <c r="A135" s="6">
        <f t="shared" si="14"/>
        <v>133</v>
      </c>
      <c r="B135" s="8">
        <f t="shared" si="12"/>
        <v>46.083333333333648</v>
      </c>
      <c r="C135" s="9">
        <f t="shared" si="13"/>
        <v>543204.59299191483</v>
      </c>
      <c r="D135" s="5">
        <f t="shared" si="15"/>
        <v>3455.9442598499154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>
      <c r="A136" s="6">
        <f t="shared" si="14"/>
        <v>134</v>
      </c>
      <c r="B136" s="8">
        <f t="shared" si="12"/>
        <v>46.166666666666984</v>
      </c>
      <c r="C136" s="9">
        <f t="shared" si="13"/>
        <v>548000.22631963727</v>
      </c>
      <c r="D136" s="5">
        <f t="shared" si="15"/>
        <v>3455.9442598499154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>
      <c r="A137" s="6">
        <f t="shared" si="14"/>
        <v>135</v>
      </c>
      <c r="B137" s="8">
        <f t="shared" si="12"/>
        <v>46.25000000000032</v>
      </c>
      <c r="C137" s="9">
        <f t="shared" si="13"/>
        <v>552807.68697287492</v>
      </c>
      <c r="D137" s="5">
        <f t="shared" si="15"/>
        <v>3455.9442598499154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>
      <c r="A138" s="6">
        <f t="shared" si="14"/>
        <v>136</v>
      </c>
      <c r="B138" s="8">
        <f t="shared" si="12"/>
        <v>46.333333333333655</v>
      </c>
      <c r="C138" s="9">
        <f t="shared" si="13"/>
        <v>557627.00412100321</v>
      </c>
      <c r="D138" s="5">
        <f t="shared" si="15"/>
        <v>3455.9442598499154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>
      <c r="A139" s="6">
        <f t="shared" si="14"/>
        <v>137</v>
      </c>
      <c r="B139" s="8">
        <f t="shared" si="12"/>
        <v>46.416666666666991</v>
      </c>
      <c r="C139" s="9">
        <f t="shared" si="13"/>
        <v>562458.20700533711</v>
      </c>
      <c r="D139" s="5">
        <f t="shared" si="15"/>
        <v>3455.9442598499154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>
      <c r="A140" s="6">
        <f t="shared" si="14"/>
        <v>138</v>
      </c>
      <c r="B140" s="8">
        <f t="shared" si="12"/>
        <v>46.500000000000327</v>
      </c>
      <c r="C140" s="9">
        <f t="shared" si="13"/>
        <v>567301.32493930846</v>
      </c>
      <c r="D140" s="5">
        <f t="shared" si="15"/>
        <v>3455.9442598499154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>
      <c r="A141" s="6">
        <f t="shared" si="14"/>
        <v>139</v>
      </c>
      <c r="B141" s="8">
        <f t="shared" si="12"/>
        <v>46.583333333333663</v>
      </c>
      <c r="C141" s="9">
        <f t="shared" si="13"/>
        <v>572156.38730864401</v>
      </c>
      <c r="D141" s="5">
        <f t="shared" si="15"/>
        <v>3455.9442598499154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>
      <c r="A142" s="6">
        <f t="shared" si="14"/>
        <v>140</v>
      </c>
      <c r="B142" s="8">
        <f t="shared" si="12"/>
        <v>46.666666666666998</v>
      </c>
      <c r="C142" s="9">
        <f t="shared" si="13"/>
        <v>577023.42357154377</v>
      </c>
      <c r="D142" s="5">
        <f t="shared" si="15"/>
        <v>3455.9442598499154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>
      <c r="A143" s="6">
        <f t="shared" si="14"/>
        <v>141</v>
      </c>
      <c r="B143" s="8">
        <f t="shared" si="12"/>
        <v>46.750000000000334</v>
      </c>
      <c r="C143" s="9">
        <f t="shared" si="13"/>
        <v>581902.46325885947</v>
      </c>
      <c r="D143" s="5">
        <f t="shared" si="15"/>
        <v>3455.9442598499154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>
      <c r="A144" s="6">
        <f t="shared" si="14"/>
        <v>142</v>
      </c>
      <c r="B144" s="8">
        <f t="shared" si="12"/>
        <v>46.83333333333367</v>
      </c>
      <c r="C144" s="9">
        <f t="shared" si="13"/>
        <v>586793.53597427381</v>
      </c>
      <c r="D144" s="5">
        <f t="shared" si="15"/>
        <v>3455.9442598499154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>
      <c r="A145" s="6">
        <f t="shared" si="14"/>
        <v>143</v>
      </c>
      <c r="B145" s="8">
        <f t="shared" si="12"/>
        <v>46.916666666667005</v>
      </c>
      <c r="C145" s="9">
        <f t="shared" si="13"/>
        <v>591696.67139448028</v>
      </c>
      <c r="D145" s="5">
        <f t="shared" si="15"/>
        <v>3455.9442598499154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>
      <c r="A146" s="6">
        <f t="shared" si="14"/>
        <v>144</v>
      </c>
      <c r="B146" s="8">
        <f t="shared" si="12"/>
        <v>47.000000000000341</v>
      </c>
      <c r="C146" s="9">
        <f t="shared" si="13"/>
        <v>596611.89926936314</v>
      </c>
      <c r="D146" s="5">
        <f t="shared" si="15"/>
        <v>3455.9442598499154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>
      <c r="A147" s="6">
        <f t="shared" si="14"/>
        <v>145</v>
      </c>
      <c r="B147" s="8">
        <f t="shared" si="12"/>
        <v>47.083333333333677</v>
      </c>
      <c r="C147" s="9">
        <f t="shared" si="13"/>
        <v>601539.24942217779</v>
      </c>
      <c r="D147" s="5">
        <f t="shared" si="15"/>
        <v>3455.9442598499154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>
      <c r="A148" s="6">
        <f t="shared" si="14"/>
        <v>146</v>
      </c>
      <c r="B148" s="8">
        <f t="shared" si="12"/>
        <v>47.166666666667012</v>
      </c>
      <c r="C148" s="9">
        <f t="shared" si="13"/>
        <v>606478.75174973195</v>
      </c>
      <c r="D148" s="5">
        <f t="shared" si="15"/>
        <v>3455.9442598499154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>
      <c r="A149" s="6">
        <f t="shared" si="14"/>
        <v>147</v>
      </c>
      <c r="B149" s="8">
        <f t="shared" si="12"/>
        <v>47.250000000000348</v>
      </c>
      <c r="C149" s="9">
        <f t="shared" si="13"/>
        <v>611430.43622256676</v>
      </c>
      <c r="D149" s="5">
        <f t="shared" si="15"/>
        <v>3455.9442598499154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>
      <c r="A150" s="6">
        <f t="shared" si="14"/>
        <v>148</v>
      </c>
      <c r="B150" s="8">
        <f t="shared" si="12"/>
        <v>47.333333333333684</v>
      </c>
      <c r="C150" s="9">
        <f t="shared" si="13"/>
        <v>616394.33288513892</v>
      </c>
      <c r="D150" s="5">
        <f t="shared" si="15"/>
        <v>3455.9442598499154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>
      <c r="A151" s="6">
        <f t="shared" si="14"/>
        <v>149</v>
      </c>
      <c r="B151" s="8">
        <f t="shared" si="12"/>
        <v>47.41666666666702</v>
      </c>
      <c r="C151" s="9">
        <f t="shared" si="13"/>
        <v>621370.47185600281</v>
      </c>
      <c r="D151" s="5">
        <f t="shared" si="15"/>
        <v>3455.9442598499154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>
      <c r="A152" s="6">
        <f t="shared" si="14"/>
        <v>150</v>
      </c>
      <c r="B152" s="8">
        <f t="shared" si="12"/>
        <v>47.500000000000355</v>
      </c>
      <c r="C152" s="9">
        <f t="shared" si="13"/>
        <v>626358.88332799333</v>
      </c>
      <c r="D152" s="5">
        <f t="shared" si="15"/>
        <v>3455.9442598499154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>
      <c r="A153" s="6">
        <f t="shared" si="14"/>
        <v>151</v>
      </c>
      <c r="B153" s="8">
        <f t="shared" si="12"/>
        <v>47.583333333333691</v>
      </c>
      <c r="C153" s="9">
        <f t="shared" si="13"/>
        <v>631359.59756840905</v>
      </c>
      <c r="D153" s="5">
        <f t="shared" si="15"/>
        <v>3455.9442598499154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>
      <c r="A154" s="6">
        <f t="shared" si="14"/>
        <v>152</v>
      </c>
      <c r="B154" s="8">
        <f t="shared" si="12"/>
        <v>47.666666666667027</v>
      </c>
      <c r="C154" s="9">
        <f t="shared" si="13"/>
        <v>636372.64491919579</v>
      </c>
      <c r="D154" s="5">
        <f t="shared" si="15"/>
        <v>3455.9442598499154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>
      <c r="A155" s="6">
        <f t="shared" si="14"/>
        <v>153</v>
      </c>
      <c r="B155" s="8">
        <f t="shared" si="12"/>
        <v>47.750000000000362</v>
      </c>
      <c r="C155" s="9">
        <f t="shared" si="13"/>
        <v>641398.05579713092</v>
      </c>
      <c r="D155" s="5">
        <f t="shared" si="15"/>
        <v>3455.9442598499154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>
      <c r="A156" s="6">
        <f t="shared" si="14"/>
        <v>154</v>
      </c>
      <c r="B156" s="8">
        <f t="shared" si="12"/>
        <v>47.833333333333698</v>
      </c>
      <c r="C156" s="9">
        <f t="shared" si="13"/>
        <v>646435.86069400772</v>
      </c>
      <c r="D156" s="5">
        <f t="shared" si="15"/>
        <v>3455.9442598499154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>
      <c r="A157" s="6">
        <f t="shared" si="14"/>
        <v>155</v>
      </c>
      <c r="B157" s="8">
        <f t="shared" si="12"/>
        <v>47.916666666667034</v>
      </c>
      <c r="C157" s="9">
        <f t="shared" si="13"/>
        <v>651486.09017682041</v>
      </c>
      <c r="D157" s="5">
        <f t="shared" si="15"/>
        <v>3455.9442598499154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>
      <c r="A158" s="6">
        <f t="shared" si="14"/>
        <v>156</v>
      </c>
      <c r="B158" s="8">
        <f t="shared" si="12"/>
        <v>48.000000000000369</v>
      </c>
      <c r="C158" s="9">
        <f t="shared" si="13"/>
        <v>656548.77488794981</v>
      </c>
      <c r="D158" s="5">
        <f t="shared" si="15"/>
        <v>3455.9442598499154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>
      <c r="A159" s="6">
        <f t="shared" si="14"/>
        <v>157</v>
      </c>
      <c r="B159" s="8">
        <f t="shared" si="12"/>
        <v>48.083333333333705</v>
      </c>
      <c r="C159" s="9">
        <f t="shared" si="13"/>
        <v>661623.94554534892</v>
      </c>
      <c r="D159" s="5">
        <f t="shared" si="15"/>
        <v>3455.9442598499154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>
      <c r="A160" s="6">
        <f t="shared" si="14"/>
        <v>158</v>
      </c>
      <c r="B160" s="8">
        <f t="shared" si="12"/>
        <v>48.166666666667041</v>
      </c>
      <c r="C160" s="9">
        <f t="shared" si="13"/>
        <v>666711.63294272963</v>
      </c>
      <c r="D160" s="5">
        <f t="shared" si="15"/>
        <v>3455.9442598499154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>
      <c r="A161" s="6">
        <f t="shared" si="14"/>
        <v>159</v>
      </c>
      <c r="B161" s="8">
        <f t="shared" si="12"/>
        <v>48.250000000000377</v>
      </c>
      <c r="C161" s="9">
        <f t="shared" si="13"/>
        <v>671811.86794974946</v>
      </c>
      <c r="D161" s="5">
        <f t="shared" si="15"/>
        <v>3455.9442598499154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>
      <c r="A162" s="6">
        <f t="shared" si="14"/>
        <v>160</v>
      </c>
      <c r="B162" s="8">
        <f t="shared" si="12"/>
        <v>48.333333333333712</v>
      </c>
      <c r="C162" s="9">
        <f t="shared" si="13"/>
        <v>676924.68151219876</v>
      </c>
      <c r="D162" s="5">
        <f t="shared" si="15"/>
        <v>3455.9442598499154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>
      <c r="A163" s="6">
        <f t="shared" si="14"/>
        <v>161</v>
      </c>
      <c r="B163" s="8">
        <f t="shared" si="12"/>
        <v>48.416666666667048</v>
      </c>
      <c r="C163" s="9">
        <f t="shared" si="13"/>
        <v>682050.1046521886</v>
      </c>
      <c r="D163" s="5">
        <f t="shared" si="15"/>
        <v>3455.9442598499154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>
      <c r="A164" s="6">
        <f t="shared" si="14"/>
        <v>162</v>
      </c>
      <c r="B164" s="8">
        <f t="shared" si="12"/>
        <v>48.500000000000384</v>
      </c>
      <c r="C164" s="9">
        <f t="shared" si="13"/>
        <v>687188.16846833879</v>
      </c>
      <c r="D164" s="5">
        <f t="shared" si="15"/>
        <v>3455.9442598499154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>
      <c r="A165" s="6">
        <f t="shared" si="14"/>
        <v>163</v>
      </c>
      <c r="B165" s="8">
        <f t="shared" si="12"/>
        <v>48.583333333333719</v>
      </c>
      <c r="C165" s="9">
        <f t="shared" si="13"/>
        <v>692338.90413596691</v>
      </c>
      <c r="D165" s="5">
        <f t="shared" si="15"/>
        <v>3455.9442598499154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>
      <c r="A166" s="6">
        <f t="shared" si="14"/>
        <v>164</v>
      </c>
      <c r="B166" s="8">
        <f t="shared" si="12"/>
        <v>48.666666666667055</v>
      </c>
      <c r="C166" s="9">
        <f t="shared" si="13"/>
        <v>697502.34290727729</v>
      </c>
      <c r="D166" s="5">
        <f t="shared" si="15"/>
        <v>3455.9442598499154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>
      <c r="A167" s="6">
        <f t="shared" si="14"/>
        <v>165</v>
      </c>
      <c r="B167" s="8">
        <f t="shared" si="12"/>
        <v>48.750000000000391</v>
      </c>
      <c r="C167" s="9">
        <f t="shared" si="13"/>
        <v>702678.5161115505</v>
      </c>
      <c r="D167" s="5">
        <f t="shared" si="15"/>
        <v>3455.9442598499154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>
      <c r="A168" s="6">
        <f t="shared" si="14"/>
        <v>166</v>
      </c>
      <c r="B168" s="8">
        <f t="shared" si="12"/>
        <v>48.833333333333727</v>
      </c>
      <c r="C168" s="9">
        <f t="shared" si="13"/>
        <v>707867.45515533362</v>
      </c>
      <c r="D168" s="5">
        <f t="shared" si="15"/>
        <v>3455.9442598499154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>
      <c r="A169" s="6">
        <f t="shared" si="14"/>
        <v>167</v>
      </c>
      <c r="B169" s="8">
        <f t="shared" si="12"/>
        <v>48.916666666667062</v>
      </c>
      <c r="C169" s="9">
        <f t="shared" si="13"/>
        <v>713069.19152263075</v>
      </c>
      <c r="D169" s="5">
        <f t="shared" si="15"/>
        <v>3455.9442598499154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>
      <c r="A170" s="6">
        <f t="shared" si="14"/>
        <v>168</v>
      </c>
      <c r="B170" s="8">
        <f t="shared" si="12"/>
        <v>49.000000000000398</v>
      </c>
      <c r="C170" s="9">
        <f t="shared" si="13"/>
        <v>718283.75677509396</v>
      </c>
      <c r="D170" s="5">
        <f t="shared" si="15"/>
        <v>3455.9442598499154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>
      <c r="A171" s="6">
        <f t="shared" si="14"/>
        <v>169</v>
      </c>
      <c r="B171" s="8">
        <f t="shared" si="12"/>
        <v>49.083333333333734</v>
      </c>
      <c r="C171" s="9">
        <f t="shared" si="13"/>
        <v>723511.18255221506</v>
      </c>
      <c r="D171" s="5">
        <f t="shared" si="15"/>
        <v>3455.9442598499154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>
      <c r="A172" s="6">
        <f t="shared" si="14"/>
        <v>170</v>
      </c>
      <c r="B172" s="8">
        <f t="shared" si="12"/>
        <v>49.166666666667069</v>
      </c>
      <c r="C172" s="9">
        <f t="shared" si="13"/>
        <v>728751.50057151727</v>
      </c>
      <c r="D172" s="5">
        <f t="shared" si="15"/>
        <v>3455.9442598499154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>
      <c r="A173" s="6">
        <f t="shared" si="14"/>
        <v>171</v>
      </c>
      <c r="B173" s="8">
        <f t="shared" si="12"/>
        <v>49.250000000000405</v>
      </c>
      <c r="C173" s="9">
        <f t="shared" si="13"/>
        <v>734004.74262874771</v>
      </c>
      <c r="D173" s="5">
        <f t="shared" si="15"/>
        <v>3455.9442598499154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>
      <c r="A174" s="6">
        <f t="shared" si="14"/>
        <v>172</v>
      </c>
      <c r="B174" s="8">
        <f t="shared" si="12"/>
        <v>49.333333333333741</v>
      </c>
      <c r="C174" s="9">
        <f t="shared" si="13"/>
        <v>739270.94059807051</v>
      </c>
      <c r="D174" s="5">
        <f t="shared" si="15"/>
        <v>3455.9442598499154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>
      <c r="A175" s="6">
        <f t="shared" si="14"/>
        <v>173</v>
      </c>
      <c r="B175" s="8">
        <f t="shared" si="12"/>
        <v>49.416666666667076</v>
      </c>
      <c r="C175" s="9">
        <f t="shared" si="13"/>
        <v>744550.12643226003</v>
      </c>
      <c r="D175" s="5">
        <f t="shared" si="15"/>
        <v>3455.9442598499154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>
      <c r="A176" s="6">
        <f t="shared" si="14"/>
        <v>174</v>
      </c>
      <c r="B176" s="8">
        <f t="shared" si="12"/>
        <v>49.500000000000412</v>
      </c>
      <c r="C176" s="9">
        <f t="shared" si="13"/>
        <v>749842.33216289477</v>
      </c>
      <c r="D176" s="5">
        <f t="shared" si="15"/>
        <v>3455.9442598499154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>
      <c r="A177" s="6">
        <f t="shared" si="14"/>
        <v>175</v>
      </c>
      <c r="B177" s="8">
        <f t="shared" si="12"/>
        <v>49.583333333333748</v>
      </c>
      <c r="C177" s="9">
        <f t="shared" si="13"/>
        <v>755147.58990055183</v>
      </c>
      <c r="D177" s="5">
        <f t="shared" si="15"/>
        <v>3455.9442598499154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>
      <c r="A178" s="6">
        <f t="shared" si="14"/>
        <v>176</v>
      </c>
      <c r="B178" s="8">
        <f t="shared" si="12"/>
        <v>49.666666666667084</v>
      </c>
      <c r="C178" s="9">
        <f t="shared" si="13"/>
        <v>760465.93183500145</v>
      </c>
      <c r="D178" s="5">
        <f t="shared" si="15"/>
        <v>3455.9442598499154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>
      <c r="A179" s="6">
        <f t="shared" si="14"/>
        <v>177</v>
      </c>
      <c r="B179" s="8">
        <f t="shared" si="12"/>
        <v>49.750000000000419</v>
      </c>
      <c r="C179" s="9">
        <f t="shared" si="13"/>
        <v>765797.39023540285</v>
      </c>
      <c r="D179" s="5">
        <f t="shared" si="15"/>
        <v>3455.9442598499154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>
      <c r="A180" s="6">
        <f t="shared" si="14"/>
        <v>178</v>
      </c>
      <c r="B180" s="8">
        <f t="shared" si="12"/>
        <v>49.833333333333755</v>
      </c>
      <c r="C180" s="9">
        <f t="shared" si="13"/>
        <v>771141.99745049945</v>
      </c>
      <c r="D180" s="5">
        <f t="shared" si="15"/>
        <v>3455.9442598499154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>
      <c r="A181" s="6">
        <f t="shared" si="14"/>
        <v>179</v>
      </c>
      <c r="B181" s="8">
        <f t="shared" si="12"/>
        <v>49.916666666667091</v>
      </c>
      <c r="C181" s="9">
        <f t="shared" si="13"/>
        <v>776499.78590881545</v>
      </c>
      <c r="D181" s="5">
        <f t="shared" si="15"/>
        <v>3455.9442598499154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>
      <c r="A182" s="6">
        <f t="shared" si="14"/>
        <v>180</v>
      </c>
      <c r="B182" s="8">
        <f t="shared" si="12"/>
        <v>50.000000000000426</v>
      </c>
      <c r="C182" s="9">
        <f t="shared" si="13"/>
        <v>781870.78811885265</v>
      </c>
      <c r="D182" s="5">
        <f t="shared" si="15"/>
        <v>3455.9442598499154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>
      <c r="A183" s="6">
        <f t="shared" si="14"/>
        <v>181</v>
      </c>
      <c r="B183" s="8">
        <f t="shared" si="12"/>
        <v>50.083333333333762</v>
      </c>
      <c r="C183" s="9">
        <f t="shared" si="13"/>
        <v>787255.03666928736</v>
      </c>
      <c r="D183" s="5">
        <f t="shared" si="15"/>
        <v>3455.9442598499154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>
      <c r="A184" s="6">
        <f t="shared" si="14"/>
        <v>182</v>
      </c>
      <c r="B184" s="8">
        <f t="shared" si="12"/>
        <v>50.166666666667098</v>
      </c>
      <c r="C184" s="9">
        <f t="shared" si="13"/>
        <v>792652.56422916858</v>
      </c>
      <c r="D184" s="5">
        <f t="shared" si="15"/>
        <v>3455.9442598499154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>
      <c r="A185" s="6">
        <f t="shared" si="14"/>
        <v>183</v>
      </c>
      <c r="B185" s="8">
        <f t="shared" si="12"/>
        <v>50.250000000000433</v>
      </c>
      <c r="C185" s="9">
        <f t="shared" si="13"/>
        <v>798063.40354811598</v>
      </c>
      <c r="D185" s="5">
        <f t="shared" si="15"/>
        <v>3455.9442598499154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>
      <c r="A186" s="6">
        <f t="shared" si="14"/>
        <v>184</v>
      </c>
      <c r="B186" s="8">
        <f t="shared" si="12"/>
        <v>50.333333333333769</v>
      </c>
      <c r="C186" s="9">
        <f t="shared" si="13"/>
        <v>803487.58745651843</v>
      </c>
      <c r="D186" s="5">
        <f t="shared" si="15"/>
        <v>3455.9442598499154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>
      <c r="A187" s="6">
        <f t="shared" si="14"/>
        <v>185</v>
      </c>
      <c r="B187" s="8">
        <f t="shared" si="12"/>
        <v>50.416666666667105</v>
      </c>
      <c r="C187" s="9">
        <f t="shared" si="13"/>
        <v>808925.14886573364</v>
      </c>
      <c r="D187" s="5">
        <f t="shared" si="15"/>
        <v>3455.9442598499154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>
      <c r="A188" s="6">
        <f t="shared" si="14"/>
        <v>186</v>
      </c>
      <c r="B188" s="8">
        <f t="shared" si="12"/>
        <v>50.500000000000441</v>
      </c>
      <c r="C188" s="9">
        <f t="shared" si="13"/>
        <v>814376.12076828745</v>
      </c>
      <c r="D188" s="5">
        <f t="shared" si="15"/>
        <v>3455.9442598499154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>
      <c r="A189" s="6">
        <f t="shared" si="14"/>
        <v>187</v>
      </c>
      <c r="B189" s="8">
        <f t="shared" si="12"/>
        <v>50.583333333333776</v>
      </c>
      <c r="C189" s="9">
        <f t="shared" si="13"/>
        <v>819840.53623807419</v>
      </c>
      <c r="D189" s="5">
        <f t="shared" si="15"/>
        <v>3455.9442598499154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>
      <c r="A190" s="6">
        <f t="shared" si="14"/>
        <v>188</v>
      </c>
      <c r="B190" s="8">
        <f t="shared" si="12"/>
        <v>50.666666666667112</v>
      </c>
      <c r="C190" s="9">
        <f t="shared" si="13"/>
        <v>825318.42843055737</v>
      </c>
      <c r="D190" s="5">
        <f t="shared" si="15"/>
        <v>3455.9442598499154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>
      <c r="A191" s="6">
        <f t="shared" si="14"/>
        <v>189</v>
      </c>
      <c r="B191" s="8">
        <f t="shared" si="12"/>
        <v>50.750000000000448</v>
      </c>
      <c r="C191" s="9">
        <f t="shared" si="13"/>
        <v>830809.83058297075</v>
      </c>
      <c r="D191" s="5">
        <f t="shared" si="15"/>
        <v>3455.9442598499154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>
      <c r="A192" s="6">
        <f t="shared" si="14"/>
        <v>190</v>
      </c>
      <c r="B192" s="8">
        <f t="shared" si="12"/>
        <v>50.833333333333783</v>
      </c>
      <c r="C192" s="9">
        <f t="shared" si="13"/>
        <v>836314.7760145202</v>
      </c>
      <c r="D192" s="5">
        <f t="shared" si="15"/>
        <v>3455.9442598499154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>
      <c r="A193" s="6">
        <f t="shared" si="14"/>
        <v>191</v>
      </c>
      <c r="B193" s="8">
        <f t="shared" si="12"/>
        <v>50.916666666667119</v>
      </c>
      <c r="C193" s="9">
        <f t="shared" si="13"/>
        <v>841833.29812658567</v>
      </c>
      <c r="D193" s="5">
        <f t="shared" si="15"/>
        <v>3455.9442598499154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>
      <c r="A194" s="6">
        <f t="shared" si="14"/>
        <v>192</v>
      </c>
      <c r="B194" s="8">
        <f t="shared" si="12"/>
        <v>51.000000000000455</v>
      </c>
      <c r="C194" s="9">
        <f t="shared" si="13"/>
        <v>847365.43040292396</v>
      </c>
      <c r="D194" s="5">
        <f t="shared" si="15"/>
        <v>3455.9442598499154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>
      <c r="A195" s="6">
        <f t="shared" si="14"/>
        <v>193</v>
      </c>
      <c r="B195" s="8">
        <f t="shared" si="12"/>
        <v>51.08333333333379</v>
      </c>
      <c r="C195" s="9">
        <f t="shared" si="13"/>
        <v>852911.20640987169</v>
      </c>
      <c r="D195" s="5">
        <f t="shared" si="15"/>
        <v>3455.9442598499154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>
      <c r="A196" s="6">
        <f t="shared" si="14"/>
        <v>194</v>
      </c>
      <c r="B196" s="8">
        <f t="shared" ref="B196:B259" si="16">IF(A196="","",B195+(1/12))</f>
        <v>51.166666666667126</v>
      </c>
      <c r="C196" s="9">
        <f t="shared" ref="C196:C259" si="17">IF(A196="","",(C195*($G$2+1)+D196))</f>
        <v>858470.65979654936</v>
      </c>
      <c r="D196" s="5">
        <f t="shared" si="15"/>
        <v>3455.9442598499154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>
      <c r="A197" s="6">
        <f t="shared" ref="A197:A260" si="18">IFERROR(IF(A196+1&gt;$F$2,"",A196+1),"")</f>
        <v>195</v>
      </c>
      <c r="B197" s="8">
        <f t="shared" si="16"/>
        <v>51.250000000000462</v>
      </c>
      <c r="C197" s="9">
        <f t="shared" si="17"/>
        <v>864043.82429506513</v>
      </c>
      <c r="D197" s="5">
        <f t="shared" ref="D197:D260" si="19">IF(A197="","",D196)</f>
        <v>3455.9442598499154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>
      <c r="A198" s="6">
        <f t="shared" si="18"/>
        <v>196</v>
      </c>
      <c r="B198" s="8">
        <f t="shared" si="16"/>
        <v>51.333333333333798</v>
      </c>
      <c r="C198" s="9">
        <f t="shared" si="17"/>
        <v>869630.7337207197</v>
      </c>
      <c r="D198" s="5">
        <f t="shared" si="19"/>
        <v>3455.9442598499154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>
      <c r="A199" s="6">
        <f t="shared" si="18"/>
        <v>197</v>
      </c>
      <c r="B199" s="8">
        <f t="shared" si="16"/>
        <v>51.416666666667133</v>
      </c>
      <c r="C199" s="9">
        <f t="shared" si="17"/>
        <v>875231.42197221133</v>
      </c>
      <c r="D199" s="5">
        <f t="shared" si="19"/>
        <v>3455.9442598499154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>
      <c r="A200" s="6">
        <f t="shared" si="18"/>
        <v>198</v>
      </c>
      <c r="B200" s="8">
        <f t="shared" si="16"/>
        <v>51.500000000000469</v>
      </c>
      <c r="C200" s="9">
        <f t="shared" si="17"/>
        <v>880845.92303184175</v>
      </c>
      <c r="D200" s="5">
        <f t="shared" si="19"/>
        <v>3455.9442598499154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>
      <c r="A201" s="6">
        <f t="shared" si="18"/>
        <v>199</v>
      </c>
      <c r="B201" s="8">
        <f t="shared" si="16"/>
        <v>51.583333333333805</v>
      </c>
      <c r="C201" s="9">
        <f t="shared" si="17"/>
        <v>886474.27096572204</v>
      </c>
      <c r="D201" s="5">
        <f t="shared" si="19"/>
        <v>3455.9442598499154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>
      <c r="A202" s="6">
        <f t="shared" si="18"/>
        <v>200</v>
      </c>
      <c r="B202" s="8">
        <f t="shared" si="16"/>
        <v>51.66666666666714</v>
      </c>
      <c r="C202" s="9">
        <f t="shared" si="17"/>
        <v>892116.49992397975</v>
      </c>
      <c r="D202" s="5">
        <f t="shared" si="19"/>
        <v>3455.9442598499154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>
      <c r="A203" s="6">
        <f t="shared" si="18"/>
        <v>201</v>
      </c>
      <c r="B203" s="8">
        <f t="shared" si="16"/>
        <v>51.750000000000476</v>
      </c>
      <c r="C203" s="9">
        <f t="shared" si="17"/>
        <v>897772.64414096554</v>
      </c>
      <c r="D203" s="5">
        <f t="shared" si="19"/>
        <v>3455.9442598499154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>
      <c r="A204" s="6">
        <f t="shared" si="18"/>
        <v>202</v>
      </c>
      <c r="B204" s="8">
        <f t="shared" si="16"/>
        <v>51.833333333333812</v>
      </c>
      <c r="C204" s="9">
        <f t="shared" si="17"/>
        <v>903442.73793546157</v>
      </c>
      <c r="D204" s="5">
        <f t="shared" si="19"/>
        <v>3455.9442598499154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>
      <c r="A205" s="6">
        <f t="shared" si="18"/>
        <v>203</v>
      </c>
      <c r="B205" s="8">
        <f t="shared" si="16"/>
        <v>51.916666666667147</v>
      </c>
      <c r="C205" s="9">
        <f t="shared" si="17"/>
        <v>909126.81571088906</v>
      </c>
      <c r="D205" s="5">
        <f t="shared" si="19"/>
        <v>3455.9442598499154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>
      <c r="A206" s="6">
        <f t="shared" si="18"/>
        <v>204</v>
      </c>
      <c r="B206" s="8">
        <f t="shared" si="16"/>
        <v>52.000000000000483</v>
      </c>
      <c r="C206" s="9">
        <f t="shared" si="17"/>
        <v>914824.91195551748</v>
      </c>
      <c r="D206" s="5">
        <f t="shared" si="19"/>
        <v>3455.9442598499154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>
      <c r="A207" s="6">
        <f t="shared" si="18"/>
        <v>205</v>
      </c>
      <c r="B207" s="8">
        <f t="shared" si="16"/>
        <v>52.083333333333819</v>
      </c>
      <c r="C207" s="9">
        <f t="shared" si="17"/>
        <v>920537.06124267366</v>
      </c>
      <c r="D207" s="5">
        <f t="shared" si="19"/>
        <v>3455.9442598499154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>
      <c r="A208" s="6">
        <f t="shared" si="18"/>
        <v>206</v>
      </c>
      <c r="B208" s="8">
        <f t="shared" si="16"/>
        <v>52.166666666667155</v>
      </c>
      <c r="C208" s="9">
        <f t="shared" si="17"/>
        <v>926263.29823095165</v>
      </c>
      <c r="D208" s="5">
        <f t="shared" si="19"/>
        <v>3455.9442598499154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>
      <c r="A209" s="6">
        <f t="shared" si="18"/>
        <v>207</v>
      </c>
      <c r="B209" s="8">
        <f t="shared" si="16"/>
        <v>52.25000000000049</v>
      </c>
      <c r="C209" s="9">
        <f t="shared" si="17"/>
        <v>932003.65766442288</v>
      </c>
      <c r="D209" s="5">
        <f t="shared" si="19"/>
        <v>3455.9442598499154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>
      <c r="A210" s="6">
        <f t="shared" si="18"/>
        <v>208</v>
      </c>
      <c r="B210" s="8">
        <f t="shared" si="16"/>
        <v>52.333333333333826</v>
      </c>
      <c r="C210" s="9">
        <f t="shared" si="17"/>
        <v>937758.17437284708</v>
      </c>
      <c r="D210" s="5">
        <f t="shared" si="19"/>
        <v>3455.9442598499154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>
      <c r="A211" s="6">
        <f t="shared" si="18"/>
        <v>209</v>
      </c>
      <c r="B211" s="8">
        <f t="shared" si="16"/>
        <v>52.416666666667162</v>
      </c>
      <c r="C211" s="9">
        <f t="shared" si="17"/>
        <v>943526.88327188347</v>
      </c>
      <c r="D211" s="5">
        <f t="shared" si="19"/>
        <v>3455.9442598499154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>
      <c r="A212" s="6">
        <f t="shared" si="18"/>
        <v>210</v>
      </c>
      <c r="B212" s="8">
        <f t="shared" si="16"/>
        <v>52.500000000000497</v>
      </c>
      <c r="C212" s="9">
        <f t="shared" si="17"/>
        <v>949309.81936330278</v>
      </c>
      <c r="D212" s="5">
        <f t="shared" si="19"/>
        <v>3455.9442598499154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>
      <c r="A213" s="6">
        <f t="shared" si="18"/>
        <v>211</v>
      </c>
      <c r="B213" s="8">
        <f t="shared" si="16"/>
        <v>52.583333333333833</v>
      </c>
      <c r="C213" s="9">
        <f t="shared" si="17"/>
        <v>955107.01773519954</v>
      </c>
      <c r="D213" s="5">
        <f t="shared" si="19"/>
        <v>3455.9442598499154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>
      <c r="A214" s="6">
        <f t="shared" si="18"/>
        <v>212</v>
      </c>
      <c r="B214" s="8">
        <f t="shared" si="16"/>
        <v>52.666666666667169</v>
      </c>
      <c r="C214" s="9">
        <f t="shared" si="17"/>
        <v>960918.5135622049</v>
      </c>
      <c r="D214" s="5">
        <f t="shared" si="19"/>
        <v>3455.9442598499154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>
      <c r="A215" s="6">
        <f t="shared" si="18"/>
        <v>213</v>
      </c>
      <c r="B215" s="8">
        <f t="shared" si="16"/>
        <v>52.750000000000504</v>
      </c>
      <c r="C215" s="9">
        <f t="shared" si="17"/>
        <v>966744.34210570029</v>
      </c>
      <c r="D215" s="5">
        <f t="shared" si="19"/>
        <v>3455.9442598499154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>
      <c r="A216" s="6">
        <f t="shared" si="18"/>
        <v>214</v>
      </c>
      <c r="B216" s="8">
        <f t="shared" si="16"/>
        <v>52.83333333333384</v>
      </c>
      <c r="C216" s="9">
        <f t="shared" si="17"/>
        <v>972584.53871403111</v>
      </c>
      <c r="D216" s="5">
        <f t="shared" si="19"/>
        <v>3455.9442598499154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>
      <c r="A217" s="6">
        <f t="shared" si="18"/>
        <v>215</v>
      </c>
      <c r="B217" s="8">
        <f t="shared" si="16"/>
        <v>52.916666666667176</v>
      </c>
      <c r="C217" s="9">
        <f t="shared" si="17"/>
        <v>978439.13882272143</v>
      </c>
      <c r="D217" s="5">
        <f t="shared" si="19"/>
        <v>3455.9442598499154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>
      <c r="A218" s="6">
        <f t="shared" si="18"/>
        <v>216</v>
      </c>
      <c r="B218" s="8">
        <f t="shared" si="16"/>
        <v>53.000000000000512</v>
      </c>
      <c r="C218" s="9">
        <f t="shared" si="17"/>
        <v>984308.17795468867</v>
      </c>
      <c r="D218" s="5">
        <f t="shared" si="19"/>
        <v>3455.9442598499154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>
      <c r="A219" s="6">
        <f t="shared" si="18"/>
        <v>217</v>
      </c>
      <c r="B219" s="8">
        <f t="shared" si="16"/>
        <v>53.083333333333847</v>
      </c>
      <c r="C219" s="9">
        <f t="shared" si="17"/>
        <v>990191.69172045961</v>
      </c>
      <c r="D219" s="5">
        <f t="shared" si="19"/>
        <v>3455.9442598499154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>
      <c r="A220" s="6">
        <f t="shared" si="18"/>
        <v>218</v>
      </c>
      <c r="B220" s="8">
        <f t="shared" si="16"/>
        <v>53.166666666667183</v>
      </c>
      <c r="C220" s="9">
        <f t="shared" si="17"/>
        <v>996089.71581838594</v>
      </c>
      <c r="D220" s="5">
        <f t="shared" si="19"/>
        <v>3455.9442598499154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>
      <c r="A221" s="6">
        <f t="shared" si="18"/>
        <v>219</v>
      </c>
      <c r="B221" s="8">
        <f t="shared" si="16"/>
        <v>53.250000000000519</v>
      </c>
      <c r="C221" s="9">
        <f t="shared" si="17"/>
        <v>1002002.2860348613</v>
      </c>
      <c r="D221" s="5">
        <f t="shared" si="19"/>
        <v>3455.9442598499154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>
      <c r="A222" s="6">
        <f t="shared" si="18"/>
        <v>220</v>
      </c>
      <c r="B222" s="8">
        <f t="shared" si="16"/>
        <v>53.333333333333854</v>
      </c>
      <c r="C222" s="9">
        <f t="shared" si="17"/>
        <v>1007929.4382445383</v>
      </c>
      <c r="D222" s="5">
        <f t="shared" si="19"/>
        <v>3455.9442598499154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>
      <c r="A223" s="6">
        <f t="shared" si="18"/>
        <v>221</v>
      </c>
      <c r="B223" s="8">
        <f t="shared" si="16"/>
        <v>53.41666666666719</v>
      </c>
      <c r="C223" s="9">
        <f t="shared" si="17"/>
        <v>1013871.2084105457</v>
      </c>
      <c r="D223" s="5">
        <f t="shared" si="19"/>
        <v>3455.9442598499154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>
      <c r="A224" s="6">
        <f t="shared" si="18"/>
        <v>222</v>
      </c>
      <c r="B224" s="8">
        <f t="shared" si="16"/>
        <v>53.500000000000526</v>
      </c>
      <c r="C224" s="9">
        <f t="shared" si="17"/>
        <v>1019827.6325847076</v>
      </c>
      <c r="D224" s="5">
        <f t="shared" si="19"/>
        <v>3455.9442598499154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>
      <c r="A225" s="6">
        <f t="shared" si="18"/>
        <v>223</v>
      </c>
      <c r="B225" s="8">
        <f t="shared" si="16"/>
        <v>53.583333333333862</v>
      </c>
      <c r="C225" s="9">
        <f t="shared" si="17"/>
        <v>1025798.7469077612</v>
      </c>
      <c r="D225" s="5">
        <f t="shared" si="19"/>
        <v>3455.9442598499154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>
      <c r="A226" s="6">
        <f t="shared" si="18"/>
        <v>224</v>
      </c>
      <c r="B226" s="8">
        <f t="shared" si="16"/>
        <v>53.666666666667197</v>
      </c>
      <c r="C226" s="9">
        <f t="shared" si="17"/>
        <v>1031784.5876095768</v>
      </c>
      <c r="D226" s="5">
        <f t="shared" si="19"/>
        <v>3455.9442598499154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>
      <c r="A227" s="6">
        <f t="shared" si="18"/>
        <v>225</v>
      </c>
      <c r="B227" s="8">
        <f t="shared" si="16"/>
        <v>53.750000000000533</v>
      </c>
      <c r="C227" s="9">
        <f t="shared" si="17"/>
        <v>1037785.191009377</v>
      </c>
      <c r="D227" s="5">
        <f t="shared" si="19"/>
        <v>3455.9442598499154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>
      <c r="A228" s="6">
        <f t="shared" si="18"/>
        <v>226</v>
      </c>
      <c r="B228" s="8">
        <f t="shared" si="16"/>
        <v>53.833333333333869</v>
      </c>
      <c r="C228" s="9">
        <f t="shared" si="17"/>
        <v>1043800.5935159578</v>
      </c>
      <c r="D228" s="5">
        <f t="shared" si="19"/>
        <v>3455.9442598499154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>
      <c r="A229" s="6">
        <f t="shared" si="18"/>
        <v>227</v>
      </c>
      <c r="B229" s="8">
        <f t="shared" si="16"/>
        <v>53.916666666667204</v>
      </c>
      <c r="C229" s="9">
        <f t="shared" si="17"/>
        <v>1049830.8316279089</v>
      </c>
      <c r="D229" s="5">
        <f t="shared" si="19"/>
        <v>3455.9442598499154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>
      <c r="A230" s="6">
        <f t="shared" si="18"/>
        <v>228</v>
      </c>
      <c r="B230" s="8">
        <f t="shared" si="16"/>
        <v>54.00000000000054</v>
      </c>
      <c r="C230" s="9">
        <f t="shared" si="17"/>
        <v>1055875.9419338352</v>
      </c>
      <c r="D230" s="5">
        <f t="shared" si="19"/>
        <v>3455.9442598499154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>
      <c r="A231" s="6">
        <f t="shared" si="18"/>
        <v>229</v>
      </c>
      <c r="B231" s="8">
        <f t="shared" si="16"/>
        <v>54.083333333333876</v>
      </c>
      <c r="C231" s="9">
        <f t="shared" si="17"/>
        <v>1061935.9611125791</v>
      </c>
      <c r="D231" s="5">
        <f t="shared" si="19"/>
        <v>3455.9442598499154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>
      <c r="A232" s="6">
        <f t="shared" si="18"/>
        <v>230</v>
      </c>
      <c r="B232" s="8">
        <f t="shared" si="16"/>
        <v>54.166666666667211</v>
      </c>
      <c r="C232" s="9">
        <f t="shared" si="17"/>
        <v>1068010.9259334432</v>
      </c>
      <c r="D232" s="5">
        <f t="shared" si="19"/>
        <v>3455.9442598499154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>
      <c r="A233" s="6">
        <f t="shared" si="18"/>
        <v>231</v>
      </c>
      <c r="B233" s="8">
        <f t="shared" si="16"/>
        <v>54.250000000000547</v>
      </c>
      <c r="C233" s="9">
        <f t="shared" si="17"/>
        <v>1074100.8732564128</v>
      </c>
      <c r="D233" s="5">
        <f t="shared" si="19"/>
        <v>3455.9442598499154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>
      <c r="A234" s="6">
        <f t="shared" si="18"/>
        <v>232</v>
      </c>
      <c r="B234" s="8">
        <f t="shared" si="16"/>
        <v>54.333333333333883</v>
      </c>
      <c r="C234" s="9">
        <f t="shared" si="17"/>
        <v>1080205.8400323798</v>
      </c>
      <c r="D234" s="5">
        <f t="shared" si="19"/>
        <v>3455.9442598499154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>
      <c r="A235" s="6">
        <f t="shared" si="18"/>
        <v>233</v>
      </c>
      <c r="B235" s="8">
        <f t="shared" si="16"/>
        <v>54.416666666667219</v>
      </c>
      <c r="C235" s="9">
        <f t="shared" si="17"/>
        <v>1086325.8633033675</v>
      </c>
      <c r="D235" s="5">
        <f t="shared" si="19"/>
        <v>3455.9442598499154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>
      <c r="A236" s="6">
        <f t="shared" si="18"/>
        <v>234</v>
      </c>
      <c r="B236" s="8">
        <f t="shared" si="16"/>
        <v>54.500000000000554</v>
      </c>
      <c r="C236" s="9">
        <f t="shared" si="17"/>
        <v>1092460.9802027543</v>
      </c>
      <c r="D236" s="5">
        <f t="shared" si="19"/>
        <v>3455.9442598499154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>
      <c r="A237" s="6">
        <f t="shared" si="18"/>
        <v>235</v>
      </c>
      <c r="B237" s="8">
        <f t="shared" si="16"/>
        <v>54.58333333333389</v>
      </c>
      <c r="C237" s="9">
        <f t="shared" si="17"/>
        <v>1098611.2279554994</v>
      </c>
      <c r="D237" s="5">
        <f t="shared" si="19"/>
        <v>3455.9442598499154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>
      <c r="A238" s="6">
        <f t="shared" si="18"/>
        <v>236</v>
      </c>
      <c r="B238" s="8">
        <f t="shared" si="16"/>
        <v>54.666666666667226</v>
      </c>
      <c r="C238" s="9">
        <f t="shared" si="17"/>
        <v>1104776.6438783694</v>
      </c>
      <c r="D238" s="5">
        <f t="shared" si="19"/>
        <v>3455.9442598499154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>
      <c r="A239" s="6">
        <f t="shared" si="18"/>
        <v>237</v>
      </c>
      <c r="B239" s="8">
        <f t="shared" si="16"/>
        <v>54.750000000000561</v>
      </c>
      <c r="C239" s="9">
        <f t="shared" si="17"/>
        <v>1110957.2653801634</v>
      </c>
      <c r="D239" s="5">
        <f t="shared" si="19"/>
        <v>3455.9442598499154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>
      <c r="A240" s="6">
        <f t="shared" si="18"/>
        <v>238</v>
      </c>
      <c r="B240" s="8">
        <f t="shared" si="16"/>
        <v>54.833333333333897</v>
      </c>
      <c r="C240" s="9">
        <f t="shared" si="17"/>
        <v>1117153.1299619416</v>
      </c>
      <c r="D240" s="5">
        <f t="shared" si="19"/>
        <v>3455.9442598499154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>
      <c r="A241" s="6">
        <f t="shared" si="18"/>
        <v>239</v>
      </c>
      <c r="B241" s="8">
        <f t="shared" si="16"/>
        <v>54.916666666667233</v>
      </c>
      <c r="C241" s="9">
        <f t="shared" si="17"/>
        <v>1123364.2752172512</v>
      </c>
      <c r="D241" s="5">
        <f t="shared" si="19"/>
        <v>3455.9442598499154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>
      <c r="A242" s="6">
        <f t="shared" si="18"/>
        <v>240</v>
      </c>
      <c r="B242" s="8">
        <f t="shared" si="16"/>
        <v>55.000000000000568</v>
      </c>
      <c r="C242" s="9">
        <f t="shared" si="17"/>
        <v>1129590.7388323552</v>
      </c>
      <c r="D242" s="5">
        <f t="shared" si="19"/>
        <v>3455.9442598499154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>
      <c r="A243" s="6">
        <f t="shared" si="18"/>
        <v>241</v>
      </c>
      <c r="B243" s="8">
        <f t="shared" si="16"/>
        <v>55.083333333333904</v>
      </c>
      <c r="C243" s="9">
        <f t="shared" si="17"/>
        <v>1135832.5585864615</v>
      </c>
      <c r="D243" s="5">
        <f t="shared" si="19"/>
        <v>3455.9442598499154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>
      <c r="A244" s="6">
        <f t="shared" si="18"/>
        <v>242</v>
      </c>
      <c r="B244" s="8">
        <f t="shared" si="16"/>
        <v>55.16666666666724</v>
      </c>
      <c r="C244" s="9">
        <f t="shared" si="17"/>
        <v>1142089.7723519516</v>
      </c>
      <c r="D244" s="5">
        <f t="shared" si="19"/>
        <v>3455.9442598499154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>
      <c r="A245" s="6">
        <f t="shared" si="18"/>
        <v>243</v>
      </c>
      <c r="B245" s="8">
        <f t="shared" si="16"/>
        <v>55.250000000000576</v>
      </c>
      <c r="C245" s="9">
        <f t="shared" si="17"/>
        <v>1148362.4180946103</v>
      </c>
      <c r="D245" s="5">
        <f t="shared" si="19"/>
        <v>3455.9442598499154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>
      <c r="A246" s="6">
        <f t="shared" si="18"/>
        <v>244</v>
      </c>
      <c r="B246" s="8">
        <f t="shared" si="16"/>
        <v>55.333333333333911</v>
      </c>
      <c r="C246" s="9">
        <f t="shared" si="17"/>
        <v>1154650.5338738565</v>
      </c>
      <c r="D246" s="5">
        <f t="shared" si="19"/>
        <v>3455.9442598499154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>
      <c r="A247" s="6">
        <f t="shared" si="18"/>
        <v>245</v>
      </c>
      <c r="B247" s="8">
        <f t="shared" si="16"/>
        <v>55.416666666667247</v>
      </c>
      <c r="C247" s="9">
        <f t="shared" si="17"/>
        <v>1160954.1578429737</v>
      </c>
      <c r="D247" s="5">
        <f t="shared" si="19"/>
        <v>3455.9442598499154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>
      <c r="A248" s="6">
        <f t="shared" si="18"/>
        <v>246</v>
      </c>
      <c r="B248" s="8">
        <f t="shared" si="16"/>
        <v>55.500000000000583</v>
      </c>
      <c r="C248" s="9">
        <f t="shared" si="17"/>
        <v>1167273.328249342</v>
      </c>
      <c r="D248" s="5">
        <f t="shared" si="19"/>
        <v>3455.9442598499154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>
      <c r="A249" s="6">
        <f t="shared" si="18"/>
        <v>247</v>
      </c>
      <c r="B249" s="8">
        <f t="shared" si="16"/>
        <v>55.583333333333918</v>
      </c>
      <c r="C249" s="9">
        <f t="shared" si="17"/>
        <v>1173608.0834346695</v>
      </c>
      <c r="D249" s="5">
        <f t="shared" si="19"/>
        <v>3455.9442598499154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>
      <c r="A250" s="6">
        <f t="shared" si="18"/>
        <v>248</v>
      </c>
      <c r="B250" s="8">
        <f t="shared" si="16"/>
        <v>55.666666666667254</v>
      </c>
      <c r="C250" s="9">
        <f t="shared" si="17"/>
        <v>1179958.4618352256</v>
      </c>
      <c r="D250" s="5">
        <f t="shared" si="19"/>
        <v>3455.9442598499154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>
      <c r="A251" s="6">
        <f t="shared" si="18"/>
        <v>249</v>
      </c>
      <c r="B251" s="8">
        <f t="shared" si="16"/>
        <v>55.75000000000059</v>
      </c>
      <c r="C251" s="9">
        <f t="shared" si="17"/>
        <v>1186324.5019820735</v>
      </c>
      <c r="D251" s="5">
        <f t="shared" si="19"/>
        <v>3455.9442598499154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>
      <c r="A252" s="6">
        <f t="shared" si="18"/>
        <v>250</v>
      </c>
      <c r="B252" s="8">
        <f t="shared" si="16"/>
        <v>55.833333333333925</v>
      </c>
      <c r="C252" s="9">
        <f t="shared" si="17"/>
        <v>1192706.242501305</v>
      </c>
      <c r="D252" s="5">
        <f t="shared" si="19"/>
        <v>3455.9442598499154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>
      <c r="A253" s="6">
        <f t="shared" si="18"/>
        <v>251</v>
      </c>
      <c r="B253" s="8">
        <f t="shared" si="16"/>
        <v>55.916666666667261</v>
      </c>
      <c r="C253" s="9">
        <f t="shared" si="17"/>
        <v>1199103.7221142736</v>
      </c>
      <c r="D253" s="5">
        <f t="shared" si="19"/>
        <v>3455.9442598499154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>
      <c r="A254" s="6">
        <f t="shared" si="18"/>
        <v>252</v>
      </c>
      <c r="B254" s="8">
        <f t="shared" si="16"/>
        <v>56.000000000000597</v>
      </c>
      <c r="C254" s="9">
        <f t="shared" si="17"/>
        <v>1205516.9796378308</v>
      </c>
      <c r="D254" s="5">
        <f t="shared" si="19"/>
        <v>3455.9442598499154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>
      <c r="A255" s="6">
        <f t="shared" si="18"/>
        <v>253</v>
      </c>
      <c r="B255" s="8">
        <f t="shared" si="16"/>
        <v>56.083333333333933</v>
      </c>
      <c r="C255" s="9">
        <f t="shared" si="17"/>
        <v>1211946.0539845603</v>
      </c>
      <c r="D255" s="5">
        <f t="shared" si="19"/>
        <v>3455.9442598499154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>
      <c r="A256" s="6">
        <f t="shared" si="18"/>
        <v>254</v>
      </c>
      <c r="B256" s="8">
        <f t="shared" si="16"/>
        <v>56.166666666667268</v>
      </c>
      <c r="C256" s="9">
        <f t="shared" si="17"/>
        <v>1218390.9841630149</v>
      </c>
      <c r="D256" s="5">
        <f t="shared" si="19"/>
        <v>3455.9442598499154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>
      <c r="A257" s="6">
        <f t="shared" si="18"/>
        <v>255</v>
      </c>
      <c r="B257" s="8">
        <f t="shared" si="16"/>
        <v>56.250000000000604</v>
      </c>
      <c r="C257" s="9">
        <f t="shared" si="17"/>
        <v>1224851.8092779533</v>
      </c>
      <c r="D257" s="5">
        <f t="shared" si="19"/>
        <v>3455.9442598499154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>
      <c r="A258" s="6">
        <f t="shared" si="18"/>
        <v>256</v>
      </c>
      <c r="B258" s="8">
        <f t="shared" si="16"/>
        <v>56.33333333333394</v>
      </c>
      <c r="C258" s="9">
        <f t="shared" si="17"/>
        <v>1231328.568530577</v>
      </c>
      <c r="D258" s="5">
        <f t="shared" si="19"/>
        <v>3455.9442598499154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>
      <c r="A259" s="6">
        <f t="shared" si="18"/>
        <v>257</v>
      </c>
      <c r="B259" s="8">
        <f t="shared" si="16"/>
        <v>56.416666666667275</v>
      </c>
      <c r="C259" s="9">
        <f t="shared" si="17"/>
        <v>1237821.3012187679</v>
      </c>
      <c r="D259" s="5">
        <f t="shared" si="19"/>
        <v>3455.9442598499154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>
      <c r="A260" s="6">
        <f t="shared" si="18"/>
        <v>258</v>
      </c>
      <c r="B260" s="8">
        <f t="shared" ref="B260:B314" si="20">IF(A260="","",B259+(1/12))</f>
        <v>56.500000000000611</v>
      </c>
      <c r="C260" s="9">
        <f t="shared" ref="C260:C314" si="21">IF(A260="","",(C259*($G$2+1)+D260))</f>
        <v>1244330.0467373272</v>
      </c>
      <c r="D260" s="5">
        <f t="shared" si="19"/>
        <v>3455.9442598499154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>
      <c r="A261" s="6">
        <f t="shared" ref="A261:A324" si="22">IFERROR(IF(A260+1&gt;$F$2,"",A260+1),"")</f>
        <v>259</v>
      </c>
      <c r="B261" s="8">
        <f t="shared" si="20"/>
        <v>56.583333333333947</v>
      </c>
      <c r="C261" s="9">
        <f t="shared" si="21"/>
        <v>1250854.8445782147</v>
      </c>
      <c r="D261" s="5">
        <f t="shared" ref="D261:D314" si="23">IF(A261="","",D260)</f>
        <v>3455.9442598499154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>
      <c r="A262" s="6">
        <f t="shared" si="22"/>
        <v>260</v>
      </c>
      <c r="B262" s="8">
        <f t="shared" si="20"/>
        <v>56.666666666667282</v>
      </c>
      <c r="C262" s="9">
        <f t="shared" si="21"/>
        <v>1257395.7343307873</v>
      </c>
      <c r="D262" s="5">
        <f t="shared" si="23"/>
        <v>3455.9442598499154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>
      <c r="A263" s="6">
        <f t="shared" si="22"/>
        <v>261</v>
      </c>
      <c r="B263" s="8">
        <f t="shared" si="20"/>
        <v>56.750000000000618</v>
      </c>
      <c r="C263" s="9">
        <f t="shared" si="21"/>
        <v>1263952.7556820407</v>
      </c>
      <c r="D263" s="5">
        <f t="shared" si="23"/>
        <v>3455.9442598499154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>
      <c r="A264" s="6">
        <f t="shared" si="22"/>
        <v>262</v>
      </c>
      <c r="B264" s="8">
        <f t="shared" si="20"/>
        <v>56.833333333333954</v>
      </c>
      <c r="C264" s="9">
        <f t="shared" si="21"/>
        <v>1270525.9484168491</v>
      </c>
      <c r="D264" s="5">
        <f t="shared" si="23"/>
        <v>3455.9442598499154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>
      <c r="A265" s="6">
        <f t="shared" si="22"/>
        <v>263</v>
      </c>
      <c r="B265" s="8">
        <f t="shared" si="20"/>
        <v>56.91666666666729</v>
      </c>
      <c r="C265" s="9">
        <f t="shared" si="21"/>
        <v>1277115.3524182069</v>
      </c>
      <c r="D265" s="5">
        <f t="shared" si="23"/>
        <v>3455.9442598499154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>
      <c r="A266" s="6">
        <f t="shared" si="22"/>
        <v>264</v>
      </c>
      <c r="B266" s="8">
        <f t="shared" si="20"/>
        <v>57.000000000000625</v>
      </c>
      <c r="C266" s="9">
        <f t="shared" si="21"/>
        <v>1283721.0076674707</v>
      </c>
      <c r="D266" s="5">
        <f t="shared" si="23"/>
        <v>3455.9442598499154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>
      <c r="A267" s="6">
        <f t="shared" si="22"/>
        <v>265</v>
      </c>
      <c r="B267" s="8">
        <f t="shared" si="20"/>
        <v>57.083333333333961</v>
      </c>
      <c r="C267" s="9">
        <f t="shared" si="21"/>
        <v>1290342.954244602</v>
      </c>
      <c r="D267" s="5">
        <f t="shared" si="23"/>
        <v>3455.9442598499154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>
      <c r="A268" s="6">
        <f t="shared" si="22"/>
        <v>266</v>
      </c>
      <c r="B268" s="8">
        <f t="shared" si="20"/>
        <v>57.166666666667297</v>
      </c>
      <c r="C268" s="9">
        <f t="shared" si="21"/>
        <v>1296981.2323284103</v>
      </c>
      <c r="D268" s="5">
        <f t="shared" si="23"/>
        <v>3455.9442598499154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>
      <c r="A269" s="6">
        <f t="shared" si="22"/>
        <v>267</v>
      </c>
      <c r="B269" s="8">
        <f t="shared" si="20"/>
        <v>57.250000000000632</v>
      </c>
      <c r="C269" s="9">
        <f t="shared" si="21"/>
        <v>1303635.8821967968</v>
      </c>
      <c r="D269" s="5">
        <f t="shared" si="23"/>
        <v>3455.9442598499154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>
      <c r="A270" s="6">
        <f t="shared" si="22"/>
        <v>268</v>
      </c>
      <c r="B270" s="8">
        <f t="shared" si="20"/>
        <v>57.333333333333968</v>
      </c>
      <c r="C270" s="9">
        <f t="shared" si="21"/>
        <v>1310306.9442269991</v>
      </c>
      <c r="D270" s="5">
        <f t="shared" si="23"/>
        <v>3455.9442598499154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>
      <c r="A271" s="6">
        <f t="shared" si="22"/>
        <v>269</v>
      </c>
      <c r="B271" s="8">
        <f t="shared" si="20"/>
        <v>57.416666666667304</v>
      </c>
      <c r="C271" s="9">
        <f t="shared" si="21"/>
        <v>1316994.4588958356</v>
      </c>
      <c r="D271" s="5">
        <f t="shared" si="23"/>
        <v>3455.9442598499154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>
      <c r="A272" s="6">
        <f t="shared" si="22"/>
        <v>270</v>
      </c>
      <c r="B272" s="8">
        <f t="shared" si="20"/>
        <v>57.500000000000639</v>
      </c>
      <c r="C272" s="9">
        <f t="shared" si="21"/>
        <v>1323698.4667799517</v>
      </c>
      <c r="D272" s="5">
        <f t="shared" si="23"/>
        <v>3455.9442598499154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>
      <c r="A273" s="6">
        <f t="shared" si="22"/>
        <v>271</v>
      </c>
      <c r="B273" s="8">
        <f t="shared" si="20"/>
        <v>57.583333333333975</v>
      </c>
      <c r="C273" s="9">
        <f t="shared" si="21"/>
        <v>1330419.0085560656</v>
      </c>
      <c r="D273" s="5">
        <f t="shared" si="23"/>
        <v>3455.9442598499154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1:17">
      <c r="A274" s="6">
        <f t="shared" si="22"/>
        <v>272</v>
      </c>
      <c r="B274" s="8">
        <f t="shared" si="20"/>
        <v>57.666666666667311</v>
      </c>
      <c r="C274" s="9">
        <f t="shared" si="21"/>
        <v>1337156.1250012156</v>
      </c>
      <c r="D274" s="5">
        <f t="shared" si="23"/>
        <v>3455.9442598499154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1:17">
      <c r="A275" s="6">
        <f t="shared" si="22"/>
        <v>273</v>
      </c>
      <c r="B275" s="8">
        <f t="shared" si="20"/>
        <v>57.750000000000647</v>
      </c>
      <c r="C275" s="9">
        <f t="shared" si="21"/>
        <v>1343909.8569930068</v>
      </c>
      <c r="D275" s="5">
        <f t="shared" si="23"/>
        <v>3455.9442598499154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>
      <c r="A276" s="6">
        <f t="shared" si="22"/>
        <v>274</v>
      </c>
      <c r="B276" s="8">
        <f t="shared" si="20"/>
        <v>57.833333333333982</v>
      </c>
      <c r="C276" s="9">
        <f t="shared" si="21"/>
        <v>1350680.2455098594</v>
      </c>
      <c r="D276" s="5">
        <f t="shared" si="23"/>
        <v>3455.9442598499154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1:17">
      <c r="A277" s="6">
        <f t="shared" si="22"/>
        <v>275</v>
      </c>
      <c r="B277" s="8">
        <f t="shared" si="20"/>
        <v>57.916666666667318</v>
      </c>
      <c r="C277" s="9">
        <f t="shared" si="21"/>
        <v>1357467.3316312579</v>
      </c>
      <c r="D277" s="5">
        <f t="shared" si="23"/>
        <v>3455.9442598499154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1:17">
      <c r="A278" s="6">
        <f t="shared" si="22"/>
        <v>276</v>
      </c>
      <c r="B278" s="8">
        <f t="shared" si="20"/>
        <v>58.000000000000654</v>
      </c>
      <c r="C278" s="9">
        <f t="shared" si="21"/>
        <v>1364271.1565379996</v>
      </c>
      <c r="D278" s="5">
        <f t="shared" si="23"/>
        <v>3455.9442598499154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1:17">
      <c r="A279" s="6">
        <f t="shared" si="22"/>
        <v>277</v>
      </c>
      <c r="B279" s="8">
        <f t="shared" si="20"/>
        <v>58.083333333333989</v>
      </c>
      <c r="C279" s="9">
        <f t="shared" si="21"/>
        <v>1371091.7615124448</v>
      </c>
      <c r="D279" s="5">
        <f t="shared" si="23"/>
        <v>3455.9442598499154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1:17">
      <c r="A280" s="6">
        <f t="shared" si="22"/>
        <v>278</v>
      </c>
      <c r="B280" s="8">
        <f t="shared" si="20"/>
        <v>58.166666666667325</v>
      </c>
      <c r="C280" s="9">
        <f t="shared" si="21"/>
        <v>1377929.1879387675</v>
      </c>
      <c r="D280" s="5">
        <f t="shared" si="23"/>
        <v>3455.9442598499154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1:17">
      <c r="A281" s="6">
        <f t="shared" si="22"/>
        <v>279</v>
      </c>
      <c r="B281" s="8">
        <f t="shared" si="20"/>
        <v>58.250000000000661</v>
      </c>
      <c r="C281" s="9">
        <f t="shared" si="21"/>
        <v>1384783.4773032058</v>
      </c>
      <c r="D281" s="5">
        <f t="shared" si="23"/>
        <v>3455.9442598499154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1:17">
      <c r="A282" s="6">
        <f t="shared" si="22"/>
        <v>280</v>
      </c>
      <c r="B282" s="8">
        <f t="shared" si="20"/>
        <v>58.333333333333997</v>
      </c>
      <c r="C282" s="9">
        <f t="shared" si="21"/>
        <v>1391654.671194314</v>
      </c>
      <c r="D282" s="5">
        <f t="shared" si="23"/>
        <v>3455.9442598499154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1:17">
      <c r="A283" s="6">
        <f t="shared" si="22"/>
        <v>281</v>
      </c>
      <c r="B283" s="8">
        <f t="shared" si="20"/>
        <v>58.416666666667332</v>
      </c>
      <c r="C283" s="9">
        <f t="shared" si="21"/>
        <v>1398542.8113032156</v>
      </c>
      <c r="D283" s="5">
        <f t="shared" si="23"/>
        <v>3455.9442598499154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1:17">
      <c r="A284" s="6">
        <f t="shared" si="22"/>
        <v>282</v>
      </c>
      <c r="B284" s="8">
        <f t="shared" si="20"/>
        <v>58.500000000000668</v>
      </c>
      <c r="C284" s="9">
        <f t="shared" si="21"/>
        <v>1405447.9394238552</v>
      </c>
      <c r="D284" s="5">
        <f t="shared" si="23"/>
        <v>3455.9442598499154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1:17">
      <c r="A285" s="6">
        <f t="shared" si="22"/>
        <v>283</v>
      </c>
      <c r="B285" s="8">
        <f t="shared" si="20"/>
        <v>58.583333333334004</v>
      </c>
      <c r="C285" s="9">
        <f t="shared" si="21"/>
        <v>1412370.0974532526</v>
      </c>
      <c r="D285" s="5">
        <f t="shared" si="23"/>
        <v>3455.9442598499154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1:17">
      <c r="A286" s="6">
        <f t="shared" si="22"/>
        <v>284</v>
      </c>
      <c r="B286" s="8">
        <f t="shared" si="20"/>
        <v>58.666666666667339</v>
      </c>
      <c r="C286" s="9">
        <f t="shared" si="21"/>
        <v>1419309.3273917572</v>
      </c>
      <c r="D286" s="5">
        <f t="shared" si="23"/>
        <v>3455.9442598499154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1:17">
      <c r="A287" s="6">
        <f t="shared" si="22"/>
        <v>285</v>
      </c>
      <c r="B287" s="8">
        <f t="shared" si="20"/>
        <v>58.750000000000675</v>
      </c>
      <c r="C287" s="9">
        <f t="shared" si="21"/>
        <v>1426265.6713433019</v>
      </c>
      <c r="D287" s="5">
        <f t="shared" si="23"/>
        <v>3455.9442598499154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1:17">
      <c r="A288" s="6">
        <f t="shared" si="22"/>
        <v>286</v>
      </c>
      <c r="B288" s="8">
        <f t="shared" si="20"/>
        <v>58.833333333334011</v>
      </c>
      <c r="C288" s="9">
        <f t="shared" si="21"/>
        <v>1433239.1715156601</v>
      </c>
      <c r="D288" s="5">
        <f t="shared" si="23"/>
        <v>3455.9442598499154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>
      <c r="A289" s="6">
        <f t="shared" si="22"/>
        <v>287</v>
      </c>
      <c r="B289" s="8">
        <f t="shared" si="20"/>
        <v>58.916666666667346</v>
      </c>
      <c r="C289" s="9">
        <f t="shared" si="21"/>
        <v>1440229.8702207005</v>
      </c>
      <c r="D289" s="5">
        <f t="shared" si="23"/>
        <v>3455.9442598499154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1:17">
      <c r="A290" s="6">
        <f t="shared" si="22"/>
        <v>288</v>
      </c>
      <c r="B290" s="8">
        <f t="shared" si="20"/>
        <v>59.000000000000682</v>
      </c>
      <c r="C290" s="9">
        <f t="shared" si="21"/>
        <v>1447237.8098746445</v>
      </c>
      <c r="D290" s="5">
        <f t="shared" si="23"/>
        <v>3455.9442598499154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>
      <c r="A291" s="6">
        <f t="shared" si="22"/>
        <v>289</v>
      </c>
      <c r="B291" s="8">
        <f t="shared" si="20"/>
        <v>59.083333333334018</v>
      </c>
      <c r="C291" s="9">
        <f t="shared" si="21"/>
        <v>1454263.0329983232</v>
      </c>
      <c r="D291" s="5">
        <f t="shared" si="23"/>
        <v>3455.9442598499154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1:17">
      <c r="A292" s="6">
        <f t="shared" si="22"/>
        <v>290</v>
      </c>
      <c r="B292" s="8">
        <f t="shared" si="20"/>
        <v>59.166666666667354</v>
      </c>
      <c r="C292" s="9">
        <f t="shared" si="21"/>
        <v>1461305.5822174356</v>
      </c>
      <c r="D292" s="5">
        <f t="shared" si="23"/>
        <v>3455.9442598499154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1:17">
      <c r="A293" s="6">
        <f t="shared" si="22"/>
        <v>291</v>
      </c>
      <c r="B293" s="8">
        <f t="shared" si="20"/>
        <v>59.250000000000689</v>
      </c>
      <c r="C293" s="9">
        <f t="shared" si="21"/>
        <v>1468365.5002628069</v>
      </c>
      <c r="D293" s="5">
        <f t="shared" si="23"/>
        <v>3455.9442598499154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1:17">
      <c r="A294" s="6">
        <f t="shared" si="22"/>
        <v>292</v>
      </c>
      <c r="B294" s="8">
        <f t="shared" si="20"/>
        <v>59.333333333334025</v>
      </c>
      <c r="C294" s="9">
        <f t="shared" si="21"/>
        <v>1475442.8299706485</v>
      </c>
      <c r="D294" s="5">
        <f t="shared" si="23"/>
        <v>3455.9442598499154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1:17">
      <c r="A295" s="6">
        <f t="shared" si="22"/>
        <v>293</v>
      </c>
      <c r="B295" s="8">
        <f t="shared" si="20"/>
        <v>59.416666666667361</v>
      </c>
      <c r="C295" s="9">
        <f t="shared" si="21"/>
        <v>1482537.6142828171</v>
      </c>
      <c r="D295" s="5">
        <f t="shared" si="23"/>
        <v>3455.9442598499154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1:17">
      <c r="A296" s="6">
        <f t="shared" si="22"/>
        <v>294</v>
      </c>
      <c r="B296" s="8">
        <f t="shared" si="20"/>
        <v>59.500000000000696</v>
      </c>
      <c r="C296" s="9">
        <f t="shared" si="21"/>
        <v>1489649.8962470759</v>
      </c>
      <c r="D296" s="5">
        <f t="shared" si="23"/>
        <v>3455.9442598499154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1:17">
      <c r="A297" s="6">
        <f t="shared" si="22"/>
        <v>295</v>
      </c>
      <c r="B297" s="8">
        <f t="shared" si="20"/>
        <v>59.583333333334032</v>
      </c>
      <c r="C297" s="9">
        <f t="shared" si="21"/>
        <v>1496779.7190173552</v>
      </c>
      <c r="D297" s="5">
        <f t="shared" si="23"/>
        <v>3455.9442598499154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1:17">
      <c r="A298" s="6">
        <f t="shared" si="22"/>
        <v>296</v>
      </c>
      <c r="B298" s="8">
        <f t="shared" si="20"/>
        <v>59.666666666667368</v>
      </c>
      <c r="C298" s="9">
        <f t="shared" si="21"/>
        <v>1503927.1258540149</v>
      </c>
      <c r="D298" s="5">
        <f t="shared" si="23"/>
        <v>3455.9442598499154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1:17">
      <c r="A299" s="6">
        <f t="shared" si="22"/>
        <v>297</v>
      </c>
      <c r="B299" s="8">
        <f t="shared" si="20"/>
        <v>59.750000000000703</v>
      </c>
      <c r="C299" s="9">
        <f t="shared" si="21"/>
        <v>1511092.1601241061</v>
      </c>
      <c r="D299" s="5">
        <f t="shared" si="23"/>
        <v>3455.9442598499154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1:17">
      <c r="A300" s="6">
        <f t="shared" si="22"/>
        <v>298</v>
      </c>
      <c r="B300" s="8">
        <f t="shared" si="20"/>
        <v>59.833333333334039</v>
      </c>
      <c r="C300" s="9">
        <f t="shared" si="21"/>
        <v>1518274.8653016351</v>
      </c>
      <c r="D300" s="5">
        <f t="shared" si="23"/>
        <v>3455.9442598499154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1:17">
      <c r="A301" s="6">
        <f t="shared" si="22"/>
        <v>299</v>
      </c>
      <c r="B301" s="8">
        <f t="shared" si="20"/>
        <v>59.916666666667375</v>
      </c>
      <c r="C301" s="9">
        <f t="shared" si="21"/>
        <v>1525475.2849678269</v>
      </c>
      <c r="D301" s="5">
        <f t="shared" si="23"/>
        <v>3455.9442598499154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1:17">
      <c r="A302" s="6">
        <f t="shared" si="22"/>
        <v>300</v>
      </c>
      <c r="B302" s="8">
        <f t="shared" si="20"/>
        <v>60.000000000000711</v>
      </c>
      <c r="C302" s="9">
        <f t="shared" si="21"/>
        <v>1532693.4628113892</v>
      </c>
      <c r="D302" s="5">
        <f t="shared" si="23"/>
        <v>3455.9442598499154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1:17">
      <c r="A303" s="6">
        <f t="shared" si="22"/>
        <v>301</v>
      </c>
      <c r="B303" s="8">
        <f t="shared" si="20"/>
        <v>60.083333333334046</v>
      </c>
      <c r="C303" s="9">
        <f t="shared" si="21"/>
        <v>1539929.4426287783</v>
      </c>
      <c r="D303" s="5">
        <f t="shared" si="23"/>
        <v>3455.9442598499154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1:17">
      <c r="A304" s="6">
        <f t="shared" si="22"/>
        <v>302</v>
      </c>
      <c r="B304" s="8">
        <f t="shared" si="20"/>
        <v>60.166666666667382</v>
      </c>
      <c r="C304" s="9">
        <f t="shared" si="21"/>
        <v>1547183.2683244639</v>
      </c>
      <c r="D304" s="5">
        <f t="shared" si="23"/>
        <v>3455.9442598499154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1:17">
      <c r="A305" s="6">
        <f t="shared" si="22"/>
        <v>303</v>
      </c>
      <c r="B305" s="8">
        <f t="shared" si="20"/>
        <v>60.250000000000718</v>
      </c>
      <c r="C305" s="9">
        <f t="shared" si="21"/>
        <v>1554454.9839111965</v>
      </c>
      <c r="D305" s="5">
        <f t="shared" si="23"/>
        <v>3455.9442598499154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1:17">
      <c r="A306" s="6">
        <f t="shared" si="22"/>
        <v>304</v>
      </c>
      <c r="B306" s="8">
        <f t="shared" si="20"/>
        <v>60.333333333334053</v>
      </c>
      <c r="C306" s="9">
        <f t="shared" si="21"/>
        <v>1561744.6335102734</v>
      </c>
      <c r="D306" s="5">
        <f t="shared" si="23"/>
        <v>3455.9442598499154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1:17">
      <c r="A307" s="6">
        <f t="shared" si="22"/>
        <v>305</v>
      </c>
      <c r="B307" s="8">
        <f t="shared" si="20"/>
        <v>60.416666666667389</v>
      </c>
      <c r="C307" s="9">
        <f t="shared" si="21"/>
        <v>1569052.261351807</v>
      </c>
      <c r="D307" s="5">
        <f t="shared" si="23"/>
        <v>3455.9442598499154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1:17">
      <c r="A308" s="6">
        <f t="shared" si="22"/>
        <v>306</v>
      </c>
      <c r="B308" s="8">
        <f t="shared" si="20"/>
        <v>60.500000000000725</v>
      </c>
      <c r="C308" s="9">
        <f t="shared" si="21"/>
        <v>1576377.9117749936</v>
      </c>
      <c r="D308" s="5">
        <f t="shared" si="23"/>
        <v>3455.9442598499154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1:17">
      <c r="A309" s="6">
        <f t="shared" si="22"/>
        <v>307</v>
      </c>
      <c r="B309" s="8">
        <f t="shared" si="20"/>
        <v>60.58333333333406</v>
      </c>
      <c r="C309" s="9">
        <f t="shared" si="21"/>
        <v>1583721.6292283814</v>
      </c>
      <c r="D309" s="5">
        <f t="shared" si="23"/>
        <v>3455.9442598499154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1:17">
      <c r="A310" s="6">
        <f t="shared" si="22"/>
        <v>308</v>
      </c>
      <c r="B310" s="8">
        <f t="shared" si="20"/>
        <v>60.666666666667396</v>
      </c>
      <c r="C310" s="9">
        <f t="shared" si="21"/>
        <v>1591083.4582701407</v>
      </c>
      <c r="D310" s="5">
        <f t="shared" si="23"/>
        <v>3455.9442598499154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1:17">
      <c r="A311" s="6">
        <f t="shared" si="22"/>
        <v>309</v>
      </c>
      <c r="B311" s="8">
        <f t="shared" si="20"/>
        <v>60.750000000000732</v>
      </c>
      <c r="C311" s="9">
        <f t="shared" si="21"/>
        <v>1598463.4435683347</v>
      </c>
      <c r="D311" s="5">
        <f t="shared" si="23"/>
        <v>3455.9442598499154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1:17">
      <c r="A312" s="6">
        <f t="shared" si="22"/>
        <v>310</v>
      </c>
      <c r="B312" s="8">
        <f t="shared" si="20"/>
        <v>60.833333333334068</v>
      </c>
      <c r="C312" s="9">
        <f t="shared" si="21"/>
        <v>1605861.6299011896</v>
      </c>
      <c r="D312" s="5">
        <f t="shared" si="23"/>
        <v>3455.9442598499154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1:17">
      <c r="A313" s="6">
        <f t="shared" si="22"/>
        <v>311</v>
      </c>
      <c r="B313" s="8">
        <f t="shared" si="20"/>
        <v>60.916666666667403</v>
      </c>
      <c r="C313" s="9">
        <f t="shared" si="21"/>
        <v>1613278.0621573671</v>
      </c>
      <c r="D313" s="5">
        <f t="shared" si="23"/>
        <v>3455.9442598499154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1:17">
      <c r="A314" s="6">
        <f t="shared" si="22"/>
        <v>312</v>
      </c>
      <c r="B314" s="8">
        <f t="shared" si="20"/>
        <v>61.000000000000739</v>
      </c>
      <c r="C314" s="9">
        <f t="shared" si="21"/>
        <v>1620712.7853362362</v>
      </c>
      <c r="D314" s="5">
        <f t="shared" si="23"/>
        <v>3455.9442598499154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1:17">
      <c r="A315" s="6">
        <f t="shared" si="22"/>
        <v>313</v>
      </c>
      <c r="B315" s="8">
        <f>IF(A315="","",B314+(1/12))</f>
        <v>61.083333333334075</v>
      </c>
      <c r="C315" s="9">
        <f>IF(A315="","",(C314*($G$2+1)+D315))</f>
        <v>1628165.8445481469</v>
      </c>
      <c r="D315" s="5">
        <f>IF(A315="","",D314)</f>
        <v>3455.9442598499154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1:17">
      <c r="A316" s="6">
        <f t="shared" si="22"/>
        <v>314</v>
      </c>
      <c r="B316" s="8">
        <f t="shared" ref="B316:B378" si="24">IF(A316="","",B315+(1/12))</f>
        <v>61.16666666666741</v>
      </c>
      <c r="C316" s="9">
        <f t="shared" ref="C316:C378" si="25">IF(A316="","",(C315*($G$2+1)+D316))</f>
        <v>1635637.2850147032</v>
      </c>
      <c r="D316" s="5">
        <f t="shared" ref="D316:D378" si="26">IF(A316="","",D315)</f>
        <v>3455.9442598499154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1:17">
      <c r="A317" s="6">
        <f t="shared" si="22"/>
        <v>315</v>
      </c>
      <c r="B317" s="8">
        <f t="shared" si="24"/>
        <v>61.250000000000746</v>
      </c>
      <c r="C317" s="9">
        <f t="shared" si="25"/>
        <v>1643127.1520690375</v>
      </c>
      <c r="D317" s="5">
        <f t="shared" si="26"/>
        <v>3455.9442598499154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1:17">
      <c r="A318" s="6">
        <f t="shared" si="22"/>
        <v>316</v>
      </c>
      <c r="B318" s="8">
        <f t="shared" si="24"/>
        <v>61.333333333334082</v>
      </c>
      <c r="C318" s="9">
        <f t="shared" si="25"/>
        <v>1650635.4911560868</v>
      </c>
      <c r="D318" s="5">
        <f t="shared" si="26"/>
        <v>3455.9442598499154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1:17">
      <c r="A319" s="6">
        <f t="shared" si="22"/>
        <v>317</v>
      </c>
      <c r="B319" s="8">
        <f t="shared" si="24"/>
        <v>61.416666666667417</v>
      </c>
      <c r="C319" s="9">
        <f t="shared" si="25"/>
        <v>1658162.3478328665</v>
      </c>
      <c r="D319" s="5">
        <f t="shared" si="26"/>
        <v>3455.9442598499154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1:17">
      <c r="A320" s="6">
        <f t="shared" si="22"/>
        <v>318</v>
      </c>
      <c r="B320" s="8">
        <f t="shared" si="24"/>
        <v>61.500000000000753</v>
      </c>
      <c r="C320" s="9">
        <f t="shared" si="25"/>
        <v>1665707.7677687486</v>
      </c>
      <c r="D320" s="5">
        <f t="shared" si="26"/>
        <v>3455.9442598499154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1:17">
      <c r="A321" s="6">
        <f t="shared" si="22"/>
        <v>319</v>
      </c>
      <c r="B321" s="8">
        <f t="shared" si="24"/>
        <v>61.583333333334089</v>
      </c>
      <c r="C321" s="9">
        <f t="shared" si="25"/>
        <v>1673271.796745738</v>
      </c>
      <c r="D321" s="5">
        <f t="shared" si="26"/>
        <v>3455.9442598499154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1:17">
      <c r="A322" s="6">
        <f t="shared" si="22"/>
        <v>320</v>
      </c>
      <c r="B322" s="8">
        <f t="shared" si="24"/>
        <v>61.666666666667425</v>
      </c>
      <c r="C322" s="9">
        <f t="shared" si="25"/>
        <v>1680854.48065875</v>
      </c>
      <c r="D322" s="5">
        <f t="shared" si="26"/>
        <v>3455.9442598499154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1:17">
      <c r="A323" s="6">
        <f t="shared" si="22"/>
        <v>321</v>
      </c>
      <c r="B323" s="8">
        <f t="shared" si="24"/>
        <v>61.75000000000076</v>
      </c>
      <c r="C323" s="9">
        <f t="shared" si="25"/>
        <v>1688455.8655158898</v>
      </c>
      <c r="D323" s="5">
        <f t="shared" si="26"/>
        <v>3455.9442598499154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1:17">
      <c r="A324" s="6">
        <f t="shared" si="22"/>
        <v>322</v>
      </c>
      <c r="B324" s="8">
        <f t="shared" si="24"/>
        <v>61.833333333334096</v>
      </c>
      <c r="C324" s="9">
        <f t="shared" si="25"/>
        <v>1696075.9974387304</v>
      </c>
      <c r="D324" s="5">
        <f t="shared" si="26"/>
        <v>3455.9442598499154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1:17">
      <c r="A325" s="6">
        <f t="shared" ref="A325:A388" si="27">IFERROR(IF(A324+1&gt;$F$2,"",A324+1),"")</f>
        <v>323</v>
      </c>
      <c r="B325" s="8">
        <f t="shared" si="24"/>
        <v>61.916666666667432</v>
      </c>
      <c r="C325" s="9">
        <f t="shared" si="25"/>
        <v>1703714.9226625932</v>
      </c>
      <c r="D325" s="5">
        <f t="shared" si="26"/>
        <v>3455.9442598499154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1:17">
      <c r="A326" s="6">
        <f t="shared" si="27"/>
        <v>324</v>
      </c>
      <c r="B326" s="8">
        <f t="shared" si="24"/>
        <v>62.000000000000767</v>
      </c>
      <c r="C326" s="9">
        <f t="shared" si="25"/>
        <v>1711372.6875368285</v>
      </c>
      <c r="D326" s="5">
        <f t="shared" si="26"/>
        <v>3455.9442598499154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1:17">
      <c r="A327" s="6">
        <f t="shared" si="27"/>
        <v>325</v>
      </c>
      <c r="B327" s="8">
        <f t="shared" si="24"/>
        <v>62.083333333334103</v>
      </c>
      <c r="C327" s="9">
        <f t="shared" si="25"/>
        <v>1719049.3385250964</v>
      </c>
      <c r="D327" s="5">
        <f t="shared" si="26"/>
        <v>3455.9442598499154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1:17">
      <c r="A328" s="6">
        <f t="shared" si="27"/>
        <v>326</v>
      </c>
      <c r="B328" s="8">
        <f t="shared" si="24"/>
        <v>62.166666666667439</v>
      </c>
      <c r="C328" s="9">
        <f t="shared" si="25"/>
        <v>1726744.9222056493</v>
      </c>
      <c r="D328" s="5">
        <f t="shared" si="26"/>
        <v>3455.9442598499154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1:17">
      <c r="A329" s="6">
        <f t="shared" si="27"/>
        <v>327</v>
      </c>
      <c r="B329" s="8">
        <f t="shared" si="24"/>
        <v>62.250000000000774</v>
      </c>
      <c r="C329" s="9">
        <f t="shared" si="25"/>
        <v>1734459.4852716138</v>
      </c>
      <c r="D329" s="5">
        <f t="shared" si="26"/>
        <v>3455.9442598499154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1:17">
      <c r="A330" s="6">
        <f t="shared" si="27"/>
        <v>328</v>
      </c>
      <c r="B330" s="8">
        <f t="shared" si="24"/>
        <v>62.33333333333411</v>
      </c>
      <c r="C330" s="9">
        <f t="shared" si="25"/>
        <v>1742193.0745312744</v>
      </c>
      <c r="D330" s="5">
        <f t="shared" si="26"/>
        <v>3455.9442598499154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1:17">
      <c r="A331" s="6">
        <f t="shared" si="27"/>
        <v>329</v>
      </c>
      <c r="B331" s="8">
        <f t="shared" si="24"/>
        <v>62.416666666667446</v>
      </c>
      <c r="C331" s="9">
        <f t="shared" si="25"/>
        <v>1749945.7369083576</v>
      </c>
      <c r="D331" s="5">
        <f t="shared" si="26"/>
        <v>3455.9442598499154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1:17">
      <c r="A332" s="6">
        <f t="shared" si="27"/>
        <v>330</v>
      </c>
      <c r="B332" s="8">
        <f t="shared" si="24"/>
        <v>62.500000000000782</v>
      </c>
      <c r="C332" s="9">
        <f t="shared" si="25"/>
        <v>1757717.5194423161</v>
      </c>
      <c r="D332" s="5">
        <f t="shared" si="26"/>
        <v>3455.9442598499154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1:17">
      <c r="A333" s="6">
        <f t="shared" si="27"/>
        <v>331</v>
      </c>
      <c r="B333" s="8">
        <f t="shared" si="24"/>
        <v>62.583333333334117</v>
      </c>
      <c r="C333" s="9">
        <f t="shared" si="25"/>
        <v>1765508.4692886153</v>
      </c>
      <c r="D333" s="5">
        <f t="shared" si="26"/>
        <v>3455.9442598499154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1:17">
      <c r="A334" s="6">
        <f t="shared" si="27"/>
        <v>332</v>
      </c>
      <c r="B334" s="8">
        <f t="shared" si="24"/>
        <v>62.666666666667453</v>
      </c>
      <c r="C334" s="9">
        <f t="shared" si="25"/>
        <v>1773318.6337190177</v>
      </c>
      <c r="D334" s="5">
        <f t="shared" si="26"/>
        <v>3455.9442598499154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1:17">
      <c r="A335" s="6">
        <f t="shared" si="27"/>
        <v>333</v>
      </c>
      <c r="B335" s="8">
        <f t="shared" si="24"/>
        <v>62.750000000000789</v>
      </c>
      <c r="C335" s="9">
        <f t="shared" si="25"/>
        <v>1781148.0601218718</v>
      </c>
      <c r="D335" s="5">
        <f t="shared" si="26"/>
        <v>3455.9442598499154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1:17">
      <c r="A336" s="6">
        <f t="shared" si="27"/>
        <v>334</v>
      </c>
      <c r="B336" s="8">
        <f t="shared" si="24"/>
        <v>62.833333333334124</v>
      </c>
      <c r="C336" s="9">
        <f t="shared" si="25"/>
        <v>1788996.7960023975</v>
      </c>
      <c r="D336" s="5">
        <f t="shared" si="26"/>
        <v>3455.9442598499154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1:17">
      <c r="A337" s="6">
        <f t="shared" si="27"/>
        <v>335</v>
      </c>
      <c r="B337" s="8">
        <f t="shared" si="24"/>
        <v>62.91666666666746</v>
      </c>
      <c r="C337" s="9">
        <f t="shared" si="25"/>
        <v>1796864.8889829763</v>
      </c>
      <c r="D337" s="5">
        <f t="shared" si="26"/>
        <v>3455.9442598499154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1:17">
      <c r="A338" s="6">
        <f t="shared" si="27"/>
        <v>336</v>
      </c>
      <c r="B338" s="8">
        <f t="shared" si="24"/>
        <v>63.000000000000796</v>
      </c>
      <c r="C338" s="9">
        <f t="shared" si="25"/>
        <v>1804752.3868034387</v>
      </c>
      <c r="D338" s="5">
        <f t="shared" si="26"/>
        <v>3455.9442598499154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1:17">
      <c r="A339" s="6">
        <f t="shared" si="27"/>
        <v>337</v>
      </c>
      <c r="B339" s="8">
        <f t="shared" si="24"/>
        <v>63.083333333334132</v>
      </c>
      <c r="C339" s="9">
        <f t="shared" si="25"/>
        <v>1812659.3373213548</v>
      </c>
      <c r="D339" s="5">
        <f t="shared" si="26"/>
        <v>3455.9442598499154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1:17">
      <c r="A340" s="6">
        <f t="shared" si="27"/>
        <v>338</v>
      </c>
      <c r="B340" s="8">
        <f t="shared" si="24"/>
        <v>63.166666666667467</v>
      </c>
      <c r="C340" s="9">
        <f t="shared" si="25"/>
        <v>1820585.7885123242</v>
      </c>
      <c r="D340" s="5">
        <f t="shared" si="26"/>
        <v>3455.9442598499154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1:17">
      <c r="A341" s="6">
        <f t="shared" si="27"/>
        <v>339</v>
      </c>
      <c r="B341" s="8">
        <f t="shared" si="24"/>
        <v>63.250000000000803</v>
      </c>
      <c r="C341" s="9">
        <f t="shared" si="25"/>
        <v>1828531.7884702678</v>
      </c>
      <c r="D341" s="5">
        <f t="shared" si="26"/>
        <v>3455.9442598499154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1:17">
      <c r="A342" s="6">
        <f t="shared" si="27"/>
        <v>340</v>
      </c>
      <c r="B342" s="8">
        <f t="shared" si="24"/>
        <v>63.333333333334139</v>
      </c>
      <c r="C342" s="9">
        <f t="shared" si="25"/>
        <v>1836497.3854077181</v>
      </c>
      <c r="D342" s="5">
        <f t="shared" si="26"/>
        <v>3455.9442598499154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1:17">
      <c r="A343" s="6">
        <f t="shared" si="27"/>
        <v>341</v>
      </c>
      <c r="B343" s="8">
        <f t="shared" si="24"/>
        <v>63.416666666667474</v>
      </c>
      <c r="C343" s="9">
        <f t="shared" si="25"/>
        <v>1844482.6276561138</v>
      </c>
      <c r="D343" s="5">
        <f t="shared" si="26"/>
        <v>3455.9442598499154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1:17">
      <c r="A344" s="6">
        <f t="shared" si="27"/>
        <v>342</v>
      </c>
      <c r="B344" s="8">
        <f t="shared" si="24"/>
        <v>63.50000000000081</v>
      </c>
      <c r="C344" s="9">
        <f t="shared" si="25"/>
        <v>1852487.5636660913</v>
      </c>
      <c r="D344" s="5">
        <f t="shared" si="26"/>
        <v>3455.9442598499154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1:17">
      <c r="A345" s="6">
        <f t="shared" si="27"/>
        <v>343</v>
      </c>
      <c r="B345" s="8">
        <f t="shared" si="24"/>
        <v>63.583333333334146</v>
      </c>
      <c r="C345" s="9">
        <f t="shared" si="25"/>
        <v>1860512.2420077794</v>
      </c>
      <c r="D345" s="5">
        <f t="shared" si="26"/>
        <v>3455.9442598499154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1:17">
      <c r="A346" s="6">
        <f t="shared" si="27"/>
        <v>344</v>
      </c>
      <c r="B346" s="8">
        <f t="shared" si="24"/>
        <v>63.666666666667481</v>
      </c>
      <c r="C346" s="9">
        <f t="shared" si="25"/>
        <v>1868556.711371094</v>
      </c>
      <c r="D346" s="5">
        <f t="shared" si="26"/>
        <v>3455.9442598499154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1:17">
      <c r="A347" s="6">
        <f t="shared" si="27"/>
        <v>345</v>
      </c>
      <c r="B347" s="8">
        <f t="shared" si="24"/>
        <v>63.750000000000817</v>
      </c>
      <c r="C347" s="9">
        <f t="shared" si="25"/>
        <v>1876621.0205660334</v>
      </c>
      <c r="D347" s="5">
        <f t="shared" si="26"/>
        <v>3455.9442598499154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1:17">
      <c r="A348" s="6">
        <f t="shared" si="27"/>
        <v>346</v>
      </c>
      <c r="B348" s="8">
        <f t="shared" si="24"/>
        <v>63.833333333334153</v>
      </c>
      <c r="C348" s="9">
        <f t="shared" si="25"/>
        <v>1884705.218522975</v>
      </c>
      <c r="D348" s="5">
        <f t="shared" si="26"/>
        <v>3455.9442598499154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1:17">
      <c r="A349" s="6">
        <f t="shared" si="27"/>
        <v>347</v>
      </c>
      <c r="B349" s="8">
        <f t="shared" si="24"/>
        <v>63.916666666667489</v>
      </c>
      <c r="C349" s="9">
        <f t="shared" si="25"/>
        <v>1892809.3542929711</v>
      </c>
      <c r="D349" s="5">
        <f t="shared" si="26"/>
        <v>3455.9442598499154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1:17">
      <c r="A350" s="6">
        <f t="shared" si="27"/>
        <v>348</v>
      </c>
      <c r="B350" s="8">
        <f t="shared" si="24"/>
        <v>64.000000000000824</v>
      </c>
      <c r="C350" s="9">
        <f t="shared" si="25"/>
        <v>1900933.4770480474</v>
      </c>
      <c r="D350" s="5">
        <f t="shared" si="26"/>
        <v>3455.9442598499154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1:17">
      <c r="A351" s="6">
        <f t="shared" si="27"/>
        <v>349</v>
      </c>
      <c r="B351" s="8">
        <f t="shared" si="24"/>
        <v>64.083333333334153</v>
      </c>
      <c r="C351" s="9">
        <f t="shared" si="25"/>
        <v>1909077.6360815009</v>
      </c>
      <c r="D351" s="5">
        <f t="shared" si="26"/>
        <v>3455.9442598499154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1:17">
      <c r="A352" s="6">
        <f t="shared" si="27"/>
        <v>350</v>
      </c>
      <c r="B352" s="8">
        <f t="shared" si="24"/>
        <v>64.166666666667481</v>
      </c>
      <c r="C352" s="9">
        <f t="shared" si="25"/>
        <v>1917241.8808081995</v>
      </c>
      <c r="D352" s="5">
        <f t="shared" si="26"/>
        <v>3455.9442598499154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1:17">
      <c r="A353" s="6">
        <f t="shared" si="27"/>
        <v>351</v>
      </c>
      <c r="B353" s="8">
        <f t="shared" si="24"/>
        <v>64.25000000000081</v>
      </c>
      <c r="C353" s="9">
        <f t="shared" si="25"/>
        <v>1925426.2607648813</v>
      </c>
      <c r="D353" s="5">
        <f t="shared" si="26"/>
        <v>3455.9442598499154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1:17">
      <c r="A354" s="6">
        <f t="shared" si="27"/>
        <v>352</v>
      </c>
      <c r="B354" s="8">
        <f t="shared" si="24"/>
        <v>64.333333333334139</v>
      </c>
      <c r="C354" s="9">
        <f t="shared" si="25"/>
        <v>1933630.8256104554</v>
      </c>
      <c r="D354" s="5">
        <f t="shared" si="26"/>
        <v>3455.9442598499154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1:17">
      <c r="A355" s="6">
        <f t="shared" si="27"/>
        <v>353</v>
      </c>
      <c r="B355" s="8">
        <f t="shared" si="24"/>
        <v>64.416666666667467</v>
      </c>
      <c r="C355" s="9">
        <f t="shared" si="25"/>
        <v>1941855.6251263029</v>
      </c>
      <c r="D355" s="5">
        <f t="shared" si="26"/>
        <v>3455.9442598499154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1:17">
      <c r="A356" s="6">
        <f t="shared" si="27"/>
        <v>354</v>
      </c>
      <c r="B356" s="8">
        <f t="shared" si="24"/>
        <v>64.500000000000796</v>
      </c>
      <c r="C356" s="9">
        <f t="shared" si="25"/>
        <v>1950100.7092165796</v>
      </c>
      <c r="D356" s="5">
        <f t="shared" si="26"/>
        <v>3455.9442598499154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1:17">
      <c r="A357" s="6">
        <f t="shared" si="27"/>
        <v>355</v>
      </c>
      <c r="B357" s="8">
        <f t="shared" si="24"/>
        <v>64.583333333334124</v>
      </c>
      <c r="C357" s="9">
        <f t="shared" si="25"/>
        <v>1958366.1279085183</v>
      </c>
      <c r="D357" s="5">
        <f t="shared" si="26"/>
        <v>3455.9442598499154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1:17">
      <c r="A358" s="6">
        <f t="shared" si="27"/>
        <v>356</v>
      </c>
      <c r="B358" s="8">
        <f t="shared" si="24"/>
        <v>64.666666666667453</v>
      </c>
      <c r="C358" s="9">
        <f t="shared" si="25"/>
        <v>1966651.9313527322</v>
      </c>
      <c r="D358" s="5">
        <f t="shared" si="26"/>
        <v>3455.9442598499154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1:17">
      <c r="A359" s="6">
        <f t="shared" si="27"/>
        <v>357</v>
      </c>
      <c r="B359" s="8">
        <f t="shared" si="24"/>
        <v>64.750000000000782</v>
      </c>
      <c r="C359" s="9">
        <f t="shared" si="25"/>
        <v>1974958.1698235199</v>
      </c>
      <c r="D359" s="5">
        <f t="shared" si="26"/>
        <v>3455.9442598499154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1:17">
      <c r="A360" s="6">
        <f t="shared" si="27"/>
        <v>358</v>
      </c>
      <c r="B360" s="8">
        <f t="shared" si="24"/>
        <v>64.83333333333411</v>
      </c>
      <c r="C360" s="9">
        <f t="shared" si="25"/>
        <v>1983284.8937191698</v>
      </c>
      <c r="D360" s="5">
        <f t="shared" si="26"/>
        <v>3455.9442598499154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1:17">
      <c r="A361" s="6">
        <f t="shared" si="27"/>
        <v>359</v>
      </c>
      <c r="B361" s="8">
        <f t="shared" si="24"/>
        <v>64.916666666667439</v>
      </c>
      <c r="C361" s="9">
        <f t="shared" si="25"/>
        <v>1991632.1535622657</v>
      </c>
      <c r="D361" s="5">
        <f t="shared" si="26"/>
        <v>3455.9442598499154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1:17">
      <c r="A362" s="6">
        <f t="shared" si="27"/>
        <v>360</v>
      </c>
      <c r="B362" s="8">
        <f t="shared" si="24"/>
        <v>65.000000000000767</v>
      </c>
      <c r="C362" s="9">
        <f t="shared" si="25"/>
        <v>1999999.9999999942</v>
      </c>
      <c r="D362" s="5">
        <f t="shared" si="26"/>
        <v>3455.9442598499154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1:17">
      <c r="A363" s="6" t="str">
        <f t="shared" si="27"/>
        <v/>
      </c>
      <c r="B363" s="8" t="str">
        <f t="shared" si="24"/>
        <v/>
      </c>
      <c r="C363" s="9" t="str">
        <f t="shared" si="25"/>
        <v/>
      </c>
      <c r="D363" s="5" t="str">
        <f t="shared" si="26"/>
        <v/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1:17">
      <c r="A364" s="6" t="str">
        <f t="shared" si="27"/>
        <v/>
      </c>
      <c r="B364" s="8" t="str">
        <f t="shared" si="24"/>
        <v/>
      </c>
      <c r="C364" s="9" t="str">
        <f t="shared" si="25"/>
        <v/>
      </c>
      <c r="D364" s="5" t="str">
        <f t="shared" si="26"/>
        <v/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1:17">
      <c r="A365" s="6" t="str">
        <f t="shared" si="27"/>
        <v/>
      </c>
      <c r="B365" s="8" t="str">
        <f t="shared" si="24"/>
        <v/>
      </c>
      <c r="C365" s="9" t="str">
        <f t="shared" si="25"/>
        <v/>
      </c>
      <c r="D365" s="5" t="str">
        <f t="shared" si="26"/>
        <v/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1:17">
      <c r="A366" s="6" t="str">
        <f t="shared" si="27"/>
        <v/>
      </c>
      <c r="B366" s="8" t="str">
        <f t="shared" si="24"/>
        <v/>
      </c>
      <c r="C366" s="9" t="str">
        <f t="shared" si="25"/>
        <v/>
      </c>
      <c r="D366" s="5" t="str">
        <f t="shared" si="26"/>
        <v/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1:17">
      <c r="A367" s="6" t="str">
        <f t="shared" si="27"/>
        <v/>
      </c>
      <c r="B367" s="8" t="str">
        <f t="shared" si="24"/>
        <v/>
      </c>
      <c r="C367" s="9" t="str">
        <f t="shared" si="25"/>
        <v/>
      </c>
      <c r="D367" s="5" t="str">
        <f t="shared" si="26"/>
        <v/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1:17">
      <c r="A368" s="6" t="str">
        <f t="shared" si="27"/>
        <v/>
      </c>
      <c r="B368" s="8" t="str">
        <f t="shared" si="24"/>
        <v/>
      </c>
      <c r="C368" s="9" t="str">
        <f t="shared" si="25"/>
        <v/>
      </c>
      <c r="D368" s="5" t="str">
        <f t="shared" si="26"/>
        <v/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1:17">
      <c r="A369" s="6" t="str">
        <f t="shared" si="27"/>
        <v/>
      </c>
      <c r="B369" s="8" t="str">
        <f t="shared" si="24"/>
        <v/>
      </c>
      <c r="C369" s="9" t="str">
        <f t="shared" si="25"/>
        <v/>
      </c>
      <c r="D369" s="5" t="str">
        <f t="shared" si="26"/>
        <v/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1:17">
      <c r="A370" s="6" t="str">
        <f t="shared" si="27"/>
        <v/>
      </c>
      <c r="B370" s="8" t="str">
        <f t="shared" si="24"/>
        <v/>
      </c>
      <c r="C370" s="9" t="str">
        <f t="shared" si="25"/>
        <v/>
      </c>
      <c r="D370" s="5" t="str">
        <f t="shared" si="26"/>
        <v/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1:17">
      <c r="A371" s="6" t="str">
        <f t="shared" si="27"/>
        <v/>
      </c>
      <c r="B371" s="8" t="str">
        <f t="shared" si="24"/>
        <v/>
      </c>
      <c r="C371" s="9" t="str">
        <f t="shared" si="25"/>
        <v/>
      </c>
      <c r="D371" s="5" t="str">
        <f t="shared" si="26"/>
        <v/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1:17">
      <c r="A372" s="6" t="str">
        <f t="shared" si="27"/>
        <v/>
      </c>
      <c r="B372" s="8" t="str">
        <f t="shared" si="24"/>
        <v/>
      </c>
      <c r="C372" s="9" t="str">
        <f t="shared" si="25"/>
        <v/>
      </c>
      <c r="D372" s="5" t="str">
        <f t="shared" si="26"/>
        <v/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1:17">
      <c r="A373" s="6" t="str">
        <f t="shared" si="27"/>
        <v/>
      </c>
      <c r="B373" s="8" t="str">
        <f t="shared" si="24"/>
        <v/>
      </c>
      <c r="C373" s="9" t="str">
        <f t="shared" si="25"/>
        <v/>
      </c>
      <c r="D373" s="5" t="str">
        <f t="shared" si="26"/>
        <v/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1:17">
      <c r="A374" s="6" t="str">
        <f t="shared" si="27"/>
        <v/>
      </c>
      <c r="B374" s="8" t="str">
        <f t="shared" si="24"/>
        <v/>
      </c>
      <c r="C374" s="9" t="str">
        <f t="shared" si="25"/>
        <v/>
      </c>
      <c r="D374" s="5" t="str">
        <f t="shared" si="26"/>
        <v/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1:17">
      <c r="A375" s="6" t="str">
        <f t="shared" si="27"/>
        <v/>
      </c>
      <c r="B375" s="8" t="str">
        <f t="shared" si="24"/>
        <v/>
      </c>
      <c r="C375" s="9" t="str">
        <f t="shared" si="25"/>
        <v/>
      </c>
      <c r="D375" s="5" t="str">
        <f t="shared" si="26"/>
        <v/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1:17">
      <c r="A376" s="6" t="str">
        <f t="shared" si="27"/>
        <v/>
      </c>
      <c r="B376" s="8" t="str">
        <f t="shared" si="24"/>
        <v/>
      </c>
      <c r="C376" s="9" t="str">
        <f t="shared" si="25"/>
        <v/>
      </c>
      <c r="D376" s="5" t="str">
        <f t="shared" si="26"/>
        <v/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1:17">
      <c r="A377" s="6" t="str">
        <f t="shared" si="27"/>
        <v/>
      </c>
      <c r="B377" s="8" t="str">
        <f t="shared" si="24"/>
        <v/>
      </c>
      <c r="C377" s="9" t="str">
        <f t="shared" si="25"/>
        <v/>
      </c>
      <c r="D377" s="5" t="str">
        <f t="shared" si="26"/>
        <v/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1:17">
      <c r="A378" s="6" t="str">
        <f t="shared" si="27"/>
        <v/>
      </c>
      <c r="B378" s="8" t="str">
        <f t="shared" si="24"/>
        <v/>
      </c>
      <c r="C378" s="9" t="str">
        <f t="shared" si="25"/>
        <v/>
      </c>
      <c r="D378" s="5" t="str">
        <f t="shared" si="26"/>
        <v/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1:17">
      <c r="A379" s="6" t="str">
        <f t="shared" si="27"/>
        <v/>
      </c>
      <c r="B379" s="8" t="str">
        <f t="shared" ref="B379:B442" si="28">IF(A379="","",B378+(1/12))</f>
        <v/>
      </c>
      <c r="C379" s="9" t="str">
        <f t="shared" ref="C379:C442" si="29">IF(A379="","",(C378*($G$2+1)+D379))</f>
        <v/>
      </c>
      <c r="D379" s="5" t="str">
        <f t="shared" ref="D379:D442" si="30">IF(A379="","",D378)</f>
        <v/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1:17">
      <c r="A380" s="6" t="str">
        <f t="shared" si="27"/>
        <v/>
      </c>
      <c r="B380" s="8" t="str">
        <f t="shared" si="28"/>
        <v/>
      </c>
      <c r="C380" s="9" t="str">
        <f t="shared" si="29"/>
        <v/>
      </c>
      <c r="D380" s="5" t="str">
        <f t="shared" si="30"/>
        <v/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1:17">
      <c r="A381" s="6" t="str">
        <f t="shared" si="27"/>
        <v/>
      </c>
      <c r="B381" s="8" t="str">
        <f t="shared" si="28"/>
        <v/>
      </c>
      <c r="C381" s="9" t="str">
        <f t="shared" si="29"/>
        <v/>
      </c>
      <c r="D381" s="5" t="str">
        <f t="shared" si="30"/>
        <v/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1:17">
      <c r="A382" s="6" t="str">
        <f t="shared" si="27"/>
        <v/>
      </c>
      <c r="B382" s="8" t="str">
        <f t="shared" si="28"/>
        <v/>
      </c>
      <c r="C382" s="9" t="str">
        <f t="shared" si="29"/>
        <v/>
      </c>
      <c r="D382" s="5" t="str">
        <f t="shared" si="30"/>
        <v/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1:17">
      <c r="A383" s="6" t="str">
        <f t="shared" si="27"/>
        <v/>
      </c>
      <c r="B383" s="8" t="str">
        <f t="shared" si="28"/>
        <v/>
      </c>
      <c r="C383" s="9" t="str">
        <f t="shared" si="29"/>
        <v/>
      </c>
      <c r="D383" s="5" t="str">
        <f t="shared" si="30"/>
        <v/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1:17">
      <c r="A384" s="6" t="str">
        <f t="shared" si="27"/>
        <v/>
      </c>
      <c r="B384" s="8" t="str">
        <f t="shared" si="28"/>
        <v/>
      </c>
      <c r="C384" s="9" t="str">
        <f t="shared" si="29"/>
        <v/>
      </c>
      <c r="D384" s="5" t="str">
        <f t="shared" si="30"/>
        <v/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1:17">
      <c r="A385" s="6" t="str">
        <f t="shared" si="27"/>
        <v/>
      </c>
      <c r="B385" s="8" t="str">
        <f t="shared" si="28"/>
        <v/>
      </c>
      <c r="C385" s="9" t="str">
        <f t="shared" si="29"/>
        <v/>
      </c>
      <c r="D385" s="5" t="str">
        <f t="shared" si="30"/>
        <v/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>
      <c r="A386" s="6" t="str">
        <f t="shared" si="27"/>
        <v/>
      </c>
      <c r="B386" s="8" t="str">
        <f t="shared" si="28"/>
        <v/>
      </c>
      <c r="C386" s="9" t="str">
        <f t="shared" si="29"/>
        <v/>
      </c>
      <c r="D386" s="5" t="str">
        <f t="shared" si="30"/>
        <v/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>
      <c r="A387" s="6" t="str">
        <f t="shared" si="27"/>
        <v/>
      </c>
      <c r="B387" s="8" t="str">
        <f t="shared" si="28"/>
        <v/>
      </c>
      <c r="C387" s="9" t="str">
        <f t="shared" si="29"/>
        <v/>
      </c>
      <c r="D387" s="5" t="str">
        <f t="shared" si="30"/>
        <v/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>
      <c r="A388" s="6" t="str">
        <f t="shared" si="27"/>
        <v/>
      </c>
      <c r="B388" s="8" t="str">
        <f t="shared" si="28"/>
        <v/>
      </c>
      <c r="C388" s="9" t="str">
        <f t="shared" si="29"/>
        <v/>
      </c>
      <c r="D388" s="5" t="str">
        <f t="shared" si="30"/>
        <v/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>
      <c r="A389" s="6" t="str">
        <f t="shared" ref="A389:A452" si="31">IFERROR(IF(A388+1&gt;$F$2,"",A388+1),"")</f>
        <v/>
      </c>
      <c r="B389" s="8" t="str">
        <f t="shared" si="28"/>
        <v/>
      </c>
      <c r="C389" s="9" t="str">
        <f t="shared" si="29"/>
        <v/>
      </c>
      <c r="D389" s="5" t="str">
        <f t="shared" si="30"/>
        <v/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>
      <c r="A390" s="6" t="str">
        <f t="shared" si="31"/>
        <v/>
      </c>
      <c r="B390" s="8" t="str">
        <f t="shared" si="28"/>
        <v/>
      </c>
      <c r="C390" s="9" t="str">
        <f t="shared" si="29"/>
        <v/>
      </c>
      <c r="D390" s="5" t="str">
        <f t="shared" si="30"/>
        <v/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>
      <c r="A391" s="6" t="str">
        <f t="shared" si="31"/>
        <v/>
      </c>
      <c r="B391" s="8" t="str">
        <f t="shared" si="28"/>
        <v/>
      </c>
      <c r="C391" s="9" t="str">
        <f t="shared" si="29"/>
        <v/>
      </c>
      <c r="D391" s="5" t="str">
        <f t="shared" si="30"/>
        <v/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>
      <c r="A392" s="6" t="str">
        <f t="shared" si="31"/>
        <v/>
      </c>
      <c r="B392" s="8" t="str">
        <f t="shared" si="28"/>
        <v/>
      </c>
      <c r="C392" s="9" t="str">
        <f t="shared" si="29"/>
        <v/>
      </c>
      <c r="D392" s="5" t="str">
        <f t="shared" si="30"/>
        <v/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>
      <c r="A393" s="6" t="str">
        <f t="shared" si="31"/>
        <v/>
      </c>
      <c r="B393" s="8" t="str">
        <f t="shared" si="28"/>
        <v/>
      </c>
      <c r="C393" s="9" t="str">
        <f t="shared" si="29"/>
        <v/>
      </c>
      <c r="D393" s="5" t="str">
        <f t="shared" si="30"/>
        <v/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>
      <c r="A394" s="6" t="str">
        <f t="shared" si="31"/>
        <v/>
      </c>
      <c r="B394" s="8" t="str">
        <f t="shared" si="28"/>
        <v/>
      </c>
      <c r="C394" s="9" t="str">
        <f t="shared" si="29"/>
        <v/>
      </c>
      <c r="D394" s="5" t="str">
        <f t="shared" si="30"/>
        <v/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>
      <c r="A395" s="6" t="str">
        <f t="shared" si="31"/>
        <v/>
      </c>
      <c r="B395" s="8" t="str">
        <f t="shared" si="28"/>
        <v/>
      </c>
      <c r="C395" s="9" t="str">
        <f t="shared" si="29"/>
        <v/>
      </c>
      <c r="D395" s="5" t="str">
        <f t="shared" si="30"/>
        <v/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>
      <c r="A396" s="6" t="str">
        <f t="shared" si="31"/>
        <v/>
      </c>
      <c r="B396" s="8" t="str">
        <f t="shared" si="28"/>
        <v/>
      </c>
      <c r="C396" s="9" t="str">
        <f t="shared" si="29"/>
        <v/>
      </c>
      <c r="D396" s="5" t="str">
        <f t="shared" si="30"/>
        <v/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>
      <c r="A397" s="6" t="str">
        <f t="shared" si="31"/>
        <v/>
      </c>
      <c r="B397" s="8" t="str">
        <f t="shared" si="28"/>
        <v/>
      </c>
      <c r="C397" s="9" t="str">
        <f t="shared" si="29"/>
        <v/>
      </c>
      <c r="D397" s="5" t="str">
        <f t="shared" si="30"/>
        <v/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>
      <c r="A398" s="6" t="str">
        <f t="shared" si="31"/>
        <v/>
      </c>
      <c r="B398" s="8" t="str">
        <f t="shared" si="28"/>
        <v/>
      </c>
      <c r="C398" s="9" t="str">
        <f t="shared" si="29"/>
        <v/>
      </c>
      <c r="D398" s="5" t="str">
        <f t="shared" si="30"/>
        <v/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>
      <c r="A399" s="6" t="str">
        <f t="shared" si="31"/>
        <v/>
      </c>
      <c r="B399" s="8" t="str">
        <f t="shared" si="28"/>
        <v/>
      </c>
      <c r="C399" s="9" t="str">
        <f t="shared" si="29"/>
        <v/>
      </c>
      <c r="D399" s="5" t="str">
        <f t="shared" si="30"/>
        <v/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>
      <c r="A400" s="6" t="str">
        <f t="shared" si="31"/>
        <v/>
      </c>
      <c r="B400" s="8" t="str">
        <f t="shared" si="28"/>
        <v/>
      </c>
      <c r="C400" s="9" t="str">
        <f t="shared" si="29"/>
        <v/>
      </c>
      <c r="D400" s="5" t="str">
        <f t="shared" si="30"/>
        <v/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>
      <c r="A401" s="6" t="str">
        <f t="shared" si="31"/>
        <v/>
      </c>
      <c r="B401" s="8" t="str">
        <f t="shared" si="28"/>
        <v/>
      </c>
      <c r="C401" s="9" t="str">
        <f t="shared" si="29"/>
        <v/>
      </c>
      <c r="D401" s="5" t="str">
        <f t="shared" si="30"/>
        <v/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>
      <c r="A402" s="6" t="str">
        <f t="shared" si="31"/>
        <v/>
      </c>
      <c r="B402" s="8" t="str">
        <f t="shared" si="28"/>
        <v/>
      </c>
      <c r="C402" s="9" t="str">
        <f t="shared" si="29"/>
        <v/>
      </c>
      <c r="D402" s="5" t="str">
        <f t="shared" si="30"/>
        <v/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>
      <c r="A403" s="6" t="str">
        <f t="shared" si="31"/>
        <v/>
      </c>
      <c r="B403" s="8" t="str">
        <f t="shared" si="28"/>
        <v/>
      </c>
      <c r="C403" s="9" t="str">
        <f t="shared" si="29"/>
        <v/>
      </c>
      <c r="D403" s="5" t="str">
        <f t="shared" si="30"/>
        <v/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>
      <c r="A404" s="6" t="str">
        <f t="shared" si="31"/>
        <v/>
      </c>
      <c r="B404" s="8" t="str">
        <f t="shared" si="28"/>
        <v/>
      </c>
      <c r="C404" s="9" t="str">
        <f t="shared" si="29"/>
        <v/>
      </c>
      <c r="D404" s="5" t="str">
        <f t="shared" si="30"/>
        <v/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>
      <c r="A405" s="6" t="str">
        <f t="shared" si="31"/>
        <v/>
      </c>
      <c r="B405" s="8" t="str">
        <f t="shared" si="28"/>
        <v/>
      </c>
      <c r="C405" s="9" t="str">
        <f t="shared" si="29"/>
        <v/>
      </c>
      <c r="D405" s="5" t="str">
        <f t="shared" si="30"/>
        <v/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>
      <c r="A406" s="6" t="str">
        <f t="shared" si="31"/>
        <v/>
      </c>
      <c r="B406" s="8" t="str">
        <f t="shared" si="28"/>
        <v/>
      </c>
      <c r="C406" s="9" t="str">
        <f t="shared" si="29"/>
        <v/>
      </c>
      <c r="D406" s="5" t="str">
        <f t="shared" si="30"/>
        <v/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>
      <c r="A407" s="6" t="str">
        <f t="shared" si="31"/>
        <v/>
      </c>
      <c r="B407" s="8" t="str">
        <f t="shared" si="28"/>
        <v/>
      </c>
      <c r="C407" s="9" t="str">
        <f t="shared" si="29"/>
        <v/>
      </c>
      <c r="D407" s="5" t="str">
        <f t="shared" si="30"/>
        <v/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>
      <c r="A408" s="6" t="str">
        <f t="shared" si="31"/>
        <v/>
      </c>
      <c r="B408" s="8" t="str">
        <f t="shared" si="28"/>
        <v/>
      </c>
      <c r="C408" s="9" t="str">
        <f t="shared" si="29"/>
        <v/>
      </c>
      <c r="D408" s="5" t="str">
        <f t="shared" si="30"/>
        <v/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>
      <c r="A409" s="6" t="str">
        <f t="shared" si="31"/>
        <v/>
      </c>
      <c r="B409" s="8" t="str">
        <f t="shared" si="28"/>
        <v/>
      </c>
      <c r="C409" s="9" t="str">
        <f t="shared" si="29"/>
        <v/>
      </c>
      <c r="D409" s="5" t="str">
        <f t="shared" si="30"/>
        <v/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>
      <c r="A410" s="6" t="str">
        <f t="shared" si="31"/>
        <v/>
      </c>
      <c r="B410" s="8" t="str">
        <f t="shared" si="28"/>
        <v/>
      </c>
      <c r="C410" s="9" t="str">
        <f t="shared" si="29"/>
        <v/>
      </c>
      <c r="D410" s="5" t="str">
        <f t="shared" si="30"/>
        <v/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>
      <c r="A411" s="6" t="str">
        <f t="shared" si="31"/>
        <v/>
      </c>
      <c r="B411" s="8" t="str">
        <f t="shared" si="28"/>
        <v/>
      </c>
      <c r="C411" s="9" t="str">
        <f t="shared" si="29"/>
        <v/>
      </c>
      <c r="D411" s="5" t="str">
        <f t="shared" si="30"/>
        <v/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>
      <c r="A412" s="6" t="str">
        <f t="shared" si="31"/>
        <v/>
      </c>
      <c r="B412" s="8" t="str">
        <f t="shared" si="28"/>
        <v/>
      </c>
      <c r="C412" s="9" t="str">
        <f t="shared" si="29"/>
        <v/>
      </c>
      <c r="D412" s="5" t="str">
        <f t="shared" si="30"/>
        <v/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>
      <c r="A413" s="6" t="str">
        <f t="shared" si="31"/>
        <v/>
      </c>
      <c r="B413" s="8" t="str">
        <f t="shared" si="28"/>
        <v/>
      </c>
      <c r="C413" s="9" t="str">
        <f t="shared" si="29"/>
        <v/>
      </c>
      <c r="D413" s="5" t="str">
        <f t="shared" si="30"/>
        <v/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>
      <c r="A414" s="6" t="str">
        <f t="shared" si="31"/>
        <v/>
      </c>
      <c r="B414" s="8" t="str">
        <f t="shared" si="28"/>
        <v/>
      </c>
      <c r="C414" s="9" t="str">
        <f t="shared" si="29"/>
        <v/>
      </c>
      <c r="D414" s="5" t="str">
        <f t="shared" si="30"/>
        <v/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>
      <c r="A415" s="6" t="str">
        <f t="shared" si="31"/>
        <v/>
      </c>
      <c r="B415" s="8" t="str">
        <f t="shared" si="28"/>
        <v/>
      </c>
      <c r="C415" s="9" t="str">
        <f t="shared" si="29"/>
        <v/>
      </c>
      <c r="D415" s="5" t="str">
        <f t="shared" si="30"/>
        <v/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>
      <c r="A416" s="6" t="str">
        <f t="shared" si="31"/>
        <v/>
      </c>
      <c r="B416" s="8" t="str">
        <f t="shared" si="28"/>
        <v/>
      </c>
      <c r="C416" s="9" t="str">
        <f t="shared" si="29"/>
        <v/>
      </c>
      <c r="D416" s="5" t="str">
        <f t="shared" si="30"/>
        <v/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>
      <c r="A417" s="6" t="str">
        <f t="shared" si="31"/>
        <v/>
      </c>
      <c r="B417" s="8" t="str">
        <f t="shared" si="28"/>
        <v/>
      </c>
      <c r="C417" s="9" t="str">
        <f t="shared" si="29"/>
        <v/>
      </c>
      <c r="D417" s="5" t="str">
        <f t="shared" si="30"/>
        <v/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>
      <c r="A418" s="6" t="str">
        <f t="shared" si="31"/>
        <v/>
      </c>
      <c r="B418" s="8" t="str">
        <f t="shared" si="28"/>
        <v/>
      </c>
      <c r="C418" s="9" t="str">
        <f t="shared" si="29"/>
        <v/>
      </c>
      <c r="D418" s="5" t="str">
        <f t="shared" si="30"/>
        <v/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>
      <c r="A419" s="6" t="str">
        <f t="shared" si="31"/>
        <v/>
      </c>
      <c r="B419" s="8" t="str">
        <f t="shared" si="28"/>
        <v/>
      </c>
      <c r="C419" s="9" t="str">
        <f t="shared" si="29"/>
        <v/>
      </c>
      <c r="D419" s="5" t="str">
        <f t="shared" si="30"/>
        <v/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>
      <c r="A420" s="6" t="str">
        <f t="shared" si="31"/>
        <v/>
      </c>
      <c r="B420" s="8" t="str">
        <f t="shared" si="28"/>
        <v/>
      </c>
      <c r="C420" s="9" t="str">
        <f t="shared" si="29"/>
        <v/>
      </c>
      <c r="D420" s="5" t="str">
        <f t="shared" si="30"/>
        <v/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>
      <c r="A421" s="6" t="str">
        <f t="shared" si="31"/>
        <v/>
      </c>
      <c r="B421" s="8" t="str">
        <f t="shared" si="28"/>
        <v/>
      </c>
      <c r="C421" s="9" t="str">
        <f t="shared" si="29"/>
        <v/>
      </c>
      <c r="D421" s="5" t="str">
        <f t="shared" si="30"/>
        <v/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>
      <c r="A422" s="6" t="str">
        <f t="shared" si="31"/>
        <v/>
      </c>
      <c r="B422" s="8" t="str">
        <f t="shared" si="28"/>
        <v/>
      </c>
      <c r="C422" s="9" t="str">
        <f t="shared" si="29"/>
        <v/>
      </c>
      <c r="D422" s="5" t="str">
        <f t="shared" si="30"/>
        <v/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>
      <c r="A423" s="6" t="str">
        <f t="shared" si="31"/>
        <v/>
      </c>
      <c r="B423" s="8" t="str">
        <f t="shared" si="28"/>
        <v/>
      </c>
      <c r="C423" s="9" t="str">
        <f t="shared" si="29"/>
        <v/>
      </c>
      <c r="D423" s="5" t="str">
        <f t="shared" si="30"/>
        <v/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>
      <c r="A424" s="6" t="str">
        <f t="shared" si="31"/>
        <v/>
      </c>
      <c r="B424" s="8" t="str">
        <f t="shared" si="28"/>
        <v/>
      </c>
      <c r="C424" s="9" t="str">
        <f t="shared" si="29"/>
        <v/>
      </c>
      <c r="D424" s="5" t="str">
        <f t="shared" si="30"/>
        <v/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>
      <c r="A425" s="6" t="str">
        <f t="shared" si="31"/>
        <v/>
      </c>
      <c r="B425" s="8" t="str">
        <f t="shared" si="28"/>
        <v/>
      </c>
      <c r="C425" s="9" t="str">
        <f t="shared" si="29"/>
        <v/>
      </c>
      <c r="D425" s="5" t="str">
        <f t="shared" si="30"/>
        <v/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1:17">
      <c r="A426" s="6" t="str">
        <f t="shared" si="31"/>
        <v/>
      </c>
      <c r="B426" s="8" t="str">
        <f t="shared" si="28"/>
        <v/>
      </c>
      <c r="C426" s="9" t="str">
        <f t="shared" si="29"/>
        <v/>
      </c>
      <c r="D426" s="5" t="str">
        <f t="shared" si="30"/>
        <v/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1:17">
      <c r="A427" s="6" t="str">
        <f t="shared" si="31"/>
        <v/>
      </c>
      <c r="B427" s="8" t="str">
        <f t="shared" si="28"/>
        <v/>
      </c>
      <c r="C427" s="9" t="str">
        <f t="shared" si="29"/>
        <v/>
      </c>
      <c r="D427" s="5" t="str">
        <f t="shared" si="30"/>
        <v/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1:17">
      <c r="A428" s="6" t="str">
        <f t="shared" si="31"/>
        <v/>
      </c>
      <c r="B428" s="8" t="str">
        <f t="shared" si="28"/>
        <v/>
      </c>
      <c r="C428" s="9" t="str">
        <f t="shared" si="29"/>
        <v/>
      </c>
      <c r="D428" s="5" t="str">
        <f t="shared" si="30"/>
        <v/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1:17">
      <c r="A429" s="6" t="str">
        <f t="shared" si="31"/>
        <v/>
      </c>
      <c r="B429" s="8" t="str">
        <f t="shared" si="28"/>
        <v/>
      </c>
      <c r="C429" s="9" t="str">
        <f t="shared" si="29"/>
        <v/>
      </c>
      <c r="D429" s="5" t="str">
        <f t="shared" si="30"/>
        <v/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1:17">
      <c r="A430" s="6" t="str">
        <f t="shared" si="31"/>
        <v/>
      </c>
      <c r="B430" s="8" t="str">
        <f t="shared" si="28"/>
        <v/>
      </c>
      <c r="C430" s="9" t="str">
        <f t="shared" si="29"/>
        <v/>
      </c>
      <c r="D430" s="5" t="str">
        <f t="shared" si="30"/>
        <v/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1:17">
      <c r="A431" s="6" t="str">
        <f t="shared" si="31"/>
        <v/>
      </c>
      <c r="B431" s="8" t="str">
        <f t="shared" si="28"/>
        <v/>
      </c>
      <c r="C431" s="9" t="str">
        <f t="shared" si="29"/>
        <v/>
      </c>
      <c r="D431" s="5" t="str">
        <f t="shared" si="30"/>
        <v/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1:17">
      <c r="A432" s="6" t="str">
        <f t="shared" si="31"/>
        <v/>
      </c>
      <c r="B432" s="8" t="str">
        <f t="shared" si="28"/>
        <v/>
      </c>
      <c r="C432" s="9" t="str">
        <f t="shared" si="29"/>
        <v/>
      </c>
      <c r="D432" s="5" t="str">
        <f t="shared" si="30"/>
        <v/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1:17">
      <c r="A433" s="6" t="str">
        <f t="shared" si="31"/>
        <v/>
      </c>
      <c r="B433" s="8" t="str">
        <f t="shared" si="28"/>
        <v/>
      </c>
      <c r="C433" s="9" t="str">
        <f t="shared" si="29"/>
        <v/>
      </c>
      <c r="D433" s="5" t="str">
        <f t="shared" si="30"/>
        <v/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1:17">
      <c r="A434" s="6" t="str">
        <f t="shared" si="31"/>
        <v/>
      </c>
      <c r="B434" s="8" t="str">
        <f t="shared" si="28"/>
        <v/>
      </c>
      <c r="C434" s="9" t="str">
        <f t="shared" si="29"/>
        <v/>
      </c>
      <c r="D434" s="5" t="str">
        <f t="shared" si="30"/>
        <v/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1:17">
      <c r="A435" s="6" t="str">
        <f t="shared" si="31"/>
        <v/>
      </c>
      <c r="B435" s="8" t="str">
        <f t="shared" si="28"/>
        <v/>
      </c>
      <c r="C435" s="9" t="str">
        <f t="shared" si="29"/>
        <v/>
      </c>
      <c r="D435" s="5" t="str">
        <f t="shared" si="30"/>
        <v/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1:17">
      <c r="A436" s="6" t="str">
        <f t="shared" si="31"/>
        <v/>
      </c>
      <c r="B436" s="8" t="str">
        <f t="shared" si="28"/>
        <v/>
      </c>
      <c r="C436" s="9" t="str">
        <f t="shared" si="29"/>
        <v/>
      </c>
      <c r="D436" s="5" t="str">
        <f t="shared" si="30"/>
        <v/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1:17">
      <c r="A437" s="6" t="str">
        <f t="shared" si="31"/>
        <v/>
      </c>
      <c r="B437" s="8" t="str">
        <f t="shared" si="28"/>
        <v/>
      </c>
      <c r="C437" s="9" t="str">
        <f t="shared" si="29"/>
        <v/>
      </c>
      <c r="D437" s="5" t="str">
        <f t="shared" si="30"/>
        <v/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1:17">
      <c r="A438" s="6" t="str">
        <f t="shared" si="31"/>
        <v/>
      </c>
      <c r="B438" s="8" t="str">
        <f t="shared" si="28"/>
        <v/>
      </c>
      <c r="C438" s="9" t="str">
        <f t="shared" si="29"/>
        <v/>
      </c>
      <c r="D438" s="5" t="str">
        <f t="shared" si="30"/>
        <v/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1:17">
      <c r="A439" s="6" t="str">
        <f t="shared" si="31"/>
        <v/>
      </c>
      <c r="B439" s="8" t="str">
        <f t="shared" si="28"/>
        <v/>
      </c>
      <c r="C439" s="9" t="str">
        <f t="shared" si="29"/>
        <v/>
      </c>
      <c r="D439" s="5" t="str">
        <f t="shared" si="30"/>
        <v/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1:17">
      <c r="A440" s="6" t="str">
        <f t="shared" si="31"/>
        <v/>
      </c>
      <c r="B440" s="8" t="str">
        <f t="shared" si="28"/>
        <v/>
      </c>
      <c r="C440" s="9" t="str">
        <f t="shared" si="29"/>
        <v/>
      </c>
      <c r="D440" s="5" t="str">
        <f t="shared" si="30"/>
        <v/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1:17">
      <c r="A441" s="6" t="str">
        <f t="shared" si="31"/>
        <v/>
      </c>
      <c r="B441" s="8" t="str">
        <f t="shared" si="28"/>
        <v/>
      </c>
      <c r="C441" s="9" t="str">
        <f t="shared" si="29"/>
        <v/>
      </c>
      <c r="D441" s="5" t="str">
        <f t="shared" si="30"/>
        <v/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1:17">
      <c r="A442" s="6" t="str">
        <f t="shared" si="31"/>
        <v/>
      </c>
      <c r="B442" s="8" t="str">
        <f t="shared" si="28"/>
        <v/>
      </c>
      <c r="C442" s="9" t="str">
        <f t="shared" si="29"/>
        <v/>
      </c>
      <c r="D442" s="5" t="str">
        <f t="shared" si="30"/>
        <v/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1:17">
      <c r="A443" s="6" t="str">
        <f t="shared" si="31"/>
        <v/>
      </c>
      <c r="B443" s="8" t="str">
        <f t="shared" ref="B443:B506" si="32">IF(A443="","",B442+(1/12))</f>
        <v/>
      </c>
      <c r="C443" s="9" t="str">
        <f t="shared" ref="C443:C506" si="33">IF(A443="","",(C442*($G$2+1)+D443))</f>
        <v/>
      </c>
      <c r="D443" s="5" t="str">
        <f t="shared" ref="D443:D506" si="34">IF(A443="","",D442)</f>
        <v/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1:17">
      <c r="A444" s="6" t="str">
        <f t="shared" si="31"/>
        <v/>
      </c>
      <c r="B444" s="8" t="str">
        <f t="shared" si="32"/>
        <v/>
      </c>
      <c r="C444" s="9" t="str">
        <f t="shared" si="33"/>
        <v/>
      </c>
      <c r="D444" s="5" t="str">
        <f t="shared" si="34"/>
        <v/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1:17">
      <c r="A445" s="6" t="str">
        <f t="shared" si="31"/>
        <v/>
      </c>
      <c r="B445" s="8" t="str">
        <f t="shared" si="32"/>
        <v/>
      </c>
      <c r="C445" s="9" t="str">
        <f t="shared" si="33"/>
        <v/>
      </c>
      <c r="D445" s="5" t="str">
        <f t="shared" si="34"/>
        <v/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1:17">
      <c r="A446" s="6" t="str">
        <f t="shared" si="31"/>
        <v/>
      </c>
      <c r="B446" s="8" t="str">
        <f t="shared" si="32"/>
        <v/>
      </c>
      <c r="C446" s="9" t="str">
        <f t="shared" si="33"/>
        <v/>
      </c>
      <c r="D446" s="5" t="str">
        <f t="shared" si="34"/>
        <v/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1:17">
      <c r="A447" s="6" t="str">
        <f t="shared" si="31"/>
        <v/>
      </c>
      <c r="B447" s="8" t="str">
        <f t="shared" si="32"/>
        <v/>
      </c>
      <c r="C447" s="9" t="str">
        <f t="shared" si="33"/>
        <v/>
      </c>
      <c r="D447" s="5" t="str">
        <f t="shared" si="34"/>
        <v/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1:17">
      <c r="A448" s="6" t="str">
        <f t="shared" si="31"/>
        <v/>
      </c>
      <c r="B448" s="8" t="str">
        <f t="shared" si="32"/>
        <v/>
      </c>
      <c r="C448" s="9" t="str">
        <f t="shared" si="33"/>
        <v/>
      </c>
      <c r="D448" s="5" t="str">
        <f t="shared" si="34"/>
        <v/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1:17">
      <c r="A449" s="6" t="str">
        <f t="shared" si="31"/>
        <v/>
      </c>
      <c r="B449" s="8" t="str">
        <f t="shared" si="32"/>
        <v/>
      </c>
      <c r="C449" s="9" t="str">
        <f t="shared" si="33"/>
        <v/>
      </c>
      <c r="D449" s="5" t="str">
        <f t="shared" si="34"/>
        <v/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1:17">
      <c r="A450" s="6" t="str">
        <f t="shared" si="31"/>
        <v/>
      </c>
      <c r="B450" s="8" t="str">
        <f t="shared" si="32"/>
        <v/>
      </c>
      <c r="C450" s="9" t="str">
        <f t="shared" si="33"/>
        <v/>
      </c>
      <c r="D450" s="5" t="str">
        <f t="shared" si="34"/>
        <v/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1:17">
      <c r="A451" s="6" t="str">
        <f t="shared" si="31"/>
        <v/>
      </c>
      <c r="B451" s="8" t="str">
        <f t="shared" si="32"/>
        <v/>
      </c>
      <c r="C451" s="9" t="str">
        <f t="shared" si="33"/>
        <v/>
      </c>
      <c r="D451" s="5" t="str">
        <f t="shared" si="34"/>
        <v/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1:17">
      <c r="A452" s="6" t="str">
        <f t="shared" si="31"/>
        <v/>
      </c>
      <c r="B452" s="8" t="str">
        <f t="shared" si="32"/>
        <v/>
      </c>
      <c r="C452" s="9" t="str">
        <f t="shared" si="33"/>
        <v/>
      </c>
      <c r="D452" s="5" t="str">
        <f t="shared" si="34"/>
        <v/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1:17">
      <c r="A453" s="6" t="str">
        <f t="shared" ref="A453:A516" si="35">IFERROR(IF(A452+1&gt;$F$2,"",A452+1),"")</f>
        <v/>
      </c>
      <c r="B453" s="8" t="str">
        <f t="shared" si="32"/>
        <v/>
      </c>
      <c r="C453" s="9" t="str">
        <f t="shared" si="33"/>
        <v/>
      </c>
      <c r="D453" s="5" t="str">
        <f t="shared" si="34"/>
        <v/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1:17">
      <c r="A454" s="6" t="str">
        <f t="shared" si="35"/>
        <v/>
      </c>
      <c r="B454" s="8" t="str">
        <f t="shared" si="32"/>
        <v/>
      </c>
      <c r="C454" s="9" t="str">
        <f t="shared" si="33"/>
        <v/>
      </c>
      <c r="D454" s="5" t="str">
        <f t="shared" si="34"/>
        <v/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1:17">
      <c r="A455" s="6" t="str">
        <f t="shared" si="35"/>
        <v/>
      </c>
      <c r="B455" s="8" t="str">
        <f t="shared" si="32"/>
        <v/>
      </c>
      <c r="C455" s="9" t="str">
        <f t="shared" si="33"/>
        <v/>
      </c>
      <c r="D455" s="5" t="str">
        <f t="shared" si="34"/>
        <v/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1:17">
      <c r="A456" s="6" t="str">
        <f t="shared" si="35"/>
        <v/>
      </c>
      <c r="B456" s="8" t="str">
        <f t="shared" si="32"/>
        <v/>
      </c>
      <c r="C456" s="9" t="str">
        <f t="shared" si="33"/>
        <v/>
      </c>
      <c r="D456" s="5" t="str">
        <f t="shared" si="34"/>
        <v/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1:17">
      <c r="A457" s="6" t="str">
        <f t="shared" si="35"/>
        <v/>
      </c>
      <c r="B457" s="8" t="str">
        <f t="shared" si="32"/>
        <v/>
      </c>
      <c r="C457" s="9" t="str">
        <f t="shared" si="33"/>
        <v/>
      </c>
      <c r="D457" s="5" t="str">
        <f t="shared" si="34"/>
        <v/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1:17">
      <c r="A458" s="6" t="str">
        <f t="shared" si="35"/>
        <v/>
      </c>
      <c r="B458" s="8" t="str">
        <f t="shared" si="32"/>
        <v/>
      </c>
      <c r="C458" s="9" t="str">
        <f t="shared" si="33"/>
        <v/>
      </c>
      <c r="D458" s="5" t="str">
        <f t="shared" si="34"/>
        <v/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1:17">
      <c r="A459" s="6" t="str">
        <f t="shared" si="35"/>
        <v/>
      </c>
      <c r="B459" s="8" t="str">
        <f t="shared" si="32"/>
        <v/>
      </c>
      <c r="C459" s="9" t="str">
        <f t="shared" si="33"/>
        <v/>
      </c>
      <c r="D459" s="5" t="str">
        <f t="shared" si="34"/>
        <v/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1:17">
      <c r="A460" s="6" t="str">
        <f t="shared" si="35"/>
        <v/>
      </c>
      <c r="B460" s="8" t="str">
        <f t="shared" si="32"/>
        <v/>
      </c>
      <c r="C460" s="9" t="str">
        <f t="shared" si="33"/>
        <v/>
      </c>
      <c r="D460" s="5" t="str">
        <f t="shared" si="34"/>
        <v/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1:17">
      <c r="A461" s="6" t="str">
        <f t="shared" si="35"/>
        <v/>
      </c>
      <c r="B461" s="8" t="str">
        <f t="shared" si="32"/>
        <v/>
      </c>
      <c r="C461" s="9" t="str">
        <f t="shared" si="33"/>
        <v/>
      </c>
      <c r="D461" s="5" t="str">
        <f t="shared" si="34"/>
        <v/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1:17">
      <c r="A462" s="6" t="str">
        <f t="shared" si="35"/>
        <v/>
      </c>
      <c r="B462" s="8" t="str">
        <f t="shared" si="32"/>
        <v/>
      </c>
      <c r="C462" s="9" t="str">
        <f t="shared" si="33"/>
        <v/>
      </c>
      <c r="D462" s="5" t="str">
        <f t="shared" si="34"/>
        <v/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1:17">
      <c r="A463" s="6" t="str">
        <f t="shared" si="35"/>
        <v/>
      </c>
      <c r="B463" s="8" t="str">
        <f t="shared" si="32"/>
        <v/>
      </c>
      <c r="C463" s="9" t="str">
        <f t="shared" si="33"/>
        <v/>
      </c>
      <c r="D463" s="5" t="str">
        <f t="shared" si="34"/>
        <v/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1:17">
      <c r="A464" s="6" t="str">
        <f t="shared" si="35"/>
        <v/>
      </c>
      <c r="B464" s="8" t="str">
        <f t="shared" si="32"/>
        <v/>
      </c>
      <c r="C464" s="9" t="str">
        <f t="shared" si="33"/>
        <v/>
      </c>
      <c r="D464" s="5" t="str">
        <f t="shared" si="34"/>
        <v/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1:17">
      <c r="A465" s="6" t="str">
        <f t="shared" si="35"/>
        <v/>
      </c>
      <c r="B465" s="8" t="str">
        <f t="shared" si="32"/>
        <v/>
      </c>
      <c r="C465" s="9" t="str">
        <f t="shared" si="33"/>
        <v/>
      </c>
      <c r="D465" s="5" t="str">
        <f t="shared" si="34"/>
        <v/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1:17">
      <c r="A466" s="6" t="str">
        <f t="shared" si="35"/>
        <v/>
      </c>
      <c r="B466" s="8" t="str">
        <f t="shared" si="32"/>
        <v/>
      </c>
      <c r="C466" s="9" t="str">
        <f t="shared" si="33"/>
        <v/>
      </c>
      <c r="D466" s="5" t="str">
        <f t="shared" si="34"/>
        <v/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1:17">
      <c r="A467" s="6" t="str">
        <f t="shared" si="35"/>
        <v/>
      </c>
      <c r="B467" s="8" t="str">
        <f t="shared" si="32"/>
        <v/>
      </c>
      <c r="C467" s="9" t="str">
        <f t="shared" si="33"/>
        <v/>
      </c>
      <c r="D467" s="5" t="str">
        <f t="shared" si="34"/>
        <v/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17">
      <c r="A468" s="6" t="str">
        <f t="shared" si="35"/>
        <v/>
      </c>
      <c r="B468" s="8" t="str">
        <f t="shared" si="32"/>
        <v/>
      </c>
      <c r="C468" s="9" t="str">
        <f t="shared" si="33"/>
        <v/>
      </c>
      <c r="D468" s="5" t="str">
        <f t="shared" si="34"/>
        <v/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1:17">
      <c r="A469" s="6" t="str">
        <f t="shared" si="35"/>
        <v/>
      </c>
      <c r="B469" s="8" t="str">
        <f t="shared" si="32"/>
        <v/>
      </c>
      <c r="C469" s="9" t="str">
        <f t="shared" si="33"/>
        <v/>
      </c>
      <c r="D469" s="5" t="str">
        <f t="shared" si="34"/>
        <v/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1:17">
      <c r="A470" s="6" t="str">
        <f t="shared" si="35"/>
        <v/>
      </c>
      <c r="B470" s="8" t="str">
        <f t="shared" si="32"/>
        <v/>
      </c>
      <c r="C470" s="9" t="str">
        <f t="shared" si="33"/>
        <v/>
      </c>
      <c r="D470" s="5" t="str">
        <f t="shared" si="34"/>
        <v/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1:17">
      <c r="A471" s="6" t="str">
        <f t="shared" si="35"/>
        <v/>
      </c>
      <c r="B471" s="8" t="str">
        <f t="shared" si="32"/>
        <v/>
      </c>
      <c r="C471" s="9" t="str">
        <f t="shared" si="33"/>
        <v/>
      </c>
      <c r="D471" s="5" t="str">
        <f t="shared" si="34"/>
        <v/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1:17">
      <c r="A472" s="6" t="str">
        <f t="shared" si="35"/>
        <v/>
      </c>
      <c r="B472" s="8" t="str">
        <f t="shared" si="32"/>
        <v/>
      </c>
      <c r="C472" s="9" t="str">
        <f t="shared" si="33"/>
        <v/>
      </c>
      <c r="D472" s="5" t="str">
        <f t="shared" si="34"/>
        <v/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1:17">
      <c r="A473" s="6" t="str">
        <f t="shared" si="35"/>
        <v/>
      </c>
      <c r="B473" s="8" t="str">
        <f t="shared" si="32"/>
        <v/>
      </c>
      <c r="C473" s="9" t="str">
        <f t="shared" si="33"/>
        <v/>
      </c>
      <c r="D473" s="5" t="str">
        <f t="shared" si="34"/>
        <v/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1:17">
      <c r="A474" s="6" t="str">
        <f t="shared" si="35"/>
        <v/>
      </c>
      <c r="B474" s="8" t="str">
        <f t="shared" si="32"/>
        <v/>
      </c>
      <c r="C474" s="9" t="str">
        <f t="shared" si="33"/>
        <v/>
      </c>
      <c r="D474" s="5" t="str">
        <f t="shared" si="34"/>
        <v/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1:17">
      <c r="A475" s="6" t="str">
        <f t="shared" si="35"/>
        <v/>
      </c>
      <c r="B475" s="8" t="str">
        <f t="shared" si="32"/>
        <v/>
      </c>
      <c r="C475" s="9" t="str">
        <f t="shared" si="33"/>
        <v/>
      </c>
      <c r="D475" s="5" t="str">
        <f t="shared" si="34"/>
        <v/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1:17">
      <c r="A476" s="6" t="str">
        <f t="shared" si="35"/>
        <v/>
      </c>
      <c r="B476" s="8" t="str">
        <f t="shared" si="32"/>
        <v/>
      </c>
      <c r="C476" s="9" t="str">
        <f t="shared" si="33"/>
        <v/>
      </c>
      <c r="D476" s="5" t="str">
        <f t="shared" si="34"/>
        <v/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1:17">
      <c r="A477" s="6" t="str">
        <f t="shared" si="35"/>
        <v/>
      </c>
      <c r="B477" s="8" t="str">
        <f t="shared" si="32"/>
        <v/>
      </c>
      <c r="C477" s="9" t="str">
        <f t="shared" si="33"/>
        <v/>
      </c>
      <c r="D477" s="5" t="str">
        <f t="shared" si="34"/>
        <v/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1:17">
      <c r="A478" s="6" t="str">
        <f t="shared" si="35"/>
        <v/>
      </c>
      <c r="B478" s="8" t="str">
        <f t="shared" si="32"/>
        <v/>
      </c>
      <c r="C478" s="9" t="str">
        <f t="shared" si="33"/>
        <v/>
      </c>
      <c r="D478" s="5" t="str">
        <f t="shared" si="34"/>
        <v/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1:17">
      <c r="A479" s="6" t="str">
        <f t="shared" si="35"/>
        <v/>
      </c>
      <c r="B479" s="8" t="str">
        <f t="shared" si="32"/>
        <v/>
      </c>
      <c r="C479" s="9" t="str">
        <f t="shared" si="33"/>
        <v/>
      </c>
      <c r="D479" s="5" t="str">
        <f t="shared" si="34"/>
        <v/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1:17">
      <c r="A480" s="6" t="str">
        <f t="shared" si="35"/>
        <v/>
      </c>
      <c r="B480" s="8" t="str">
        <f t="shared" si="32"/>
        <v/>
      </c>
      <c r="C480" s="9" t="str">
        <f t="shared" si="33"/>
        <v/>
      </c>
      <c r="D480" s="5" t="str">
        <f t="shared" si="34"/>
        <v/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1:17">
      <c r="A481" s="6" t="str">
        <f t="shared" si="35"/>
        <v/>
      </c>
      <c r="B481" s="8" t="str">
        <f t="shared" si="32"/>
        <v/>
      </c>
      <c r="C481" s="9" t="str">
        <f t="shared" si="33"/>
        <v/>
      </c>
      <c r="D481" s="5" t="str">
        <f t="shared" si="34"/>
        <v/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1:17">
      <c r="A482" s="6" t="str">
        <f t="shared" si="35"/>
        <v/>
      </c>
      <c r="B482" s="8" t="str">
        <f t="shared" si="32"/>
        <v/>
      </c>
      <c r="C482" s="9" t="str">
        <f t="shared" si="33"/>
        <v/>
      </c>
      <c r="D482" s="5" t="str">
        <f t="shared" si="34"/>
        <v/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1:17">
      <c r="A483" s="6" t="str">
        <f t="shared" si="35"/>
        <v/>
      </c>
      <c r="B483" s="8" t="str">
        <f t="shared" si="32"/>
        <v/>
      </c>
      <c r="C483" s="9" t="str">
        <f t="shared" si="33"/>
        <v/>
      </c>
      <c r="D483" s="5" t="str">
        <f t="shared" si="34"/>
        <v/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1:17">
      <c r="A484" s="6" t="str">
        <f t="shared" si="35"/>
        <v/>
      </c>
      <c r="B484" s="8" t="str">
        <f t="shared" si="32"/>
        <v/>
      </c>
      <c r="C484" s="9" t="str">
        <f t="shared" si="33"/>
        <v/>
      </c>
      <c r="D484" s="5" t="str">
        <f t="shared" si="34"/>
        <v/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1:17">
      <c r="A485" s="6" t="str">
        <f t="shared" si="35"/>
        <v/>
      </c>
      <c r="B485" s="8" t="str">
        <f t="shared" si="32"/>
        <v/>
      </c>
      <c r="C485" s="9" t="str">
        <f t="shared" si="33"/>
        <v/>
      </c>
      <c r="D485" s="5" t="str">
        <f t="shared" si="34"/>
        <v/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1:17">
      <c r="A486" s="6" t="str">
        <f t="shared" si="35"/>
        <v/>
      </c>
      <c r="B486" s="8" t="str">
        <f t="shared" si="32"/>
        <v/>
      </c>
      <c r="C486" s="9" t="str">
        <f t="shared" si="33"/>
        <v/>
      </c>
      <c r="D486" s="5" t="str">
        <f t="shared" si="34"/>
        <v/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1:17">
      <c r="A487" s="6" t="str">
        <f t="shared" si="35"/>
        <v/>
      </c>
      <c r="B487" s="8" t="str">
        <f t="shared" si="32"/>
        <v/>
      </c>
      <c r="C487" s="9" t="str">
        <f t="shared" si="33"/>
        <v/>
      </c>
      <c r="D487" s="5" t="str">
        <f t="shared" si="34"/>
        <v/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1:17">
      <c r="A488" s="6" t="str">
        <f t="shared" si="35"/>
        <v/>
      </c>
      <c r="B488" s="8" t="str">
        <f t="shared" si="32"/>
        <v/>
      </c>
      <c r="C488" s="9" t="str">
        <f t="shared" si="33"/>
        <v/>
      </c>
      <c r="D488" s="5" t="str">
        <f t="shared" si="34"/>
        <v/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1:17">
      <c r="A489" s="6" t="str">
        <f t="shared" si="35"/>
        <v/>
      </c>
      <c r="B489" s="8" t="str">
        <f t="shared" si="32"/>
        <v/>
      </c>
      <c r="C489" s="9" t="str">
        <f t="shared" si="33"/>
        <v/>
      </c>
      <c r="D489" s="5" t="str">
        <f t="shared" si="34"/>
        <v/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1:17">
      <c r="A490" s="6" t="str">
        <f t="shared" si="35"/>
        <v/>
      </c>
      <c r="B490" s="8" t="str">
        <f t="shared" si="32"/>
        <v/>
      </c>
      <c r="C490" s="9" t="str">
        <f t="shared" si="33"/>
        <v/>
      </c>
      <c r="D490" s="5" t="str">
        <f t="shared" si="34"/>
        <v/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1:17">
      <c r="A491" s="6" t="str">
        <f t="shared" si="35"/>
        <v/>
      </c>
      <c r="B491" s="8" t="str">
        <f t="shared" si="32"/>
        <v/>
      </c>
      <c r="C491" s="9" t="str">
        <f t="shared" si="33"/>
        <v/>
      </c>
      <c r="D491" s="5" t="str">
        <f t="shared" si="34"/>
        <v/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1:17">
      <c r="A492" s="6" t="str">
        <f t="shared" si="35"/>
        <v/>
      </c>
      <c r="B492" s="8" t="str">
        <f t="shared" si="32"/>
        <v/>
      </c>
      <c r="C492" s="9" t="str">
        <f t="shared" si="33"/>
        <v/>
      </c>
      <c r="D492" s="5" t="str">
        <f t="shared" si="34"/>
        <v/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1:17">
      <c r="A493" s="6" t="str">
        <f t="shared" si="35"/>
        <v/>
      </c>
      <c r="B493" s="8" t="str">
        <f t="shared" si="32"/>
        <v/>
      </c>
      <c r="C493" s="9" t="str">
        <f t="shared" si="33"/>
        <v/>
      </c>
      <c r="D493" s="5" t="str">
        <f t="shared" si="34"/>
        <v/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1:17">
      <c r="A494" s="6" t="str">
        <f t="shared" si="35"/>
        <v/>
      </c>
      <c r="B494" s="8" t="str">
        <f t="shared" si="32"/>
        <v/>
      </c>
      <c r="C494" s="9" t="str">
        <f t="shared" si="33"/>
        <v/>
      </c>
      <c r="D494" s="5" t="str">
        <f t="shared" si="34"/>
        <v/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1:17">
      <c r="A495" s="6" t="str">
        <f t="shared" si="35"/>
        <v/>
      </c>
      <c r="B495" s="8" t="str">
        <f t="shared" si="32"/>
        <v/>
      </c>
      <c r="C495" s="9" t="str">
        <f t="shared" si="33"/>
        <v/>
      </c>
      <c r="D495" s="5" t="str">
        <f t="shared" si="34"/>
        <v/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1:17">
      <c r="A496" s="6" t="str">
        <f t="shared" si="35"/>
        <v/>
      </c>
      <c r="B496" s="8" t="str">
        <f t="shared" si="32"/>
        <v/>
      </c>
      <c r="C496" s="9" t="str">
        <f t="shared" si="33"/>
        <v/>
      </c>
      <c r="D496" s="5" t="str">
        <f t="shared" si="34"/>
        <v/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1:17">
      <c r="A497" s="6" t="str">
        <f t="shared" si="35"/>
        <v/>
      </c>
      <c r="B497" s="8" t="str">
        <f t="shared" si="32"/>
        <v/>
      </c>
      <c r="C497" s="9" t="str">
        <f t="shared" si="33"/>
        <v/>
      </c>
      <c r="D497" s="5" t="str">
        <f t="shared" si="34"/>
        <v/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1:17">
      <c r="A498" s="6" t="str">
        <f t="shared" si="35"/>
        <v/>
      </c>
      <c r="B498" s="8" t="str">
        <f t="shared" si="32"/>
        <v/>
      </c>
      <c r="C498" s="9" t="str">
        <f t="shared" si="33"/>
        <v/>
      </c>
      <c r="D498" s="5" t="str">
        <f t="shared" si="34"/>
        <v/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1:17">
      <c r="A499" s="6" t="str">
        <f t="shared" si="35"/>
        <v/>
      </c>
      <c r="B499" s="8" t="str">
        <f t="shared" si="32"/>
        <v/>
      </c>
      <c r="C499" s="9" t="str">
        <f t="shared" si="33"/>
        <v/>
      </c>
      <c r="D499" s="5" t="str">
        <f t="shared" si="34"/>
        <v/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1:17">
      <c r="A500" s="6" t="str">
        <f t="shared" si="35"/>
        <v/>
      </c>
      <c r="B500" s="8" t="str">
        <f t="shared" si="32"/>
        <v/>
      </c>
      <c r="C500" s="9" t="str">
        <f t="shared" si="33"/>
        <v/>
      </c>
      <c r="D500" s="5" t="str">
        <f t="shared" si="34"/>
        <v/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1:17">
      <c r="A501" s="6" t="str">
        <f t="shared" si="35"/>
        <v/>
      </c>
      <c r="B501" s="8" t="str">
        <f t="shared" si="32"/>
        <v/>
      </c>
      <c r="C501" s="9" t="str">
        <f t="shared" si="33"/>
        <v/>
      </c>
      <c r="D501" s="5" t="str">
        <f t="shared" si="34"/>
        <v/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1:17">
      <c r="A502" s="6" t="str">
        <f t="shared" si="35"/>
        <v/>
      </c>
      <c r="B502" s="8" t="str">
        <f t="shared" si="32"/>
        <v/>
      </c>
      <c r="C502" s="9" t="str">
        <f t="shared" si="33"/>
        <v/>
      </c>
      <c r="D502" s="5" t="str">
        <f t="shared" si="34"/>
        <v/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1:17">
      <c r="A503" s="6" t="str">
        <f t="shared" si="35"/>
        <v/>
      </c>
      <c r="B503" s="8" t="str">
        <f t="shared" si="32"/>
        <v/>
      </c>
      <c r="C503" s="9" t="str">
        <f t="shared" si="33"/>
        <v/>
      </c>
      <c r="D503" s="5" t="str">
        <f t="shared" si="34"/>
        <v/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1:17">
      <c r="A504" s="6" t="str">
        <f t="shared" si="35"/>
        <v/>
      </c>
      <c r="B504" s="8" t="str">
        <f t="shared" si="32"/>
        <v/>
      </c>
      <c r="C504" s="9" t="str">
        <f t="shared" si="33"/>
        <v/>
      </c>
      <c r="D504" s="5" t="str">
        <f t="shared" si="34"/>
        <v/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1:17">
      <c r="A505" s="6" t="str">
        <f t="shared" si="35"/>
        <v/>
      </c>
      <c r="B505" s="8" t="str">
        <f t="shared" si="32"/>
        <v/>
      </c>
      <c r="C505" s="9" t="str">
        <f t="shared" si="33"/>
        <v/>
      </c>
      <c r="D505" s="5" t="str">
        <f t="shared" si="34"/>
        <v/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1:17">
      <c r="A506" s="6" t="str">
        <f t="shared" si="35"/>
        <v/>
      </c>
      <c r="B506" s="8" t="str">
        <f t="shared" si="32"/>
        <v/>
      </c>
      <c r="C506" s="9" t="str">
        <f t="shared" si="33"/>
        <v/>
      </c>
      <c r="D506" s="5" t="str">
        <f t="shared" si="34"/>
        <v/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1:17">
      <c r="A507" s="6" t="str">
        <f t="shared" si="35"/>
        <v/>
      </c>
      <c r="B507" s="8" t="str">
        <f t="shared" ref="B507:B570" si="36">IF(A507="","",B506+(1/12))</f>
        <v/>
      </c>
      <c r="C507" s="9" t="str">
        <f t="shared" ref="C507:C570" si="37">IF(A507="","",(C506*($G$2+1)+D507))</f>
        <v/>
      </c>
      <c r="D507" s="5" t="str">
        <f t="shared" ref="D507:D570" si="38">IF(A507="","",D506)</f>
        <v/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1:17">
      <c r="A508" s="6" t="str">
        <f t="shared" si="35"/>
        <v/>
      </c>
      <c r="B508" s="8" t="str">
        <f t="shared" si="36"/>
        <v/>
      </c>
      <c r="C508" s="9" t="str">
        <f t="shared" si="37"/>
        <v/>
      </c>
      <c r="D508" s="5" t="str">
        <f t="shared" si="38"/>
        <v/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1:17">
      <c r="A509" s="6" t="str">
        <f t="shared" si="35"/>
        <v/>
      </c>
      <c r="B509" s="8" t="str">
        <f t="shared" si="36"/>
        <v/>
      </c>
      <c r="C509" s="9" t="str">
        <f t="shared" si="37"/>
        <v/>
      </c>
      <c r="D509" s="5" t="str">
        <f t="shared" si="38"/>
        <v/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1:17">
      <c r="A510" s="6" t="str">
        <f t="shared" si="35"/>
        <v/>
      </c>
      <c r="B510" s="8" t="str">
        <f t="shared" si="36"/>
        <v/>
      </c>
      <c r="C510" s="9" t="str">
        <f t="shared" si="37"/>
        <v/>
      </c>
      <c r="D510" s="5" t="str">
        <f t="shared" si="38"/>
        <v/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1:17">
      <c r="A511" s="6" t="str">
        <f t="shared" si="35"/>
        <v/>
      </c>
      <c r="B511" s="8" t="str">
        <f t="shared" si="36"/>
        <v/>
      </c>
      <c r="C511" s="9" t="str">
        <f t="shared" si="37"/>
        <v/>
      </c>
      <c r="D511" s="5" t="str">
        <f t="shared" si="38"/>
        <v/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1:17">
      <c r="A512" s="6" t="str">
        <f t="shared" si="35"/>
        <v/>
      </c>
      <c r="B512" s="8" t="str">
        <f t="shared" si="36"/>
        <v/>
      </c>
      <c r="C512" s="9" t="str">
        <f t="shared" si="37"/>
        <v/>
      </c>
      <c r="D512" s="5" t="str">
        <f t="shared" si="38"/>
        <v/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1:17">
      <c r="A513" s="6" t="str">
        <f t="shared" si="35"/>
        <v/>
      </c>
      <c r="B513" s="8" t="str">
        <f t="shared" si="36"/>
        <v/>
      </c>
      <c r="C513" s="9" t="str">
        <f t="shared" si="37"/>
        <v/>
      </c>
      <c r="D513" s="5" t="str">
        <f t="shared" si="38"/>
        <v/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1:17">
      <c r="A514" s="6" t="str">
        <f t="shared" si="35"/>
        <v/>
      </c>
      <c r="B514" s="8" t="str">
        <f t="shared" si="36"/>
        <v/>
      </c>
      <c r="C514" s="9" t="str">
        <f t="shared" si="37"/>
        <v/>
      </c>
      <c r="D514" s="5" t="str">
        <f t="shared" si="38"/>
        <v/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1:17">
      <c r="A515" s="6" t="str">
        <f t="shared" si="35"/>
        <v/>
      </c>
      <c r="B515" s="8" t="str">
        <f t="shared" si="36"/>
        <v/>
      </c>
      <c r="C515" s="9" t="str">
        <f t="shared" si="37"/>
        <v/>
      </c>
      <c r="D515" s="5" t="str">
        <f t="shared" si="38"/>
        <v/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1:17">
      <c r="A516" s="6" t="str">
        <f t="shared" si="35"/>
        <v/>
      </c>
      <c r="B516" s="8" t="str">
        <f t="shared" si="36"/>
        <v/>
      </c>
      <c r="C516" s="9" t="str">
        <f t="shared" si="37"/>
        <v/>
      </c>
      <c r="D516" s="5" t="str">
        <f t="shared" si="38"/>
        <v/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1:17">
      <c r="A517" s="6" t="str">
        <f t="shared" ref="A517:A580" si="39">IFERROR(IF(A516+1&gt;$F$2,"",A516+1),"")</f>
        <v/>
      </c>
      <c r="B517" s="8" t="str">
        <f t="shared" si="36"/>
        <v/>
      </c>
      <c r="C517" s="9" t="str">
        <f t="shared" si="37"/>
        <v/>
      </c>
      <c r="D517" s="5" t="str">
        <f t="shared" si="38"/>
        <v/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1:17">
      <c r="A518" s="6" t="str">
        <f t="shared" si="39"/>
        <v/>
      </c>
      <c r="B518" s="8" t="str">
        <f t="shared" si="36"/>
        <v/>
      </c>
      <c r="C518" s="9" t="str">
        <f t="shared" si="37"/>
        <v/>
      </c>
      <c r="D518" s="5" t="str">
        <f t="shared" si="38"/>
        <v/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1:17">
      <c r="A519" s="6" t="str">
        <f t="shared" si="39"/>
        <v/>
      </c>
      <c r="B519" s="8" t="str">
        <f t="shared" si="36"/>
        <v/>
      </c>
      <c r="C519" s="9" t="str">
        <f t="shared" si="37"/>
        <v/>
      </c>
      <c r="D519" s="5" t="str">
        <f t="shared" si="38"/>
        <v/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1:17">
      <c r="A520" s="6" t="str">
        <f t="shared" si="39"/>
        <v/>
      </c>
      <c r="B520" s="8" t="str">
        <f t="shared" si="36"/>
        <v/>
      </c>
      <c r="C520" s="9" t="str">
        <f t="shared" si="37"/>
        <v/>
      </c>
      <c r="D520" s="5" t="str">
        <f t="shared" si="38"/>
        <v/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1:17">
      <c r="A521" s="6" t="str">
        <f t="shared" si="39"/>
        <v/>
      </c>
      <c r="B521" s="8" t="str">
        <f t="shared" si="36"/>
        <v/>
      </c>
      <c r="C521" s="9" t="str">
        <f t="shared" si="37"/>
        <v/>
      </c>
      <c r="D521" s="5" t="str">
        <f t="shared" si="38"/>
        <v/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1:17">
      <c r="A522" s="6" t="str">
        <f t="shared" si="39"/>
        <v/>
      </c>
      <c r="B522" s="8" t="str">
        <f t="shared" si="36"/>
        <v/>
      </c>
      <c r="C522" s="9" t="str">
        <f t="shared" si="37"/>
        <v/>
      </c>
      <c r="D522" s="5" t="str">
        <f t="shared" si="38"/>
        <v/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1:17">
      <c r="A523" s="6" t="str">
        <f t="shared" si="39"/>
        <v/>
      </c>
      <c r="B523" s="8" t="str">
        <f t="shared" si="36"/>
        <v/>
      </c>
      <c r="C523" s="9" t="str">
        <f t="shared" si="37"/>
        <v/>
      </c>
      <c r="D523" s="5" t="str">
        <f t="shared" si="38"/>
        <v/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1:17">
      <c r="A524" s="6" t="str">
        <f t="shared" si="39"/>
        <v/>
      </c>
      <c r="B524" s="8" t="str">
        <f t="shared" si="36"/>
        <v/>
      </c>
      <c r="C524" s="9" t="str">
        <f t="shared" si="37"/>
        <v/>
      </c>
      <c r="D524" s="5" t="str">
        <f t="shared" si="38"/>
        <v/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1:17">
      <c r="A525" s="6" t="str">
        <f t="shared" si="39"/>
        <v/>
      </c>
      <c r="B525" s="8" t="str">
        <f t="shared" si="36"/>
        <v/>
      </c>
      <c r="C525" s="9" t="str">
        <f t="shared" si="37"/>
        <v/>
      </c>
      <c r="D525" s="5" t="str">
        <f t="shared" si="38"/>
        <v/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1:17">
      <c r="A526" s="6" t="str">
        <f t="shared" si="39"/>
        <v/>
      </c>
      <c r="B526" s="8" t="str">
        <f t="shared" si="36"/>
        <v/>
      </c>
      <c r="C526" s="9" t="str">
        <f t="shared" si="37"/>
        <v/>
      </c>
      <c r="D526" s="5" t="str">
        <f t="shared" si="38"/>
        <v/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1:17">
      <c r="A527" s="6" t="str">
        <f t="shared" si="39"/>
        <v/>
      </c>
      <c r="B527" s="8" t="str">
        <f t="shared" si="36"/>
        <v/>
      </c>
      <c r="C527" s="9" t="str">
        <f t="shared" si="37"/>
        <v/>
      </c>
      <c r="D527" s="5" t="str">
        <f t="shared" si="38"/>
        <v/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1:17">
      <c r="A528" s="6" t="str">
        <f t="shared" si="39"/>
        <v/>
      </c>
      <c r="B528" s="8" t="str">
        <f t="shared" si="36"/>
        <v/>
      </c>
      <c r="C528" s="9" t="str">
        <f t="shared" si="37"/>
        <v/>
      </c>
      <c r="D528" s="5" t="str">
        <f t="shared" si="38"/>
        <v/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1:17">
      <c r="A529" s="6" t="str">
        <f t="shared" si="39"/>
        <v/>
      </c>
      <c r="B529" s="8" t="str">
        <f t="shared" si="36"/>
        <v/>
      </c>
      <c r="C529" s="9" t="str">
        <f t="shared" si="37"/>
        <v/>
      </c>
      <c r="D529" s="5" t="str">
        <f t="shared" si="38"/>
        <v/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1:17">
      <c r="A530" s="6" t="str">
        <f t="shared" si="39"/>
        <v/>
      </c>
      <c r="B530" s="8" t="str">
        <f t="shared" si="36"/>
        <v/>
      </c>
      <c r="C530" s="9" t="str">
        <f t="shared" si="37"/>
        <v/>
      </c>
      <c r="D530" s="5" t="str">
        <f t="shared" si="38"/>
        <v/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1:17">
      <c r="A531" s="6" t="str">
        <f t="shared" si="39"/>
        <v/>
      </c>
      <c r="B531" s="8" t="str">
        <f t="shared" si="36"/>
        <v/>
      </c>
      <c r="C531" s="9" t="str">
        <f t="shared" si="37"/>
        <v/>
      </c>
      <c r="D531" s="5" t="str">
        <f t="shared" si="38"/>
        <v/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1:17">
      <c r="A532" s="6" t="str">
        <f t="shared" si="39"/>
        <v/>
      </c>
      <c r="B532" s="8" t="str">
        <f t="shared" si="36"/>
        <v/>
      </c>
      <c r="C532" s="9" t="str">
        <f t="shared" si="37"/>
        <v/>
      </c>
      <c r="D532" s="5" t="str">
        <f t="shared" si="38"/>
        <v/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1:17">
      <c r="A533" s="6" t="str">
        <f t="shared" si="39"/>
        <v/>
      </c>
      <c r="B533" s="8" t="str">
        <f t="shared" si="36"/>
        <v/>
      </c>
      <c r="C533" s="9" t="str">
        <f t="shared" si="37"/>
        <v/>
      </c>
      <c r="D533" s="5" t="str">
        <f t="shared" si="38"/>
        <v/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1:17">
      <c r="A534" s="6" t="str">
        <f t="shared" si="39"/>
        <v/>
      </c>
      <c r="B534" s="8" t="str">
        <f t="shared" si="36"/>
        <v/>
      </c>
      <c r="C534" s="9" t="str">
        <f t="shared" si="37"/>
        <v/>
      </c>
      <c r="D534" s="5" t="str">
        <f t="shared" si="38"/>
        <v/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1:17">
      <c r="A535" s="6" t="str">
        <f t="shared" si="39"/>
        <v/>
      </c>
      <c r="B535" s="8" t="str">
        <f t="shared" si="36"/>
        <v/>
      </c>
      <c r="C535" s="9" t="str">
        <f t="shared" si="37"/>
        <v/>
      </c>
      <c r="D535" s="5" t="str">
        <f t="shared" si="38"/>
        <v/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1:17">
      <c r="A536" s="6" t="str">
        <f t="shared" si="39"/>
        <v/>
      </c>
      <c r="B536" s="8" t="str">
        <f t="shared" si="36"/>
        <v/>
      </c>
      <c r="C536" s="9" t="str">
        <f t="shared" si="37"/>
        <v/>
      </c>
      <c r="D536" s="5" t="str">
        <f t="shared" si="38"/>
        <v/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1:17">
      <c r="A537" s="6" t="str">
        <f t="shared" si="39"/>
        <v/>
      </c>
      <c r="B537" s="8" t="str">
        <f t="shared" si="36"/>
        <v/>
      </c>
      <c r="C537" s="9" t="str">
        <f t="shared" si="37"/>
        <v/>
      </c>
      <c r="D537" s="5" t="str">
        <f t="shared" si="38"/>
        <v/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1:17">
      <c r="A538" s="6" t="str">
        <f t="shared" si="39"/>
        <v/>
      </c>
      <c r="B538" s="8" t="str">
        <f t="shared" si="36"/>
        <v/>
      </c>
      <c r="C538" s="9" t="str">
        <f t="shared" si="37"/>
        <v/>
      </c>
      <c r="D538" s="5" t="str">
        <f t="shared" si="38"/>
        <v/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1:17">
      <c r="A539" s="6" t="str">
        <f t="shared" si="39"/>
        <v/>
      </c>
      <c r="B539" s="8" t="str">
        <f t="shared" si="36"/>
        <v/>
      </c>
      <c r="C539" s="9" t="str">
        <f t="shared" si="37"/>
        <v/>
      </c>
      <c r="D539" s="5" t="str">
        <f t="shared" si="38"/>
        <v/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1:17">
      <c r="A540" s="6" t="str">
        <f t="shared" si="39"/>
        <v/>
      </c>
      <c r="B540" s="8" t="str">
        <f t="shared" si="36"/>
        <v/>
      </c>
      <c r="C540" s="9" t="str">
        <f t="shared" si="37"/>
        <v/>
      </c>
      <c r="D540" s="5" t="str">
        <f t="shared" si="38"/>
        <v/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1:17">
      <c r="A541" s="6" t="str">
        <f t="shared" si="39"/>
        <v/>
      </c>
      <c r="B541" s="8" t="str">
        <f t="shared" si="36"/>
        <v/>
      </c>
      <c r="C541" s="9" t="str">
        <f t="shared" si="37"/>
        <v/>
      </c>
      <c r="D541" s="5" t="str">
        <f t="shared" si="38"/>
        <v/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1:17">
      <c r="A542" s="6" t="str">
        <f t="shared" si="39"/>
        <v/>
      </c>
      <c r="B542" s="8" t="str">
        <f t="shared" si="36"/>
        <v/>
      </c>
      <c r="C542" s="9" t="str">
        <f t="shared" si="37"/>
        <v/>
      </c>
      <c r="D542" s="5" t="str">
        <f t="shared" si="38"/>
        <v/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1:17">
      <c r="A543" s="6" t="str">
        <f t="shared" si="39"/>
        <v/>
      </c>
      <c r="B543" s="8" t="str">
        <f t="shared" si="36"/>
        <v/>
      </c>
      <c r="C543" s="9" t="str">
        <f t="shared" si="37"/>
        <v/>
      </c>
      <c r="D543" s="5" t="str">
        <f t="shared" si="38"/>
        <v/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1:17">
      <c r="A544" s="6" t="str">
        <f t="shared" si="39"/>
        <v/>
      </c>
      <c r="B544" s="8" t="str">
        <f t="shared" si="36"/>
        <v/>
      </c>
      <c r="C544" s="9" t="str">
        <f t="shared" si="37"/>
        <v/>
      </c>
      <c r="D544" s="5" t="str">
        <f t="shared" si="38"/>
        <v/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1:17">
      <c r="A545" s="6" t="str">
        <f t="shared" si="39"/>
        <v/>
      </c>
      <c r="B545" s="8" t="str">
        <f t="shared" si="36"/>
        <v/>
      </c>
      <c r="C545" s="9" t="str">
        <f t="shared" si="37"/>
        <v/>
      </c>
      <c r="D545" s="5" t="str">
        <f t="shared" si="38"/>
        <v/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1:17">
      <c r="A546" s="6" t="str">
        <f t="shared" si="39"/>
        <v/>
      </c>
      <c r="B546" s="8" t="str">
        <f t="shared" si="36"/>
        <v/>
      </c>
      <c r="C546" s="9" t="str">
        <f t="shared" si="37"/>
        <v/>
      </c>
      <c r="D546" s="5" t="str">
        <f t="shared" si="38"/>
        <v/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1:17">
      <c r="A547" s="6" t="str">
        <f t="shared" si="39"/>
        <v/>
      </c>
      <c r="B547" s="8" t="str">
        <f t="shared" si="36"/>
        <v/>
      </c>
      <c r="C547" s="9" t="str">
        <f t="shared" si="37"/>
        <v/>
      </c>
      <c r="D547" s="5" t="str">
        <f t="shared" si="38"/>
        <v/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1:17">
      <c r="A548" s="6" t="str">
        <f t="shared" si="39"/>
        <v/>
      </c>
      <c r="B548" s="8" t="str">
        <f t="shared" si="36"/>
        <v/>
      </c>
      <c r="C548" s="9" t="str">
        <f t="shared" si="37"/>
        <v/>
      </c>
      <c r="D548" s="5" t="str">
        <f t="shared" si="38"/>
        <v/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1:17">
      <c r="A549" s="6" t="str">
        <f t="shared" si="39"/>
        <v/>
      </c>
      <c r="B549" s="8" t="str">
        <f t="shared" si="36"/>
        <v/>
      </c>
      <c r="C549" s="9" t="str">
        <f t="shared" si="37"/>
        <v/>
      </c>
      <c r="D549" s="5" t="str">
        <f t="shared" si="38"/>
        <v/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1:17">
      <c r="A550" s="6" t="str">
        <f t="shared" si="39"/>
        <v/>
      </c>
      <c r="B550" s="8" t="str">
        <f t="shared" si="36"/>
        <v/>
      </c>
      <c r="C550" s="9" t="str">
        <f t="shared" si="37"/>
        <v/>
      </c>
      <c r="D550" s="5" t="str">
        <f t="shared" si="38"/>
        <v/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1:17">
      <c r="A551" s="6" t="str">
        <f t="shared" si="39"/>
        <v/>
      </c>
      <c r="B551" s="8" t="str">
        <f t="shared" si="36"/>
        <v/>
      </c>
      <c r="C551" s="9" t="str">
        <f t="shared" si="37"/>
        <v/>
      </c>
      <c r="D551" s="5" t="str">
        <f t="shared" si="38"/>
        <v/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1:17">
      <c r="A552" s="6" t="str">
        <f t="shared" si="39"/>
        <v/>
      </c>
      <c r="B552" s="8" t="str">
        <f t="shared" si="36"/>
        <v/>
      </c>
      <c r="C552" s="9" t="str">
        <f t="shared" si="37"/>
        <v/>
      </c>
      <c r="D552" s="5" t="str">
        <f t="shared" si="38"/>
        <v/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1:17">
      <c r="A553" s="6" t="str">
        <f t="shared" si="39"/>
        <v/>
      </c>
      <c r="B553" s="8" t="str">
        <f t="shared" si="36"/>
        <v/>
      </c>
      <c r="C553" s="9" t="str">
        <f t="shared" si="37"/>
        <v/>
      </c>
      <c r="D553" s="5" t="str">
        <f t="shared" si="38"/>
        <v/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1:17">
      <c r="A554" s="6" t="str">
        <f t="shared" si="39"/>
        <v/>
      </c>
      <c r="B554" s="8" t="str">
        <f t="shared" si="36"/>
        <v/>
      </c>
      <c r="C554" s="9" t="str">
        <f t="shared" si="37"/>
        <v/>
      </c>
      <c r="D554" s="5" t="str">
        <f t="shared" si="38"/>
        <v/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1:17">
      <c r="A555" s="6" t="str">
        <f t="shared" si="39"/>
        <v/>
      </c>
      <c r="B555" s="8" t="str">
        <f t="shared" si="36"/>
        <v/>
      </c>
      <c r="C555" s="9" t="str">
        <f t="shared" si="37"/>
        <v/>
      </c>
      <c r="D555" s="5" t="str">
        <f t="shared" si="38"/>
        <v/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1:17">
      <c r="A556" s="6" t="str">
        <f t="shared" si="39"/>
        <v/>
      </c>
      <c r="B556" s="8" t="str">
        <f t="shared" si="36"/>
        <v/>
      </c>
      <c r="C556" s="9" t="str">
        <f t="shared" si="37"/>
        <v/>
      </c>
      <c r="D556" s="5" t="str">
        <f t="shared" si="38"/>
        <v/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1:17">
      <c r="A557" s="6" t="str">
        <f t="shared" si="39"/>
        <v/>
      </c>
      <c r="B557" s="8" t="str">
        <f t="shared" si="36"/>
        <v/>
      </c>
      <c r="C557" s="9" t="str">
        <f t="shared" si="37"/>
        <v/>
      </c>
      <c r="D557" s="5" t="str">
        <f t="shared" si="38"/>
        <v/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1:17">
      <c r="A558" s="6" t="str">
        <f t="shared" si="39"/>
        <v/>
      </c>
      <c r="B558" s="8" t="str">
        <f t="shared" si="36"/>
        <v/>
      </c>
      <c r="C558" s="9" t="str">
        <f t="shared" si="37"/>
        <v/>
      </c>
      <c r="D558" s="5" t="str">
        <f t="shared" si="38"/>
        <v/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1:17">
      <c r="A559" s="6" t="str">
        <f t="shared" si="39"/>
        <v/>
      </c>
      <c r="B559" s="8" t="str">
        <f t="shared" si="36"/>
        <v/>
      </c>
      <c r="C559" s="9" t="str">
        <f t="shared" si="37"/>
        <v/>
      </c>
      <c r="D559" s="5" t="str">
        <f t="shared" si="38"/>
        <v/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1:17">
      <c r="A560" s="6" t="str">
        <f t="shared" si="39"/>
        <v/>
      </c>
      <c r="B560" s="8" t="str">
        <f t="shared" si="36"/>
        <v/>
      </c>
      <c r="C560" s="9" t="str">
        <f t="shared" si="37"/>
        <v/>
      </c>
      <c r="D560" s="5" t="str">
        <f t="shared" si="38"/>
        <v/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1:17">
      <c r="A561" s="6" t="str">
        <f t="shared" si="39"/>
        <v/>
      </c>
      <c r="B561" s="8" t="str">
        <f t="shared" si="36"/>
        <v/>
      </c>
      <c r="C561" s="9" t="str">
        <f t="shared" si="37"/>
        <v/>
      </c>
      <c r="D561" s="5" t="str">
        <f t="shared" si="38"/>
        <v/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1:17">
      <c r="A562" s="6" t="str">
        <f t="shared" si="39"/>
        <v/>
      </c>
      <c r="B562" s="8" t="str">
        <f t="shared" si="36"/>
        <v/>
      </c>
      <c r="C562" s="9" t="str">
        <f t="shared" si="37"/>
        <v/>
      </c>
      <c r="D562" s="5" t="str">
        <f t="shared" si="38"/>
        <v/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1:17">
      <c r="A563" s="6" t="str">
        <f t="shared" si="39"/>
        <v/>
      </c>
      <c r="B563" s="8" t="str">
        <f t="shared" si="36"/>
        <v/>
      </c>
      <c r="C563" s="9" t="str">
        <f t="shared" si="37"/>
        <v/>
      </c>
      <c r="D563" s="5" t="str">
        <f t="shared" si="38"/>
        <v/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1:17">
      <c r="A564" s="6" t="str">
        <f t="shared" si="39"/>
        <v/>
      </c>
      <c r="B564" s="8" t="str">
        <f t="shared" si="36"/>
        <v/>
      </c>
      <c r="C564" s="9" t="str">
        <f t="shared" si="37"/>
        <v/>
      </c>
      <c r="D564" s="5" t="str">
        <f t="shared" si="38"/>
        <v/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1:17">
      <c r="A565" s="6" t="str">
        <f t="shared" si="39"/>
        <v/>
      </c>
      <c r="B565" s="8" t="str">
        <f t="shared" si="36"/>
        <v/>
      </c>
      <c r="C565" s="9" t="str">
        <f t="shared" si="37"/>
        <v/>
      </c>
      <c r="D565" s="5" t="str">
        <f t="shared" si="38"/>
        <v/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1:17">
      <c r="A566" s="6" t="str">
        <f t="shared" si="39"/>
        <v/>
      </c>
      <c r="B566" s="8" t="str">
        <f t="shared" si="36"/>
        <v/>
      </c>
      <c r="C566" s="9" t="str">
        <f t="shared" si="37"/>
        <v/>
      </c>
      <c r="D566" s="5" t="str">
        <f t="shared" si="38"/>
        <v/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1:17">
      <c r="A567" s="6" t="str">
        <f t="shared" si="39"/>
        <v/>
      </c>
      <c r="B567" s="8" t="str">
        <f t="shared" si="36"/>
        <v/>
      </c>
      <c r="C567" s="9" t="str">
        <f t="shared" si="37"/>
        <v/>
      </c>
      <c r="D567" s="5" t="str">
        <f t="shared" si="38"/>
        <v/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1:17">
      <c r="A568" s="6" t="str">
        <f t="shared" si="39"/>
        <v/>
      </c>
      <c r="B568" s="8" t="str">
        <f t="shared" si="36"/>
        <v/>
      </c>
      <c r="C568" s="9" t="str">
        <f t="shared" si="37"/>
        <v/>
      </c>
      <c r="D568" s="5" t="str">
        <f t="shared" si="38"/>
        <v/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1:17">
      <c r="A569" s="6" t="str">
        <f t="shared" si="39"/>
        <v/>
      </c>
      <c r="B569" s="8" t="str">
        <f t="shared" si="36"/>
        <v/>
      </c>
      <c r="C569" s="9" t="str">
        <f t="shared" si="37"/>
        <v/>
      </c>
      <c r="D569" s="5" t="str">
        <f t="shared" si="38"/>
        <v/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1:17">
      <c r="A570" s="6" t="str">
        <f t="shared" si="39"/>
        <v/>
      </c>
      <c r="B570" s="8" t="str">
        <f t="shared" si="36"/>
        <v/>
      </c>
      <c r="C570" s="9" t="str">
        <f t="shared" si="37"/>
        <v/>
      </c>
      <c r="D570" s="5" t="str">
        <f t="shared" si="38"/>
        <v/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1:17">
      <c r="A571" s="6" t="str">
        <f t="shared" si="39"/>
        <v/>
      </c>
      <c r="B571" s="8" t="str">
        <f t="shared" ref="B571:B634" si="40">IF(A571="","",B570+(1/12))</f>
        <v/>
      </c>
      <c r="C571" s="9" t="str">
        <f t="shared" ref="C571:C634" si="41">IF(A571="","",(C570*($G$2+1)+D571))</f>
        <v/>
      </c>
      <c r="D571" s="5" t="str">
        <f t="shared" ref="D571:D634" si="42">IF(A571="","",D570)</f>
        <v/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1:17">
      <c r="A572" s="6" t="str">
        <f t="shared" si="39"/>
        <v/>
      </c>
      <c r="B572" s="8" t="str">
        <f t="shared" si="40"/>
        <v/>
      </c>
      <c r="C572" s="9" t="str">
        <f t="shared" si="41"/>
        <v/>
      </c>
      <c r="D572" s="5" t="str">
        <f t="shared" si="42"/>
        <v/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1:17">
      <c r="A573" s="6" t="str">
        <f t="shared" si="39"/>
        <v/>
      </c>
      <c r="B573" s="8" t="str">
        <f t="shared" si="40"/>
        <v/>
      </c>
      <c r="C573" s="9" t="str">
        <f t="shared" si="41"/>
        <v/>
      </c>
      <c r="D573" s="5" t="str">
        <f t="shared" si="42"/>
        <v/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1:17">
      <c r="A574" s="6" t="str">
        <f t="shared" si="39"/>
        <v/>
      </c>
      <c r="B574" s="8" t="str">
        <f t="shared" si="40"/>
        <v/>
      </c>
      <c r="C574" s="9" t="str">
        <f t="shared" si="41"/>
        <v/>
      </c>
      <c r="D574" s="5" t="str">
        <f t="shared" si="42"/>
        <v/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1:17">
      <c r="A575" s="6" t="str">
        <f t="shared" si="39"/>
        <v/>
      </c>
      <c r="B575" s="8" t="str">
        <f t="shared" si="40"/>
        <v/>
      </c>
      <c r="C575" s="9" t="str">
        <f t="shared" si="41"/>
        <v/>
      </c>
      <c r="D575" s="5" t="str">
        <f t="shared" si="42"/>
        <v/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1:17">
      <c r="A576" s="6" t="str">
        <f t="shared" si="39"/>
        <v/>
      </c>
      <c r="B576" s="8" t="str">
        <f t="shared" si="40"/>
        <v/>
      </c>
      <c r="C576" s="9" t="str">
        <f t="shared" si="41"/>
        <v/>
      </c>
      <c r="D576" s="5" t="str">
        <f t="shared" si="42"/>
        <v/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1:17">
      <c r="A577" s="6" t="str">
        <f t="shared" si="39"/>
        <v/>
      </c>
      <c r="B577" s="8" t="str">
        <f t="shared" si="40"/>
        <v/>
      </c>
      <c r="C577" s="9" t="str">
        <f t="shared" si="41"/>
        <v/>
      </c>
      <c r="D577" s="5" t="str">
        <f t="shared" si="42"/>
        <v/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1:17">
      <c r="A578" s="6" t="str">
        <f t="shared" si="39"/>
        <v/>
      </c>
      <c r="B578" s="8" t="str">
        <f t="shared" si="40"/>
        <v/>
      </c>
      <c r="C578" s="9" t="str">
        <f t="shared" si="41"/>
        <v/>
      </c>
      <c r="D578" s="5" t="str">
        <f t="shared" si="42"/>
        <v/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1:17">
      <c r="A579" s="6" t="str">
        <f t="shared" si="39"/>
        <v/>
      </c>
      <c r="B579" s="8" t="str">
        <f t="shared" si="40"/>
        <v/>
      </c>
      <c r="C579" s="9" t="str">
        <f t="shared" si="41"/>
        <v/>
      </c>
      <c r="D579" s="5" t="str">
        <f t="shared" si="42"/>
        <v/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1:17">
      <c r="A580" s="6" t="str">
        <f t="shared" si="39"/>
        <v/>
      </c>
      <c r="B580" s="8" t="str">
        <f t="shared" si="40"/>
        <v/>
      </c>
      <c r="C580" s="9" t="str">
        <f t="shared" si="41"/>
        <v/>
      </c>
      <c r="D580" s="5" t="str">
        <f t="shared" si="42"/>
        <v/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1:17">
      <c r="A581" s="6" t="str">
        <f t="shared" ref="A581:A644" si="43">IFERROR(IF(A580+1&gt;$F$2,"",A580+1),"")</f>
        <v/>
      </c>
      <c r="B581" s="8" t="str">
        <f t="shared" si="40"/>
        <v/>
      </c>
      <c r="C581" s="9" t="str">
        <f t="shared" si="41"/>
        <v/>
      </c>
      <c r="D581" s="5" t="str">
        <f t="shared" si="42"/>
        <v/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1:17">
      <c r="A582" s="6" t="str">
        <f t="shared" si="43"/>
        <v/>
      </c>
      <c r="B582" s="8" t="str">
        <f t="shared" si="40"/>
        <v/>
      </c>
      <c r="C582" s="9" t="str">
        <f t="shared" si="41"/>
        <v/>
      </c>
      <c r="D582" s="5" t="str">
        <f t="shared" si="42"/>
        <v/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1:17">
      <c r="A583" s="6" t="str">
        <f t="shared" si="43"/>
        <v/>
      </c>
      <c r="B583" s="8" t="str">
        <f t="shared" si="40"/>
        <v/>
      </c>
      <c r="C583" s="9" t="str">
        <f t="shared" si="41"/>
        <v/>
      </c>
      <c r="D583" s="5" t="str">
        <f t="shared" si="42"/>
        <v/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1:17">
      <c r="A584" s="6" t="str">
        <f t="shared" si="43"/>
        <v/>
      </c>
      <c r="B584" s="8" t="str">
        <f t="shared" si="40"/>
        <v/>
      </c>
      <c r="C584" s="9" t="str">
        <f t="shared" si="41"/>
        <v/>
      </c>
      <c r="D584" s="5" t="str">
        <f t="shared" si="42"/>
        <v/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1:17">
      <c r="A585" s="6" t="str">
        <f t="shared" si="43"/>
        <v/>
      </c>
      <c r="B585" s="8" t="str">
        <f t="shared" si="40"/>
        <v/>
      </c>
      <c r="C585" s="9" t="str">
        <f t="shared" si="41"/>
        <v/>
      </c>
      <c r="D585" s="5" t="str">
        <f t="shared" si="42"/>
        <v/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1:17">
      <c r="A586" s="6" t="str">
        <f t="shared" si="43"/>
        <v/>
      </c>
      <c r="B586" s="8" t="str">
        <f t="shared" si="40"/>
        <v/>
      </c>
      <c r="C586" s="9" t="str">
        <f t="shared" si="41"/>
        <v/>
      </c>
      <c r="D586" s="5" t="str">
        <f t="shared" si="42"/>
        <v/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1:17">
      <c r="A587" s="6" t="str">
        <f t="shared" si="43"/>
        <v/>
      </c>
      <c r="B587" s="8" t="str">
        <f t="shared" si="40"/>
        <v/>
      </c>
      <c r="C587" s="9" t="str">
        <f t="shared" si="41"/>
        <v/>
      </c>
      <c r="D587" s="5" t="str">
        <f t="shared" si="42"/>
        <v/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1:17">
      <c r="A588" s="6" t="str">
        <f t="shared" si="43"/>
        <v/>
      </c>
      <c r="B588" s="8" t="str">
        <f t="shared" si="40"/>
        <v/>
      </c>
      <c r="C588" s="9" t="str">
        <f t="shared" si="41"/>
        <v/>
      </c>
      <c r="D588" s="5" t="str">
        <f t="shared" si="42"/>
        <v/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1:17">
      <c r="A589" s="6" t="str">
        <f t="shared" si="43"/>
        <v/>
      </c>
      <c r="B589" s="8" t="str">
        <f t="shared" si="40"/>
        <v/>
      </c>
      <c r="C589" s="9" t="str">
        <f t="shared" si="41"/>
        <v/>
      </c>
      <c r="D589" s="5" t="str">
        <f t="shared" si="42"/>
        <v/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1:17">
      <c r="A590" s="6" t="str">
        <f t="shared" si="43"/>
        <v/>
      </c>
      <c r="B590" s="8" t="str">
        <f t="shared" si="40"/>
        <v/>
      </c>
      <c r="C590" s="9" t="str">
        <f t="shared" si="41"/>
        <v/>
      </c>
      <c r="D590" s="5" t="str">
        <f t="shared" si="42"/>
        <v/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1:17">
      <c r="A591" s="6" t="str">
        <f t="shared" si="43"/>
        <v/>
      </c>
      <c r="B591" s="8" t="str">
        <f t="shared" si="40"/>
        <v/>
      </c>
      <c r="C591" s="9" t="str">
        <f t="shared" si="41"/>
        <v/>
      </c>
      <c r="D591" s="5" t="str">
        <f t="shared" si="42"/>
        <v/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1:17">
      <c r="A592" s="6" t="str">
        <f t="shared" si="43"/>
        <v/>
      </c>
      <c r="B592" s="8" t="str">
        <f t="shared" si="40"/>
        <v/>
      </c>
      <c r="C592" s="9" t="str">
        <f t="shared" si="41"/>
        <v/>
      </c>
      <c r="D592" s="5" t="str">
        <f t="shared" si="42"/>
        <v/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1:17">
      <c r="A593" s="6" t="str">
        <f t="shared" si="43"/>
        <v/>
      </c>
      <c r="B593" s="8" t="str">
        <f t="shared" si="40"/>
        <v/>
      </c>
      <c r="C593" s="9" t="str">
        <f t="shared" si="41"/>
        <v/>
      </c>
      <c r="D593" s="5" t="str">
        <f t="shared" si="42"/>
        <v/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1:17">
      <c r="A594" s="6" t="str">
        <f t="shared" si="43"/>
        <v/>
      </c>
      <c r="B594" s="8" t="str">
        <f t="shared" si="40"/>
        <v/>
      </c>
      <c r="C594" s="9" t="str">
        <f t="shared" si="41"/>
        <v/>
      </c>
      <c r="D594" s="5" t="str">
        <f t="shared" si="42"/>
        <v/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1:17">
      <c r="A595" s="6" t="str">
        <f t="shared" si="43"/>
        <v/>
      </c>
      <c r="B595" s="8" t="str">
        <f t="shared" si="40"/>
        <v/>
      </c>
      <c r="C595" s="9" t="str">
        <f t="shared" si="41"/>
        <v/>
      </c>
      <c r="D595" s="5" t="str">
        <f t="shared" si="42"/>
        <v/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1:17">
      <c r="A596" s="6" t="str">
        <f t="shared" si="43"/>
        <v/>
      </c>
      <c r="B596" s="8" t="str">
        <f t="shared" si="40"/>
        <v/>
      </c>
      <c r="C596" s="9" t="str">
        <f t="shared" si="41"/>
        <v/>
      </c>
      <c r="D596" s="5" t="str">
        <f t="shared" si="42"/>
        <v/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1:17">
      <c r="A597" s="6" t="str">
        <f t="shared" si="43"/>
        <v/>
      </c>
      <c r="B597" s="8" t="str">
        <f t="shared" si="40"/>
        <v/>
      </c>
      <c r="C597" s="9" t="str">
        <f t="shared" si="41"/>
        <v/>
      </c>
      <c r="D597" s="5" t="str">
        <f t="shared" si="42"/>
        <v/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1:17">
      <c r="A598" s="6" t="str">
        <f t="shared" si="43"/>
        <v/>
      </c>
      <c r="B598" s="8" t="str">
        <f t="shared" si="40"/>
        <v/>
      </c>
      <c r="C598" s="9" t="str">
        <f t="shared" si="41"/>
        <v/>
      </c>
      <c r="D598" s="5" t="str">
        <f t="shared" si="42"/>
        <v/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1:17">
      <c r="A599" s="6" t="str">
        <f t="shared" si="43"/>
        <v/>
      </c>
      <c r="B599" s="8" t="str">
        <f t="shared" si="40"/>
        <v/>
      </c>
      <c r="C599" s="9" t="str">
        <f t="shared" si="41"/>
        <v/>
      </c>
      <c r="D599" s="5" t="str">
        <f t="shared" si="42"/>
        <v/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1:17">
      <c r="A600" s="6" t="str">
        <f t="shared" si="43"/>
        <v/>
      </c>
      <c r="B600" s="8" t="str">
        <f t="shared" si="40"/>
        <v/>
      </c>
      <c r="C600" s="9" t="str">
        <f t="shared" si="41"/>
        <v/>
      </c>
      <c r="D600" s="5" t="str">
        <f t="shared" si="42"/>
        <v/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1:17">
      <c r="A601" s="6" t="str">
        <f t="shared" si="43"/>
        <v/>
      </c>
      <c r="B601" s="8" t="str">
        <f t="shared" si="40"/>
        <v/>
      </c>
      <c r="C601" s="9" t="str">
        <f t="shared" si="41"/>
        <v/>
      </c>
      <c r="D601" s="5" t="str">
        <f t="shared" si="42"/>
        <v/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1:17">
      <c r="A602" s="6" t="str">
        <f t="shared" si="43"/>
        <v/>
      </c>
      <c r="B602" s="8" t="str">
        <f t="shared" si="40"/>
        <v/>
      </c>
      <c r="C602" s="9" t="str">
        <f t="shared" si="41"/>
        <v/>
      </c>
      <c r="D602" s="5" t="str">
        <f t="shared" si="42"/>
        <v/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1:17">
      <c r="A603" s="6" t="str">
        <f t="shared" si="43"/>
        <v/>
      </c>
      <c r="B603" s="8" t="str">
        <f t="shared" si="40"/>
        <v/>
      </c>
      <c r="C603" s="9" t="str">
        <f t="shared" si="41"/>
        <v/>
      </c>
      <c r="D603" s="5" t="str">
        <f t="shared" si="42"/>
        <v/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1:17">
      <c r="A604" s="6" t="str">
        <f t="shared" si="43"/>
        <v/>
      </c>
      <c r="B604" s="8" t="str">
        <f t="shared" si="40"/>
        <v/>
      </c>
      <c r="C604" s="9" t="str">
        <f t="shared" si="41"/>
        <v/>
      </c>
      <c r="D604" s="5" t="str">
        <f t="shared" si="42"/>
        <v/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1:17">
      <c r="A605" s="6" t="str">
        <f t="shared" si="43"/>
        <v/>
      </c>
      <c r="B605" s="8" t="str">
        <f t="shared" si="40"/>
        <v/>
      </c>
      <c r="C605" s="9" t="str">
        <f t="shared" si="41"/>
        <v/>
      </c>
      <c r="D605" s="5" t="str">
        <f t="shared" si="42"/>
        <v/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1:17">
      <c r="A606" s="6" t="str">
        <f t="shared" si="43"/>
        <v/>
      </c>
      <c r="B606" s="8" t="str">
        <f t="shared" si="40"/>
        <v/>
      </c>
      <c r="C606" s="9" t="str">
        <f t="shared" si="41"/>
        <v/>
      </c>
      <c r="D606" s="5" t="str">
        <f t="shared" si="42"/>
        <v/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1:17">
      <c r="A607" s="6" t="str">
        <f t="shared" si="43"/>
        <v/>
      </c>
      <c r="B607" s="8" t="str">
        <f t="shared" si="40"/>
        <v/>
      </c>
      <c r="C607" s="9" t="str">
        <f t="shared" si="41"/>
        <v/>
      </c>
      <c r="D607" s="5" t="str">
        <f t="shared" si="42"/>
        <v/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1:17">
      <c r="A608" s="6" t="str">
        <f t="shared" si="43"/>
        <v/>
      </c>
      <c r="B608" s="8" t="str">
        <f t="shared" si="40"/>
        <v/>
      </c>
      <c r="C608" s="9" t="str">
        <f t="shared" si="41"/>
        <v/>
      </c>
      <c r="D608" s="5" t="str">
        <f t="shared" si="42"/>
        <v/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1:17">
      <c r="A609" s="6" t="str">
        <f t="shared" si="43"/>
        <v/>
      </c>
      <c r="B609" s="8" t="str">
        <f t="shared" si="40"/>
        <v/>
      </c>
      <c r="C609" s="9" t="str">
        <f t="shared" si="41"/>
        <v/>
      </c>
      <c r="D609" s="5" t="str">
        <f t="shared" si="42"/>
        <v/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1:17">
      <c r="A610" s="6" t="str">
        <f t="shared" si="43"/>
        <v/>
      </c>
      <c r="B610" s="8" t="str">
        <f t="shared" si="40"/>
        <v/>
      </c>
      <c r="C610" s="9" t="str">
        <f t="shared" si="41"/>
        <v/>
      </c>
      <c r="D610" s="5" t="str">
        <f t="shared" si="42"/>
        <v/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1:17">
      <c r="A611" s="6" t="str">
        <f t="shared" si="43"/>
        <v/>
      </c>
      <c r="B611" s="8" t="str">
        <f t="shared" si="40"/>
        <v/>
      </c>
      <c r="C611" s="9" t="str">
        <f t="shared" si="41"/>
        <v/>
      </c>
      <c r="D611" s="5" t="str">
        <f t="shared" si="42"/>
        <v/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1:17">
      <c r="A612" s="6" t="str">
        <f t="shared" si="43"/>
        <v/>
      </c>
      <c r="B612" s="8" t="str">
        <f t="shared" si="40"/>
        <v/>
      </c>
      <c r="C612" s="9" t="str">
        <f t="shared" si="41"/>
        <v/>
      </c>
      <c r="D612" s="5" t="str">
        <f t="shared" si="42"/>
        <v/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1:17">
      <c r="A613" s="6" t="str">
        <f t="shared" si="43"/>
        <v/>
      </c>
      <c r="B613" s="8" t="str">
        <f t="shared" si="40"/>
        <v/>
      </c>
      <c r="C613" s="9" t="str">
        <f t="shared" si="41"/>
        <v/>
      </c>
      <c r="D613" s="5" t="str">
        <f t="shared" si="42"/>
        <v/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1:17">
      <c r="A614" s="6" t="str">
        <f t="shared" si="43"/>
        <v/>
      </c>
      <c r="B614" s="8" t="str">
        <f t="shared" si="40"/>
        <v/>
      </c>
      <c r="C614" s="9" t="str">
        <f t="shared" si="41"/>
        <v/>
      </c>
      <c r="D614" s="5" t="str">
        <f t="shared" si="42"/>
        <v/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1:17">
      <c r="A615" s="6" t="str">
        <f t="shared" si="43"/>
        <v/>
      </c>
      <c r="B615" s="8" t="str">
        <f t="shared" si="40"/>
        <v/>
      </c>
      <c r="C615" s="9" t="str">
        <f t="shared" si="41"/>
        <v/>
      </c>
      <c r="D615" s="5" t="str">
        <f t="shared" si="42"/>
        <v/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1:17">
      <c r="A616" s="6" t="str">
        <f t="shared" si="43"/>
        <v/>
      </c>
      <c r="B616" s="8" t="str">
        <f t="shared" si="40"/>
        <v/>
      </c>
      <c r="C616" s="9" t="str">
        <f t="shared" si="41"/>
        <v/>
      </c>
      <c r="D616" s="5" t="str">
        <f t="shared" si="42"/>
        <v/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1:17">
      <c r="A617" s="6" t="str">
        <f t="shared" si="43"/>
        <v/>
      </c>
      <c r="B617" s="8" t="str">
        <f t="shared" si="40"/>
        <v/>
      </c>
      <c r="C617" s="9" t="str">
        <f t="shared" si="41"/>
        <v/>
      </c>
      <c r="D617" s="5" t="str">
        <f t="shared" si="42"/>
        <v/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1:17">
      <c r="A618" s="6" t="str">
        <f t="shared" si="43"/>
        <v/>
      </c>
      <c r="B618" s="8" t="str">
        <f t="shared" si="40"/>
        <v/>
      </c>
      <c r="C618" s="9" t="str">
        <f t="shared" si="41"/>
        <v/>
      </c>
      <c r="D618" s="5" t="str">
        <f t="shared" si="42"/>
        <v/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1:17">
      <c r="A619" s="6" t="str">
        <f t="shared" si="43"/>
        <v/>
      </c>
      <c r="B619" s="8" t="str">
        <f t="shared" si="40"/>
        <v/>
      </c>
      <c r="C619" s="9" t="str">
        <f t="shared" si="41"/>
        <v/>
      </c>
      <c r="D619" s="5" t="str">
        <f t="shared" si="42"/>
        <v/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1:17">
      <c r="A620" s="6" t="str">
        <f t="shared" si="43"/>
        <v/>
      </c>
      <c r="B620" s="8" t="str">
        <f t="shared" si="40"/>
        <v/>
      </c>
      <c r="C620" s="9" t="str">
        <f t="shared" si="41"/>
        <v/>
      </c>
      <c r="D620" s="5" t="str">
        <f t="shared" si="42"/>
        <v/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1:17">
      <c r="A621" s="6" t="str">
        <f t="shared" si="43"/>
        <v/>
      </c>
      <c r="B621" s="8" t="str">
        <f t="shared" si="40"/>
        <v/>
      </c>
      <c r="C621" s="9" t="str">
        <f t="shared" si="41"/>
        <v/>
      </c>
      <c r="D621" s="5" t="str">
        <f t="shared" si="42"/>
        <v/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1:17">
      <c r="A622" s="6" t="str">
        <f t="shared" si="43"/>
        <v/>
      </c>
      <c r="B622" s="8" t="str">
        <f t="shared" si="40"/>
        <v/>
      </c>
      <c r="C622" s="9" t="str">
        <f t="shared" si="41"/>
        <v/>
      </c>
      <c r="D622" s="5" t="str">
        <f t="shared" si="42"/>
        <v/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1:17">
      <c r="A623" s="6" t="str">
        <f t="shared" si="43"/>
        <v/>
      </c>
      <c r="B623" s="8" t="str">
        <f t="shared" si="40"/>
        <v/>
      </c>
      <c r="C623" s="9" t="str">
        <f t="shared" si="41"/>
        <v/>
      </c>
      <c r="D623" s="5" t="str">
        <f t="shared" si="42"/>
        <v/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1:17">
      <c r="A624" s="6" t="str">
        <f t="shared" si="43"/>
        <v/>
      </c>
      <c r="B624" s="8" t="str">
        <f t="shared" si="40"/>
        <v/>
      </c>
      <c r="C624" s="9" t="str">
        <f t="shared" si="41"/>
        <v/>
      </c>
      <c r="D624" s="5" t="str">
        <f t="shared" si="42"/>
        <v/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1:17">
      <c r="A625" s="6" t="str">
        <f t="shared" si="43"/>
        <v/>
      </c>
      <c r="B625" s="8" t="str">
        <f t="shared" si="40"/>
        <v/>
      </c>
      <c r="C625" s="9" t="str">
        <f t="shared" si="41"/>
        <v/>
      </c>
      <c r="D625" s="5" t="str">
        <f t="shared" si="42"/>
        <v/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1:17">
      <c r="A626" s="6" t="str">
        <f t="shared" si="43"/>
        <v/>
      </c>
      <c r="B626" s="8" t="str">
        <f t="shared" si="40"/>
        <v/>
      </c>
      <c r="C626" s="9" t="str">
        <f t="shared" si="41"/>
        <v/>
      </c>
      <c r="D626" s="5" t="str">
        <f t="shared" si="42"/>
        <v/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1:17">
      <c r="A627" s="6" t="str">
        <f t="shared" si="43"/>
        <v/>
      </c>
      <c r="B627" s="8" t="str">
        <f t="shared" si="40"/>
        <v/>
      </c>
      <c r="C627" s="9" t="str">
        <f t="shared" si="41"/>
        <v/>
      </c>
      <c r="D627" s="5" t="str">
        <f t="shared" si="42"/>
        <v/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1:17">
      <c r="A628" s="6" t="str">
        <f t="shared" si="43"/>
        <v/>
      </c>
      <c r="B628" s="8" t="str">
        <f t="shared" si="40"/>
        <v/>
      </c>
      <c r="C628" s="9" t="str">
        <f t="shared" si="41"/>
        <v/>
      </c>
      <c r="D628" s="5" t="str">
        <f t="shared" si="42"/>
        <v/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1:17">
      <c r="A629" s="6" t="str">
        <f t="shared" si="43"/>
        <v/>
      </c>
      <c r="B629" s="8" t="str">
        <f t="shared" si="40"/>
        <v/>
      </c>
      <c r="C629" s="9" t="str">
        <f t="shared" si="41"/>
        <v/>
      </c>
      <c r="D629" s="5" t="str">
        <f t="shared" si="42"/>
        <v/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1:17">
      <c r="A630" s="6" t="str">
        <f t="shared" si="43"/>
        <v/>
      </c>
      <c r="B630" s="8" t="str">
        <f t="shared" si="40"/>
        <v/>
      </c>
      <c r="C630" s="9" t="str">
        <f t="shared" si="41"/>
        <v/>
      </c>
      <c r="D630" s="5" t="str">
        <f t="shared" si="42"/>
        <v/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1:17">
      <c r="A631" s="6" t="str">
        <f t="shared" si="43"/>
        <v/>
      </c>
      <c r="B631" s="8" t="str">
        <f t="shared" si="40"/>
        <v/>
      </c>
      <c r="C631" s="9" t="str">
        <f t="shared" si="41"/>
        <v/>
      </c>
      <c r="D631" s="5" t="str">
        <f t="shared" si="42"/>
        <v/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1:17">
      <c r="A632" s="6" t="str">
        <f t="shared" si="43"/>
        <v/>
      </c>
      <c r="B632" s="8" t="str">
        <f t="shared" si="40"/>
        <v/>
      </c>
      <c r="C632" s="9" t="str">
        <f t="shared" si="41"/>
        <v/>
      </c>
      <c r="D632" s="5" t="str">
        <f t="shared" si="42"/>
        <v/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1:17">
      <c r="A633" s="6" t="str">
        <f t="shared" si="43"/>
        <v/>
      </c>
      <c r="B633" s="8" t="str">
        <f t="shared" si="40"/>
        <v/>
      </c>
      <c r="C633" s="9" t="str">
        <f t="shared" si="41"/>
        <v/>
      </c>
      <c r="D633" s="5" t="str">
        <f t="shared" si="42"/>
        <v/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1:17">
      <c r="A634" s="6" t="str">
        <f t="shared" si="43"/>
        <v/>
      </c>
      <c r="B634" s="8" t="str">
        <f t="shared" si="40"/>
        <v/>
      </c>
      <c r="C634" s="9" t="str">
        <f t="shared" si="41"/>
        <v/>
      </c>
      <c r="D634" s="5" t="str">
        <f t="shared" si="42"/>
        <v/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1:17">
      <c r="A635" s="6" t="str">
        <f t="shared" si="43"/>
        <v/>
      </c>
      <c r="B635" s="8" t="str">
        <f t="shared" ref="B635:B698" si="44">IF(A635="","",B634+(1/12))</f>
        <v/>
      </c>
      <c r="C635" s="9" t="str">
        <f t="shared" ref="C635:C698" si="45">IF(A635="","",(C634*($G$2+1)+D635))</f>
        <v/>
      </c>
      <c r="D635" s="5" t="str">
        <f t="shared" ref="D635:D698" si="46">IF(A635="","",D634)</f>
        <v/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1:17">
      <c r="A636" s="6" t="str">
        <f t="shared" si="43"/>
        <v/>
      </c>
      <c r="B636" s="8" t="str">
        <f t="shared" si="44"/>
        <v/>
      </c>
      <c r="C636" s="9" t="str">
        <f t="shared" si="45"/>
        <v/>
      </c>
      <c r="D636" s="5" t="str">
        <f t="shared" si="46"/>
        <v/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1:17">
      <c r="A637" s="6" t="str">
        <f t="shared" si="43"/>
        <v/>
      </c>
      <c r="B637" s="8" t="str">
        <f t="shared" si="44"/>
        <v/>
      </c>
      <c r="C637" s="9" t="str">
        <f t="shared" si="45"/>
        <v/>
      </c>
      <c r="D637" s="5" t="str">
        <f t="shared" si="46"/>
        <v/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1:17">
      <c r="A638" s="6" t="str">
        <f t="shared" si="43"/>
        <v/>
      </c>
      <c r="B638" s="8" t="str">
        <f t="shared" si="44"/>
        <v/>
      </c>
      <c r="C638" s="9" t="str">
        <f t="shared" si="45"/>
        <v/>
      </c>
      <c r="D638" s="5" t="str">
        <f t="shared" si="46"/>
        <v/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1:17">
      <c r="A639" s="6" t="str">
        <f t="shared" si="43"/>
        <v/>
      </c>
      <c r="B639" s="8" t="str">
        <f t="shared" si="44"/>
        <v/>
      </c>
      <c r="C639" s="9" t="str">
        <f t="shared" si="45"/>
        <v/>
      </c>
      <c r="D639" s="5" t="str">
        <f t="shared" si="46"/>
        <v/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1:17">
      <c r="A640" s="6" t="str">
        <f t="shared" si="43"/>
        <v/>
      </c>
      <c r="B640" s="8" t="str">
        <f t="shared" si="44"/>
        <v/>
      </c>
      <c r="C640" s="9" t="str">
        <f t="shared" si="45"/>
        <v/>
      </c>
      <c r="D640" s="5" t="str">
        <f t="shared" si="46"/>
        <v/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1:17">
      <c r="A641" s="6" t="str">
        <f t="shared" si="43"/>
        <v/>
      </c>
      <c r="B641" s="8" t="str">
        <f t="shared" si="44"/>
        <v/>
      </c>
      <c r="C641" s="9" t="str">
        <f t="shared" si="45"/>
        <v/>
      </c>
      <c r="D641" s="5" t="str">
        <f t="shared" si="46"/>
        <v/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1:17">
      <c r="A642" s="6" t="str">
        <f t="shared" si="43"/>
        <v/>
      </c>
      <c r="B642" s="8" t="str">
        <f t="shared" si="44"/>
        <v/>
      </c>
      <c r="C642" s="9" t="str">
        <f t="shared" si="45"/>
        <v/>
      </c>
      <c r="D642" s="5" t="str">
        <f t="shared" si="46"/>
        <v/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1:17">
      <c r="A643" s="6" t="str">
        <f t="shared" si="43"/>
        <v/>
      </c>
      <c r="B643" s="8" t="str">
        <f t="shared" si="44"/>
        <v/>
      </c>
      <c r="C643" s="9" t="str">
        <f t="shared" si="45"/>
        <v/>
      </c>
      <c r="D643" s="5" t="str">
        <f t="shared" si="46"/>
        <v/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1:17">
      <c r="A644" s="6" t="str">
        <f t="shared" si="43"/>
        <v/>
      </c>
      <c r="B644" s="8" t="str">
        <f t="shared" si="44"/>
        <v/>
      </c>
      <c r="C644" s="9" t="str">
        <f t="shared" si="45"/>
        <v/>
      </c>
      <c r="D644" s="5" t="str">
        <f t="shared" si="46"/>
        <v/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1:17">
      <c r="A645" s="6" t="str">
        <f t="shared" ref="A645:A708" si="47">IFERROR(IF(A644+1&gt;$F$2,"",A644+1),"")</f>
        <v/>
      </c>
      <c r="B645" s="8" t="str">
        <f t="shared" si="44"/>
        <v/>
      </c>
      <c r="C645" s="9" t="str">
        <f t="shared" si="45"/>
        <v/>
      </c>
      <c r="D645" s="5" t="str">
        <f t="shared" si="46"/>
        <v/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1:17">
      <c r="A646" s="6" t="str">
        <f t="shared" si="47"/>
        <v/>
      </c>
      <c r="B646" s="8" t="str">
        <f t="shared" si="44"/>
        <v/>
      </c>
      <c r="C646" s="9" t="str">
        <f t="shared" si="45"/>
        <v/>
      </c>
      <c r="D646" s="5" t="str">
        <f t="shared" si="46"/>
        <v/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1:17">
      <c r="A647" s="6" t="str">
        <f t="shared" si="47"/>
        <v/>
      </c>
      <c r="B647" s="8" t="str">
        <f t="shared" si="44"/>
        <v/>
      </c>
      <c r="C647" s="9" t="str">
        <f t="shared" si="45"/>
        <v/>
      </c>
      <c r="D647" s="5" t="str">
        <f t="shared" si="46"/>
        <v/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1:17">
      <c r="A648" s="6" t="str">
        <f t="shared" si="47"/>
        <v/>
      </c>
      <c r="B648" s="8" t="str">
        <f t="shared" si="44"/>
        <v/>
      </c>
      <c r="C648" s="9" t="str">
        <f t="shared" si="45"/>
        <v/>
      </c>
      <c r="D648" s="5" t="str">
        <f t="shared" si="46"/>
        <v/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1:17">
      <c r="A649" s="6" t="str">
        <f t="shared" si="47"/>
        <v/>
      </c>
      <c r="B649" s="8" t="str">
        <f t="shared" si="44"/>
        <v/>
      </c>
      <c r="C649" s="9" t="str">
        <f t="shared" si="45"/>
        <v/>
      </c>
      <c r="D649" s="5" t="str">
        <f t="shared" si="46"/>
        <v/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1:17">
      <c r="A650" s="6" t="str">
        <f t="shared" si="47"/>
        <v/>
      </c>
      <c r="B650" s="8" t="str">
        <f t="shared" si="44"/>
        <v/>
      </c>
      <c r="C650" s="9" t="str">
        <f t="shared" si="45"/>
        <v/>
      </c>
      <c r="D650" s="5" t="str">
        <f t="shared" si="46"/>
        <v/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1:17">
      <c r="A651" s="6" t="str">
        <f t="shared" si="47"/>
        <v/>
      </c>
      <c r="B651" s="8" t="str">
        <f t="shared" si="44"/>
        <v/>
      </c>
      <c r="C651" s="9" t="str">
        <f t="shared" si="45"/>
        <v/>
      </c>
      <c r="D651" s="5" t="str">
        <f t="shared" si="46"/>
        <v/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1:17">
      <c r="A652" s="6" t="str">
        <f t="shared" si="47"/>
        <v/>
      </c>
      <c r="B652" s="8" t="str">
        <f t="shared" si="44"/>
        <v/>
      </c>
      <c r="C652" s="9" t="str">
        <f t="shared" si="45"/>
        <v/>
      </c>
      <c r="D652" s="5" t="str">
        <f t="shared" si="46"/>
        <v/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1:17">
      <c r="A653" s="6" t="str">
        <f t="shared" si="47"/>
        <v/>
      </c>
      <c r="B653" s="8" t="str">
        <f t="shared" si="44"/>
        <v/>
      </c>
      <c r="C653" s="9" t="str">
        <f t="shared" si="45"/>
        <v/>
      </c>
      <c r="D653" s="5" t="str">
        <f t="shared" si="46"/>
        <v/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1:17">
      <c r="A654" s="6" t="str">
        <f t="shared" si="47"/>
        <v/>
      </c>
      <c r="B654" s="8" t="str">
        <f t="shared" si="44"/>
        <v/>
      </c>
      <c r="C654" s="9" t="str">
        <f t="shared" si="45"/>
        <v/>
      </c>
      <c r="D654" s="5" t="str">
        <f t="shared" si="46"/>
        <v/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1:17">
      <c r="A655" s="6" t="str">
        <f t="shared" si="47"/>
        <v/>
      </c>
      <c r="B655" s="8" t="str">
        <f t="shared" si="44"/>
        <v/>
      </c>
      <c r="C655" s="9" t="str">
        <f t="shared" si="45"/>
        <v/>
      </c>
      <c r="D655" s="5" t="str">
        <f t="shared" si="46"/>
        <v/>
      </c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1:17">
      <c r="A656" s="6" t="str">
        <f t="shared" si="47"/>
        <v/>
      </c>
      <c r="B656" s="8" t="str">
        <f t="shared" si="44"/>
        <v/>
      </c>
      <c r="C656" s="9" t="str">
        <f t="shared" si="45"/>
        <v/>
      </c>
      <c r="D656" s="5" t="str">
        <f t="shared" si="46"/>
        <v/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1:17">
      <c r="A657" s="6" t="str">
        <f t="shared" si="47"/>
        <v/>
      </c>
      <c r="B657" s="8" t="str">
        <f t="shared" si="44"/>
        <v/>
      </c>
      <c r="C657" s="9" t="str">
        <f t="shared" si="45"/>
        <v/>
      </c>
      <c r="D657" s="5" t="str">
        <f t="shared" si="46"/>
        <v/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1:17">
      <c r="A658" s="6" t="str">
        <f t="shared" si="47"/>
        <v/>
      </c>
      <c r="B658" s="8" t="str">
        <f t="shared" si="44"/>
        <v/>
      </c>
      <c r="C658" s="9" t="str">
        <f t="shared" si="45"/>
        <v/>
      </c>
      <c r="D658" s="5" t="str">
        <f t="shared" si="46"/>
        <v/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1:17">
      <c r="A659" s="6" t="str">
        <f t="shared" si="47"/>
        <v/>
      </c>
      <c r="B659" s="8" t="str">
        <f t="shared" si="44"/>
        <v/>
      </c>
      <c r="C659" s="9" t="str">
        <f t="shared" si="45"/>
        <v/>
      </c>
      <c r="D659" s="5" t="str">
        <f t="shared" si="46"/>
        <v/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1:17">
      <c r="A660" s="6" t="str">
        <f t="shared" si="47"/>
        <v/>
      </c>
      <c r="B660" s="8" t="str">
        <f t="shared" si="44"/>
        <v/>
      </c>
      <c r="C660" s="9" t="str">
        <f t="shared" si="45"/>
        <v/>
      </c>
      <c r="D660" s="5" t="str">
        <f t="shared" si="46"/>
        <v/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1:17">
      <c r="A661" s="6" t="str">
        <f t="shared" si="47"/>
        <v/>
      </c>
      <c r="B661" s="8" t="str">
        <f t="shared" si="44"/>
        <v/>
      </c>
      <c r="C661" s="9" t="str">
        <f t="shared" si="45"/>
        <v/>
      </c>
      <c r="D661" s="5" t="str">
        <f t="shared" si="46"/>
        <v/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1:17">
      <c r="A662" s="6" t="str">
        <f t="shared" si="47"/>
        <v/>
      </c>
      <c r="B662" s="8" t="str">
        <f t="shared" si="44"/>
        <v/>
      </c>
      <c r="C662" s="9" t="str">
        <f t="shared" si="45"/>
        <v/>
      </c>
      <c r="D662" s="5" t="str">
        <f t="shared" si="46"/>
        <v/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1:17">
      <c r="A663" s="6" t="str">
        <f t="shared" si="47"/>
        <v/>
      </c>
      <c r="B663" s="8" t="str">
        <f t="shared" si="44"/>
        <v/>
      </c>
      <c r="C663" s="9" t="str">
        <f t="shared" si="45"/>
        <v/>
      </c>
      <c r="D663" s="5" t="str">
        <f t="shared" si="46"/>
        <v/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1:17">
      <c r="A664" s="6" t="str">
        <f t="shared" si="47"/>
        <v/>
      </c>
      <c r="B664" s="8" t="str">
        <f t="shared" si="44"/>
        <v/>
      </c>
      <c r="C664" s="9" t="str">
        <f t="shared" si="45"/>
        <v/>
      </c>
      <c r="D664" s="5" t="str">
        <f t="shared" si="46"/>
        <v/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1:17">
      <c r="A665" s="6" t="str">
        <f t="shared" si="47"/>
        <v/>
      </c>
      <c r="B665" s="8" t="str">
        <f t="shared" si="44"/>
        <v/>
      </c>
      <c r="C665" s="9" t="str">
        <f t="shared" si="45"/>
        <v/>
      </c>
      <c r="D665" s="5" t="str">
        <f t="shared" si="46"/>
        <v/>
      </c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1:17">
      <c r="A666" s="6" t="str">
        <f t="shared" si="47"/>
        <v/>
      </c>
      <c r="B666" s="8" t="str">
        <f t="shared" si="44"/>
        <v/>
      </c>
      <c r="C666" s="9" t="str">
        <f t="shared" si="45"/>
        <v/>
      </c>
      <c r="D666" s="5" t="str">
        <f t="shared" si="46"/>
        <v/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1:17">
      <c r="A667" s="6" t="str">
        <f t="shared" si="47"/>
        <v/>
      </c>
      <c r="B667" s="8" t="str">
        <f t="shared" si="44"/>
        <v/>
      </c>
      <c r="C667" s="9" t="str">
        <f t="shared" si="45"/>
        <v/>
      </c>
      <c r="D667" s="5" t="str">
        <f t="shared" si="46"/>
        <v/>
      </c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1:17">
      <c r="A668" s="6" t="str">
        <f t="shared" si="47"/>
        <v/>
      </c>
      <c r="B668" s="8" t="str">
        <f t="shared" si="44"/>
        <v/>
      </c>
      <c r="C668" s="9" t="str">
        <f t="shared" si="45"/>
        <v/>
      </c>
      <c r="D668" s="5" t="str">
        <f t="shared" si="46"/>
        <v/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1:17">
      <c r="A669" s="6" t="str">
        <f t="shared" si="47"/>
        <v/>
      </c>
      <c r="B669" s="8" t="str">
        <f t="shared" si="44"/>
        <v/>
      </c>
      <c r="C669" s="9" t="str">
        <f t="shared" si="45"/>
        <v/>
      </c>
      <c r="D669" s="5" t="str">
        <f t="shared" si="46"/>
        <v/>
      </c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1:17">
      <c r="A670" s="6" t="str">
        <f t="shared" si="47"/>
        <v/>
      </c>
      <c r="B670" s="8" t="str">
        <f t="shared" si="44"/>
        <v/>
      </c>
      <c r="C670" s="9" t="str">
        <f t="shared" si="45"/>
        <v/>
      </c>
      <c r="D670" s="5" t="str">
        <f t="shared" si="46"/>
        <v/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1:17">
      <c r="A671" s="6" t="str">
        <f t="shared" si="47"/>
        <v/>
      </c>
      <c r="B671" s="8" t="str">
        <f t="shared" si="44"/>
        <v/>
      </c>
      <c r="C671" s="9" t="str">
        <f t="shared" si="45"/>
        <v/>
      </c>
      <c r="D671" s="5" t="str">
        <f t="shared" si="46"/>
        <v/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1:17">
      <c r="A672" s="6" t="str">
        <f t="shared" si="47"/>
        <v/>
      </c>
      <c r="B672" s="8" t="str">
        <f t="shared" si="44"/>
        <v/>
      </c>
      <c r="C672" s="9" t="str">
        <f t="shared" si="45"/>
        <v/>
      </c>
      <c r="D672" s="5" t="str">
        <f t="shared" si="46"/>
        <v/>
      </c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1:17">
      <c r="A673" s="6" t="str">
        <f t="shared" si="47"/>
        <v/>
      </c>
      <c r="B673" s="8" t="str">
        <f t="shared" si="44"/>
        <v/>
      </c>
      <c r="C673" s="9" t="str">
        <f t="shared" si="45"/>
        <v/>
      </c>
      <c r="D673" s="5" t="str">
        <f t="shared" si="46"/>
        <v/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1:17">
      <c r="A674" s="6" t="str">
        <f t="shared" si="47"/>
        <v/>
      </c>
      <c r="B674" s="8" t="str">
        <f t="shared" si="44"/>
        <v/>
      </c>
      <c r="C674" s="9" t="str">
        <f t="shared" si="45"/>
        <v/>
      </c>
      <c r="D674" s="5" t="str">
        <f t="shared" si="46"/>
        <v/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1:17">
      <c r="A675" s="6" t="str">
        <f t="shared" si="47"/>
        <v/>
      </c>
      <c r="B675" s="8" t="str">
        <f t="shared" si="44"/>
        <v/>
      </c>
      <c r="C675" s="9" t="str">
        <f t="shared" si="45"/>
        <v/>
      </c>
      <c r="D675" s="5" t="str">
        <f t="shared" si="46"/>
        <v/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1:17">
      <c r="A676" s="6" t="str">
        <f t="shared" si="47"/>
        <v/>
      </c>
      <c r="B676" s="8" t="str">
        <f t="shared" si="44"/>
        <v/>
      </c>
      <c r="C676" s="9" t="str">
        <f t="shared" si="45"/>
        <v/>
      </c>
      <c r="D676" s="5" t="str">
        <f t="shared" si="46"/>
        <v/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1:17">
      <c r="A677" s="6" t="str">
        <f t="shared" si="47"/>
        <v/>
      </c>
      <c r="B677" s="8" t="str">
        <f t="shared" si="44"/>
        <v/>
      </c>
      <c r="C677" s="9" t="str">
        <f t="shared" si="45"/>
        <v/>
      </c>
      <c r="D677" s="5" t="str">
        <f t="shared" si="46"/>
        <v/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1:17">
      <c r="A678" s="6" t="str">
        <f t="shared" si="47"/>
        <v/>
      </c>
      <c r="B678" s="8" t="str">
        <f t="shared" si="44"/>
        <v/>
      </c>
      <c r="C678" s="9" t="str">
        <f t="shared" si="45"/>
        <v/>
      </c>
      <c r="D678" s="5" t="str">
        <f t="shared" si="46"/>
        <v/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1:17">
      <c r="A679" s="6" t="str">
        <f t="shared" si="47"/>
        <v/>
      </c>
      <c r="B679" s="8" t="str">
        <f t="shared" si="44"/>
        <v/>
      </c>
      <c r="C679" s="9" t="str">
        <f t="shared" si="45"/>
        <v/>
      </c>
      <c r="D679" s="5" t="str">
        <f t="shared" si="46"/>
        <v/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1:17">
      <c r="A680" s="6" t="str">
        <f t="shared" si="47"/>
        <v/>
      </c>
      <c r="B680" s="8" t="str">
        <f t="shared" si="44"/>
        <v/>
      </c>
      <c r="C680" s="9" t="str">
        <f t="shared" si="45"/>
        <v/>
      </c>
      <c r="D680" s="5" t="str">
        <f t="shared" si="46"/>
        <v/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1:17">
      <c r="A681" s="6" t="str">
        <f t="shared" si="47"/>
        <v/>
      </c>
      <c r="B681" s="8" t="str">
        <f t="shared" si="44"/>
        <v/>
      </c>
      <c r="C681" s="9" t="str">
        <f t="shared" si="45"/>
        <v/>
      </c>
      <c r="D681" s="5" t="str">
        <f t="shared" si="46"/>
        <v/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1:17">
      <c r="A682" s="6" t="str">
        <f t="shared" si="47"/>
        <v/>
      </c>
      <c r="B682" s="8" t="str">
        <f t="shared" si="44"/>
        <v/>
      </c>
      <c r="C682" s="9" t="str">
        <f t="shared" si="45"/>
        <v/>
      </c>
      <c r="D682" s="5" t="str">
        <f t="shared" si="46"/>
        <v/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1:17">
      <c r="A683" s="6" t="str">
        <f t="shared" si="47"/>
        <v/>
      </c>
      <c r="B683" s="8" t="str">
        <f t="shared" si="44"/>
        <v/>
      </c>
      <c r="C683" s="9" t="str">
        <f t="shared" si="45"/>
        <v/>
      </c>
      <c r="D683" s="5" t="str">
        <f t="shared" si="46"/>
        <v/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1:17">
      <c r="A684" s="6" t="str">
        <f t="shared" si="47"/>
        <v/>
      </c>
      <c r="B684" s="8" t="str">
        <f t="shared" si="44"/>
        <v/>
      </c>
      <c r="C684" s="9" t="str">
        <f t="shared" si="45"/>
        <v/>
      </c>
      <c r="D684" s="5" t="str">
        <f t="shared" si="46"/>
        <v/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1:17">
      <c r="A685" s="6" t="str">
        <f t="shared" si="47"/>
        <v/>
      </c>
      <c r="B685" s="8" t="str">
        <f t="shared" si="44"/>
        <v/>
      </c>
      <c r="C685" s="9" t="str">
        <f t="shared" si="45"/>
        <v/>
      </c>
      <c r="D685" s="5" t="str">
        <f t="shared" si="46"/>
        <v/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1:17">
      <c r="A686" s="6" t="str">
        <f t="shared" si="47"/>
        <v/>
      </c>
      <c r="B686" s="8" t="str">
        <f t="shared" si="44"/>
        <v/>
      </c>
      <c r="C686" s="9" t="str">
        <f t="shared" si="45"/>
        <v/>
      </c>
      <c r="D686" s="5" t="str">
        <f t="shared" si="46"/>
        <v/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1:17">
      <c r="A687" s="6" t="str">
        <f t="shared" si="47"/>
        <v/>
      </c>
      <c r="B687" s="8" t="str">
        <f t="shared" si="44"/>
        <v/>
      </c>
      <c r="C687" s="9" t="str">
        <f t="shared" si="45"/>
        <v/>
      </c>
      <c r="D687" s="5" t="str">
        <f t="shared" si="46"/>
        <v/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1:17">
      <c r="A688" s="6" t="str">
        <f t="shared" si="47"/>
        <v/>
      </c>
      <c r="B688" s="8" t="str">
        <f t="shared" si="44"/>
        <v/>
      </c>
      <c r="C688" s="9" t="str">
        <f t="shared" si="45"/>
        <v/>
      </c>
      <c r="D688" s="5" t="str">
        <f t="shared" si="46"/>
        <v/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1:17">
      <c r="A689" s="6" t="str">
        <f t="shared" si="47"/>
        <v/>
      </c>
      <c r="B689" s="8" t="str">
        <f t="shared" si="44"/>
        <v/>
      </c>
      <c r="C689" s="9" t="str">
        <f t="shared" si="45"/>
        <v/>
      </c>
      <c r="D689" s="5" t="str">
        <f t="shared" si="46"/>
        <v/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1:17">
      <c r="A690" s="6" t="str">
        <f t="shared" si="47"/>
        <v/>
      </c>
      <c r="B690" s="8" t="str">
        <f t="shared" si="44"/>
        <v/>
      </c>
      <c r="C690" s="9" t="str">
        <f t="shared" si="45"/>
        <v/>
      </c>
      <c r="D690" s="5" t="str">
        <f t="shared" si="46"/>
        <v/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1:17">
      <c r="A691" s="6" t="str">
        <f t="shared" si="47"/>
        <v/>
      </c>
      <c r="B691" s="8" t="str">
        <f t="shared" si="44"/>
        <v/>
      </c>
      <c r="C691" s="9" t="str">
        <f t="shared" si="45"/>
        <v/>
      </c>
      <c r="D691" s="5" t="str">
        <f t="shared" si="46"/>
        <v/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1:17">
      <c r="A692" s="6" t="str">
        <f t="shared" si="47"/>
        <v/>
      </c>
      <c r="B692" s="8" t="str">
        <f t="shared" si="44"/>
        <v/>
      </c>
      <c r="C692" s="9" t="str">
        <f t="shared" si="45"/>
        <v/>
      </c>
      <c r="D692" s="5" t="str">
        <f t="shared" si="46"/>
        <v/>
      </c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1:17">
      <c r="A693" s="6" t="str">
        <f t="shared" si="47"/>
        <v/>
      </c>
      <c r="B693" s="8" t="str">
        <f t="shared" si="44"/>
        <v/>
      </c>
      <c r="C693" s="9" t="str">
        <f t="shared" si="45"/>
        <v/>
      </c>
      <c r="D693" s="5" t="str">
        <f t="shared" si="46"/>
        <v/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1:17">
      <c r="A694" s="6" t="str">
        <f t="shared" si="47"/>
        <v/>
      </c>
      <c r="B694" s="8" t="str">
        <f t="shared" si="44"/>
        <v/>
      </c>
      <c r="C694" s="9" t="str">
        <f t="shared" si="45"/>
        <v/>
      </c>
      <c r="D694" s="5" t="str">
        <f t="shared" si="46"/>
        <v/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1:17">
      <c r="A695" s="6" t="str">
        <f t="shared" si="47"/>
        <v/>
      </c>
      <c r="B695" s="8" t="str">
        <f t="shared" si="44"/>
        <v/>
      </c>
      <c r="C695" s="9" t="str">
        <f t="shared" si="45"/>
        <v/>
      </c>
      <c r="D695" s="5" t="str">
        <f t="shared" si="46"/>
        <v/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1:17">
      <c r="A696" s="6" t="str">
        <f t="shared" si="47"/>
        <v/>
      </c>
      <c r="B696" s="8" t="str">
        <f t="shared" si="44"/>
        <v/>
      </c>
      <c r="C696" s="9" t="str">
        <f t="shared" si="45"/>
        <v/>
      </c>
      <c r="D696" s="5" t="str">
        <f t="shared" si="46"/>
        <v/>
      </c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1:17">
      <c r="A697" s="6" t="str">
        <f t="shared" si="47"/>
        <v/>
      </c>
      <c r="B697" s="8" t="str">
        <f t="shared" si="44"/>
        <v/>
      </c>
      <c r="C697" s="9" t="str">
        <f t="shared" si="45"/>
        <v/>
      </c>
      <c r="D697" s="5" t="str">
        <f t="shared" si="46"/>
        <v/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1:17">
      <c r="A698" s="6" t="str">
        <f t="shared" si="47"/>
        <v/>
      </c>
      <c r="B698" s="8" t="str">
        <f t="shared" si="44"/>
        <v/>
      </c>
      <c r="C698" s="9" t="str">
        <f t="shared" si="45"/>
        <v/>
      </c>
      <c r="D698" s="5" t="str">
        <f t="shared" si="46"/>
        <v/>
      </c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1:17">
      <c r="A699" s="6" t="str">
        <f t="shared" si="47"/>
        <v/>
      </c>
      <c r="B699" s="8" t="str">
        <f t="shared" ref="B699:B762" si="48">IF(A699="","",B698+(1/12))</f>
        <v/>
      </c>
      <c r="C699" s="9" t="str">
        <f t="shared" ref="C699:C762" si="49">IF(A699="","",(C698*($G$2+1)+D699))</f>
        <v/>
      </c>
      <c r="D699" s="5" t="str">
        <f t="shared" ref="D699:D762" si="50">IF(A699="","",D698)</f>
        <v/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1:17">
      <c r="A700" s="6" t="str">
        <f t="shared" si="47"/>
        <v/>
      </c>
      <c r="B700" s="8" t="str">
        <f t="shared" si="48"/>
        <v/>
      </c>
      <c r="C700" s="9" t="str">
        <f t="shared" si="49"/>
        <v/>
      </c>
      <c r="D700" s="5" t="str">
        <f t="shared" si="50"/>
        <v/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1:17">
      <c r="A701" s="6" t="str">
        <f t="shared" si="47"/>
        <v/>
      </c>
      <c r="B701" s="8" t="str">
        <f t="shared" si="48"/>
        <v/>
      </c>
      <c r="C701" s="9" t="str">
        <f t="shared" si="49"/>
        <v/>
      </c>
      <c r="D701" s="5" t="str">
        <f t="shared" si="50"/>
        <v/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1:17">
      <c r="A702" s="6" t="str">
        <f t="shared" si="47"/>
        <v/>
      </c>
      <c r="B702" s="8" t="str">
        <f t="shared" si="48"/>
        <v/>
      </c>
      <c r="C702" s="9" t="str">
        <f t="shared" si="49"/>
        <v/>
      </c>
      <c r="D702" s="5" t="str">
        <f t="shared" si="50"/>
        <v/>
      </c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1:17">
      <c r="A703" s="6" t="str">
        <f t="shared" si="47"/>
        <v/>
      </c>
      <c r="B703" s="8" t="str">
        <f t="shared" si="48"/>
        <v/>
      </c>
      <c r="C703" s="9" t="str">
        <f t="shared" si="49"/>
        <v/>
      </c>
      <c r="D703" s="5" t="str">
        <f t="shared" si="50"/>
        <v/>
      </c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1:17">
      <c r="A704" s="6" t="str">
        <f t="shared" si="47"/>
        <v/>
      </c>
      <c r="B704" s="8" t="str">
        <f t="shared" si="48"/>
        <v/>
      </c>
      <c r="C704" s="9" t="str">
        <f t="shared" si="49"/>
        <v/>
      </c>
      <c r="D704" s="5" t="str">
        <f t="shared" si="50"/>
        <v/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1:17">
      <c r="A705" s="6" t="str">
        <f t="shared" si="47"/>
        <v/>
      </c>
      <c r="B705" s="8" t="str">
        <f t="shared" si="48"/>
        <v/>
      </c>
      <c r="C705" s="9" t="str">
        <f t="shared" si="49"/>
        <v/>
      </c>
      <c r="D705" s="5" t="str">
        <f t="shared" si="50"/>
        <v/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1:17">
      <c r="A706" s="6" t="str">
        <f t="shared" si="47"/>
        <v/>
      </c>
      <c r="B706" s="8" t="str">
        <f t="shared" si="48"/>
        <v/>
      </c>
      <c r="C706" s="9" t="str">
        <f t="shared" si="49"/>
        <v/>
      </c>
      <c r="D706" s="5" t="str">
        <f t="shared" si="50"/>
        <v/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1:17">
      <c r="A707" s="6" t="str">
        <f t="shared" si="47"/>
        <v/>
      </c>
      <c r="B707" s="8" t="str">
        <f t="shared" si="48"/>
        <v/>
      </c>
      <c r="C707" s="9" t="str">
        <f t="shared" si="49"/>
        <v/>
      </c>
      <c r="D707" s="5" t="str">
        <f t="shared" si="50"/>
        <v/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1:17">
      <c r="A708" s="6" t="str">
        <f t="shared" si="47"/>
        <v/>
      </c>
      <c r="B708" s="8" t="str">
        <f t="shared" si="48"/>
        <v/>
      </c>
      <c r="C708" s="9" t="str">
        <f t="shared" si="49"/>
        <v/>
      </c>
      <c r="D708" s="5" t="str">
        <f t="shared" si="50"/>
        <v/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1:17">
      <c r="A709" s="6" t="str">
        <f t="shared" ref="A709:A772" si="51">IFERROR(IF(A708+1&gt;$F$2,"",A708+1),"")</f>
        <v/>
      </c>
      <c r="B709" s="8" t="str">
        <f t="shared" si="48"/>
        <v/>
      </c>
      <c r="C709" s="9" t="str">
        <f t="shared" si="49"/>
        <v/>
      </c>
      <c r="D709" s="5" t="str">
        <f t="shared" si="50"/>
        <v/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1:17">
      <c r="A710" s="6" t="str">
        <f t="shared" si="51"/>
        <v/>
      </c>
      <c r="B710" s="8" t="str">
        <f t="shared" si="48"/>
        <v/>
      </c>
      <c r="C710" s="9" t="str">
        <f t="shared" si="49"/>
        <v/>
      </c>
      <c r="D710" s="5" t="str">
        <f t="shared" si="50"/>
        <v/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1:17">
      <c r="A711" s="6" t="str">
        <f t="shared" si="51"/>
        <v/>
      </c>
      <c r="B711" s="8" t="str">
        <f t="shared" si="48"/>
        <v/>
      </c>
      <c r="C711" s="9" t="str">
        <f t="shared" si="49"/>
        <v/>
      </c>
      <c r="D711" s="5" t="str">
        <f t="shared" si="50"/>
        <v/>
      </c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1:17">
      <c r="A712" s="6" t="str">
        <f t="shared" si="51"/>
        <v/>
      </c>
      <c r="B712" s="8" t="str">
        <f t="shared" si="48"/>
        <v/>
      </c>
      <c r="C712" s="9" t="str">
        <f t="shared" si="49"/>
        <v/>
      </c>
      <c r="D712" s="5" t="str">
        <f t="shared" si="50"/>
        <v/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1:17">
      <c r="A713" s="6" t="str">
        <f t="shared" si="51"/>
        <v/>
      </c>
      <c r="B713" s="8" t="str">
        <f t="shared" si="48"/>
        <v/>
      </c>
      <c r="C713" s="9" t="str">
        <f t="shared" si="49"/>
        <v/>
      </c>
      <c r="D713" s="5" t="str">
        <f t="shared" si="50"/>
        <v/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1:17">
      <c r="A714" s="6" t="str">
        <f t="shared" si="51"/>
        <v/>
      </c>
      <c r="B714" s="8" t="str">
        <f t="shared" si="48"/>
        <v/>
      </c>
      <c r="C714" s="9" t="str">
        <f t="shared" si="49"/>
        <v/>
      </c>
      <c r="D714" s="5" t="str">
        <f t="shared" si="50"/>
        <v/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1:17">
      <c r="A715" s="6" t="str">
        <f t="shared" si="51"/>
        <v/>
      </c>
      <c r="B715" s="8" t="str">
        <f t="shared" si="48"/>
        <v/>
      </c>
      <c r="C715" s="9" t="str">
        <f t="shared" si="49"/>
        <v/>
      </c>
      <c r="D715" s="5" t="str">
        <f t="shared" si="50"/>
        <v/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1:17">
      <c r="A716" s="6" t="str">
        <f t="shared" si="51"/>
        <v/>
      </c>
      <c r="B716" s="8" t="str">
        <f t="shared" si="48"/>
        <v/>
      </c>
      <c r="C716" s="9" t="str">
        <f t="shared" si="49"/>
        <v/>
      </c>
      <c r="D716" s="5" t="str">
        <f t="shared" si="50"/>
        <v/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1:17">
      <c r="A717" s="6" t="str">
        <f t="shared" si="51"/>
        <v/>
      </c>
      <c r="B717" s="8" t="str">
        <f t="shared" si="48"/>
        <v/>
      </c>
      <c r="C717" s="9" t="str">
        <f t="shared" si="49"/>
        <v/>
      </c>
      <c r="D717" s="5" t="str">
        <f t="shared" si="50"/>
        <v/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1:17">
      <c r="A718" s="6" t="str">
        <f t="shared" si="51"/>
        <v/>
      </c>
      <c r="B718" s="8" t="str">
        <f t="shared" si="48"/>
        <v/>
      </c>
      <c r="C718" s="9" t="str">
        <f t="shared" si="49"/>
        <v/>
      </c>
      <c r="D718" s="5" t="str">
        <f t="shared" si="50"/>
        <v/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1:17">
      <c r="A719" s="6" t="str">
        <f t="shared" si="51"/>
        <v/>
      </c>
      <c r="B719" s="8" t="str">
        <f t="shared" si="48"/>
        <v/>
      </c>
      <c r="C719" s="9" t="str">
        <f t="shared" si="49"/>
        <v/>
      </c>
      <c r="D719" s="5" t="str">
        <f t="shared" si="50"/>
        <v/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1:17">
      <c r="A720" s="6" t="str">
        <f t="shared" si="51"/>
        <v/>
      </c>
      <c r="B720" s="8" t="str">
        <f t="shared" si="48"/>
        <v/>
      </c>
      <c r="C720" s="9" t="str">
        <f t="shared" si="49"/>
        <v/>
      </c>
      <c r="D720" s="5" t="str">
        <f t="shared" si="50"/>
        <v/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1:17">
      <c r="A721" s="6" t="str">
        <f t="shared" si="51"/>
        <v/>
      </c>
      <c r="B721" s="8" t="str">
        <f t="shared" si="48"/>
        <v/>
      </c>
      <c r="C721" s="9" t="str">
        <f t="shared" si="49"/>
        <v/>
      </c>
      <c r="D721" s="5" t="str">
        <f t="shared" si="50"/>
        <v/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1:17">
      <c r="A722" s="6" t="str">
        <f t="shared" si="51"/>
        <v/>
      </c>
      <c r="B722" s="8" t="str">
        <f t="shared" si="48"/>
        <v/>
      </c>
      <c r="C722" s="9" t="str">
        <f t="shared" si="49"/>
        <v/>
      </c>
      <c r="D722" s="5" t="str">
        <f t="shared" si="50"/>
        <v/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1:17">
      <c r="A723" s="6" t="str">
        <f t="shared" si="51"/>
        <v/>
      </c>
      <c r="B723" s="8" t="str">
        <f t="shared" si="48"/>
        <v/>
      </c>
      <c r="C723" s="9" t="str">
        <f t="shared" si="49"/>
        <v/>
      </c>
      <c r="D723" s="5" t="str">
        <f t="shared" si="50"/>
        <v/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1:17">
      <c r="A724" s="6" t="str">
        <f t="shared" si="51"/>
        <v/>
      </c>
      <c r="B724" s="8" t="str">
        <f t="shared" si="48"/>
        <v/>
      </c>
      <c r="C724" s="9" t="str">
        <f t="shared" si="49"/>
        <v/>
      </c>
      <c r="D724" s="5" t="str">
        <f t="shared" si="50"/>
        <v/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1:17">
      <c r="A725" s="6" t="str">
        <f t="shared" si="51"/>
        <v/>
      </c>
      <c r="B725" s="8" t="str">
        <f t="shared" si="48"/>
        <v/>
      </c>
      <c r="C725" s="9" t="str">
        <f t="shared" si="49"/>
        <v/>
      </c>
      <c r="D725" s="5" t="str">
        <f t="shared" si="50"/>
        <v/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1:17">
      <c r="A726" s="6" t="str">
        <f t="shared" si="51"/>
        <v/>
      </c>
      <c r="B726" s="8" t="str">
        <f t="shared" si="48"/>
        <v/>
      </c>
      <c r="C726" s="9" t="str">
        <f t="shared" si="49"/>
        <v/>
      </c>
      <c r="D726" s="5" t="str">
        <f t="shared" si="50"/>
        <v/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1:17">
      <c r="A727" s="6" t="str">
        <f t="shared" si="51"/>
        <v/>
      </c>
      <c r="B727" s="8" t="str">
        <f t="shared" si="48"/>
        <v/>
      </c>
      <c r="C727" s="9" t="str">
        <f t="shared" si="49"/>
        <v/>
      </c>
      <c r="D727" s="5" t="str">
        <f t="shared" si="50"/>
        <v/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1:17">
      <c r="A728" s="6" t="str">
        <f t="shared" si="51"/>
        <v/>
      </c>
      <c r="B728" s="8" t="str">
        <f t="shared" si="48"/>
        <v/>
      </c>
      <c r="C728" s="9" t="str">
        <f t="shared" si="49"/>
        <v/>
      </c>
      <c r="D728" s="5" t="str">
        <f t="shared" si="50"/>
        <v/>
      </c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1:17">
      <c r="A729" s="6" t="str">
        <f t="shared" si="51"/>
        <v/>
      </c>
      <c r="B729" s="8" t="str">
        <f t="shared" si="48"/>
        <v/>
      </c>
      <c r="C729" s="9" t="str">
        <f t="shared" si="49"/>
        <v/>
      </c>
      <c r="D729" s="5" t="str">
        <f t="shared" si="50"/>
        <v/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1:17">
      <c r="A730" s="6" t="str">
        <f t="shared" si="51"/>
        <v/>
      </c>
      <c r="B730" s="8" t="str">
        <f t="shared" si="48"/>
        <v/>
      </c>
      <c r="C730" s="9" t="str">
        <f t="shared" si="49"/>
        <v/>
      </c>
      <c r="D730" s="5" t="str">
        <f t="shared" si="50"/>
        <v/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1:17">
      <c r="A731" s="6" t="str">
        <f t="shared" si="51"/>
        <v/>
      </c>
      <c r="B731" s="8" t="str">
        <f t="shared" si="48"/>
        <v/>
      </c>
      <c r="C731" s="9" t="str">
        <f t="shared" si="49"/>
        <v/>
      </c>
      <c r="D731" s="5" t="str">
        <f t="shared" si="50"/>
        <v/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1:17">
      <c r="A732" s="6" t="str">
        <f t="shared" si="51"/>
        <v/>
      </c>
      <c r="B732" s="8" t="str">
        <f t="shared" si="48"/>
        <v/>
      </c>
      <c r="C732" s="9" t="str">
        <f t="shared" si="49"/>
        <v/>
      </c>
      <c r="D732" s="5" t="str">
        <f t="shared" si="50"/>
        <v/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1:17">
      <c r="A733" s="6" t="str">
        <f t="shared" si="51"/>
        <v/>
      </c>
      <c r="B733" s="8" t="str">
        <f t="shared" si="48"/>
        <v/>
      </c>
      <c r="C733" s="9" t="str">
        <f t="shared" si="49"/>
        <v/>
      </c>
      <c r="D733" s="5" t="str">
        <f t="shared" si="50"/>
        <v/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1:17">
      <c r="A734" s="6" t="str">
        <f t="shared" si="51"/>
        <v/>
      </c>
      <c r="B734" s="8" t="str">
        <f t="shared" si="48"/>
        <v/>
      </c>
      <c r="C734" s="9" t="str">
        <f t="shared" si="49"/>
        <v/>
      </c>
      <c r="D734" s="5" t="str">
        <f t="shared" si="50"/>
        <v/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1:17">
      <c r="A735" s="6" t="str">
        <f t="shared" si="51"/>
        <v/>
      </c>
      <c r="B735" s="8" t="str">
        <f t="shared" si="48"/>
        <v/>
      </c>
      <c r="C735" s="9" t="str">
        <f t="shared" si="49"/>
        <v/>
      </c>
      <c r="D735" s="5" t="str">
        <f t="shared" si="50"/>
        <v/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1:17">
      <c r="A736" s="6" t="str">
        <f t="shared" si="51"/>
        <v/>
      </c>
      <c r="B736" s="8" t="str">
        <f t="shared" si="48"/>
        <v/>
      </c>
      <c r="C736" s="9" t="str">
        <f t="shared" si="49"/>
        <v/>
      </c>
      <c r="D736" s="5" t="str">
        <f t="shared" si="50"/>
        <v/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1:17">
      <c r="A737" s="6" t="str">
        <f t="shared" si="51"/>
        <v/>
      </c>
      <c r="B737" s="8" t="str">
        <f t="shared" si="48"/>
        <v/>
      </c>
      <c r="C737" s="9" t="str">
        <f t="shared" si="49"/>
        <v/>
      </c>
      <c r="D737" s="5" t="str">
        <f t="shared" si="50"/>
        <v/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1:17">
      <c r="A738" s="6" t="str">
        <f t="shared" si="51"/>
        <v/>
      </c>
      <c r="B738" s="8" t="str">
        <f t="shared" si="48"/>
        <v/>
      </c>
      <c r="C738" s="9" t="str">
        <f t="shared" si="49"/>
        <v/>
      </c>
      <c r="D738" s="5" t="str">
        <f t="shared" si="50"/>
        <v/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1:17">
      <c r="A739" s="6" t="str">
        <f t="shared" si="51"/>
        <v/>
      </c>
      <c r="B739" s="8" t="str">
        <f t="shared" si="48"/>
        <v/>
      </c>
      <c r="C739" s="9" t="str">
        <f t="shared" si="49"/>
        <v/>
      </c>
      <c r="D739" s="5" t="str">
        <f t="shared" si="50"/>
        <v/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1:17">
      <c r="A740" s="6" t="str">
        <f t="shared" si="51"/>
        <v/>
      </c>
      <c r="B740" s="8" t="str">
        <f t="shared" si="48"/>
        <v/>
      </c>
      <c r="C740" s="9" t="str">
        <f t="shared" si="49"/>
        <v/>
      </c>
      <c r="D740" s="5" t="str">
        <f t="shared" si="50"/>
        <v/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1:17">
      <c r="A741" s="6" t="str">
        <f t="shared" si="51"/>
        <v/>
      </c>
      <c r="B741" s="8" t="str">
        <f t="shared" si="48"/>
        <v/>
      </c>
      <c r="C741" s="9" t="str">
        <f t="shared" si="49"/>
        <v/>
      </c>
      <c r="D741" s="5" t="str">
        <f t="shared" si="50"/>
        <v/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1:17">
      <c r="A742" s="6" t="str">
        <f t="shared" si="51"/>
        <v/>
      </c>
      <c r="B742" s="8" t="str">
        <f t="shared" si="48"/>
        <v/>
      </c>
      <c r="C742" s="9" t="str">
        <f t="shared" si="49"/>
        <v/>
      </c>
      <c r="D742" s="5" t="str">
        <f t="shared" si="50"/>
        <v/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1:17">
      <c r="A743" s="6" t="str">
        <f t="shared" si="51"/>
        <v/>
      </c>
      <c r="B743" s="8" t="str">
        <f t="shared" si="48"/>
        <v/>
      </c>
      <c r="C743" s="9" t="str">
        <f t="shared" si="49"/>
        <v/>
      </c>
      <c r="D743" s="5" t="str">
        <f t="shared" si="50"/>
        <v/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1:17">
      <c r="A744" s="6" t="str">
        <f t="shared" si="51"/>
        <v/>
      </c>
      <c r="B744" s="8" t="str">
        <f t="shared" si="48"/>
        <v/>
      </c>
      <c r="C744" s="9" t="str">
        <f t="shared" si="49"/>
        <v/>
      </c>
      <c r="D744" s="5" t="str">
        <f t="shared" si="50"/>
        <v/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1:17">
      <c r="A745" s="6" t="str">
        <f t="shared" si="51"/>
        <v/>
      </c>
      <c r="B745" s="8" t="str">
        <f t="shared" si="48"/>
        <v/>
      </c>
      <c r="C745" s="9" t="str">
        <f t="shared" si="49"/>
        <v/>
      </c>
      <c r="D745" s="5" t="str">
        <f t="shared" si="50"/>
        <v/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1:17">
      <c r="A746" s="6" t="str">
        <f t="shared" si="51"/>
        <v/>
      </c>
      <c r="B746" s="8" t="str">
        <f t="shared" si="48"/>
        <v/>
      </c>
      <c r="C746" s="9" t="str">
        <f t="shared" si="49"/>
        <v/>
      </c>
      <c r="D746" s="5" t="str">
        <f t="shared" si="50"/>
        <v/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1:17">
      <c r="A747" s="6" t="str">
        <f t="shared" si="51"/>
        <v/>
      </c>
      <c r="B747" s="8" t="str">
        <f t="shared" si="48"/>
        <v/>
      </c>
      <c r="C747" s="9" t="str">
        <f t="shared" si="49"/>
        <v/>
      </c>
      <c r="D747" s="5" t="str">
        <f t="shared" si="50"/>
        <v/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1:17">
      <c r="A748" s="6" t="str">
        <f t="shared" si="51"/>
        <v/>
      </c>
      <c r="B748" s="8" t="str">
        <f t="shared" si="48"/>
        <v/>
      </c>
      <c r="C748" s="9" t="str">
        <f t="shared" si="49"/>
        <v/>
      </c>
      <c r="D748" s="5" t="str">
        <f t="shared" si="50"/>
        <v/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1:17">
      <c r="A749" s="6" t="str">
        <f t="shared" si="51"/>
        <v/>
      </c>
      <c r="B749" s="8" t="str">
        <f t="shared" si="48"/>
        <v/>
      </c>
      <c r="C749" s="9" t="str">
        <f t="shared" si="49"/>
        <v/>
      </c>
      <c r="D749" s="5" t="str">
        <f t="shared" si="50"/>
        <v/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1:17">
      <c r="A750" s="6" t="str">
        <f t="shared" si="51"/>
        <v/>
      </c>
      <c r="B750" s="8" t="str">
        <f t="shared" si="48"/>
        <v/>
      </c>
      <c r="C750" s="9" t="str">
        <f t="shared" si="49"/>
        <v/>
      </c>
      <c r="D750" s="5" t="str">
        <f t="shared" si="50"/>
        <v/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1:17">
      <c r="A751" s="6" t="str">
        <f t="shared" si="51"/>
        <v/>
      </c>
      <c r="B751" s="8" t="str">
        <f t="shared" si="48"/>
        <v/>
      </c>
      <c r="C751" s="9" t="str">
        <f t="shared" si="49"/>
        <v/>
      </c>
      <c r="D751" s="5" t="str">
        <f t="shared" si="50"/>
        <v/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1:17">
      <c r="A752" s="6" t="str">
        <f t="shared" si="51"/>
        <v/>
      </c>
      <c r="B752" s="8" t="str">
        <f t="shared" si="48"/>
        <v/>
      </c>
      <c r="C752" s="9" t="str">
        <f t="shared" si="49"/>
        <v/>
      </c>
      <c r="D752" s="5" t="str">
        <f t="shared" si="50"/>
        <v/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1:17">
      <c r="A753" s="6" t="str">
        <f t="shared" si="51"/>
        <v/>
      </c>
      <c r="B753" s="8" t="str">
        <f t="shared" si="48"/>
        <v/>
      </c>
      <c r="C753" s="9" t="str">
        <f t="shared" si="49"/>
        <v/>
      </c>
      <c r="D753" s="5" t="str">
        <f t="shared" si="50"/>
        <v/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1:17">
      <c r="A754" s="6" t="str">
        <f t="shared" si="51"/>
        <v/>
      </c>
      <c r="B754" s="8" t="str">
        <f t="shared" si="48"/>
        <v/>
      </c>
      <c r="C754" s="9" t="str">
        <f t="shared" si="49"/>
        <v/>
      </c>
      <c r="D754" s="5" t="str">
        <f t="shared" si="50"/>
        <v/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1:17">
      <c r="A755" s="6" t="str">
        <f t="shared" si="51"/>
        <v/>
      </c>
      <c r="B755" s="8" t="str">
        <f t="shared" si="48"/>
        <v/>
      </c>
      <c r="C755" s="9" t="str">
        <f t="shared" si="49"/>
        <v/>
      </c>
      <c r="D755" s="5" t="str">
        <f t="shared" si="50"/>
        <v/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1:17">
      <c r="A756" s="6" t="str">
        <f t="shared" si="51"/>
        <v/>
      </c>
      <c r="B756" s="8" t="str">
        <f t="shared" si="48"/>
        <v/>
      </c>
      <c r="C756" s="9" t="str">
        <f t="shared" si="49"/>
        <v/>
      </c>
      <c r="D756" s="5" t="str">
        <f t="shared" si="50"/>
        <v/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1:17">
      <c r="A757" s="6" t="str">
        <f t="shared" si="51"/>
        <v/>
      </c>
      <c r="B757" s="8" t="str">
        <f t="shared" si="48"/>
        <v/>
      </c>
      <c r="C757" s="9" t="str">
        <f t="shared" si="49"/>
        <v/>
      </c>
      <c r="D757" s="5" t="str">
        <f t="shared" si="50"/>
        <v/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1:17">
      <c r="A758" s="6" t="str">
        <f t="shared" si="51"/>
        <v/>
      </c>
      <c r="B758" s="8" t="str">
        <f t="shared" si="48"/>
        <v/>
      </c>
      <c r="C758" s="9" t="str">
        <f t="shared" si="49"/>
        <v/>
      </c>
      <c r="D758" s="5" t="str">
        <f t="shared" si="50"/>
        <v/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1:17">
      <c r="A759" s="6" t="str">
        <f t="shared" si="51"/>
        <v/>
      </c>
      <c r="B759" s="8" t="str">
        <f t="shared" si="48"/>
        <v/>
      </c>
      <c r="C759" s="9" t="str">
        <f t="shared" si="49"/>
        <v/>
      </c>
      <c r="D759" s="5" t="str">
        <f t="shared" si="50"/>
        <v/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1:17">
      <c r="A760" s="6" t="str">
        <f t="shared" si="51"/>
        <v/>
      </c>
      <c r="B760" s="8" t="str">
        <f t="shared" si="48"/>
        <v/>
      </c>
      <c r="C760" s="9" t="str">
        <f t="shared" si="49"/>
        <v/>
      </c>
      <c r="D760" s="5" t="str">
        <f t="shared" si="50"/>
        <v/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1:17">
      <c r="A761" s="6" t="str">
        <f t="shared" si="51"/>
        <v/>
      </c>
      <c r="B761" s="8" t="str">
        <f t="shared" si="48"/>
        <v/>
      </c>
      <c r="C761" s="9" t="str">
        <f t="shared" si="49"/>
        <v/>
      </c>
      <c r="D761" s="5" t="str">
        <f t="shared" si="50"/>
        <v/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1:17">
      <c r="A762" s="6" t="str">
        <f t="shared" si="51"/>
        <v/>
      </c>
      <c r="B762" s="8" t="str">
        <f t="shared" si="48"/>
        <v/>
      </c>
      <c r="C762" s="9" t="str">
        <f t="shared" si="49"/>
        <v/>
      </c>
      <c r="D762" s="5" t="str">
        <f t="shared" si="50"/>
        <v/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1:17">
      <c r="A763" s="6" t="str">
        <f t="shared" si="51"/>
        <v/>
      </c>
      <c r="B763" s="8" t="str">
        <f t="shared" ref="B763:B826" si="52">IF(A763="","",B762+(1/12))</f>
        <v/>
      </c>
      <c r="C763" s="9" t="str">
        <f t="shared" ref="C763:C826" si="53">IF(A763="","",(C762*($G$2+1)+D763))</f>
        <v/>
      </c>
      <c r="D763" s="5" t="str">
        <f t="shared" ref="D763:D826" si="54">IF(A763="","",D762)</f>
        <v/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1:17">
      <c r="A764" s="6" t="str">
        <f t="shared" si="51"/>
        <v/>
      </c>
      <c r="B764" s="8" t="str">
        <f t="shared" si="52"/>
        <v/>
      </c>
      <c r="C764" s="9" t="str">
        <f t="shared" si="53"/>
        <v/>
      </c>
      <c r="D764" s="5" t="str">
        <f t="shared" si="54"/>
        <v/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1:17">
      <c r="A765" s="6" t="str">
        <f t="shared" si="51"/>
        <v/>
      </c>
      <c r="B765" s="8" t="str">
        <f t="shared" si="52"/>
        <v/>
      </c>
      <c r="C765" s="9" t="str">
        <f t="shared" si="53"/>
        <v/>
      </c>
      <c r="D765" s="5" t="str">
        <f t="shared" si="54"/>
        <v/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1:17">
      <c r="A766" s="6" t="str">
        <f t="shared" si="51"/>
        <v/>
      </c>
      <c r="B766" s="8" t="str">
        <f t="shared" si="52"/>
        <v/>
      </c>
      <c r="C766" s="9" t="str">
        <f t="shared" si="53"/>
        <v/>
      </c>
      <c r="D766" s="5" t="str">
        <f t="shared" si="54"/>
        <v/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1:17">
      <c r="A767" s="6" t="str">
        <f t="shared" si="51"/>
        <v/>
      </c>
      <c r="B767" s="8" t="str">
        <f t="shared" si="52"/>
        <v/>
      </c>
      <c r="C767" s="9" t="str">
        <f t="shared" si="53"/>
        <v/>
      </c>
      <c r="D767" s="5" t="str">
        <f t="shared" si="54"/>
        <v/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1:17">
      <c r="A768" s="6" t="str">
        <f t="shared" si="51"/>
        <v/>
      </c>
      <c r="B768" s="8" t="str">
        <f t="shared" si="52"/>
        <v/>
      </c>
      <c r="C768" s="9" t="str">
        <f t="shared" si="53"/>
        <v/>
      </c>
      <c r="D768" s="5" t="str">
        <f t="shared" si="54"/>
        <v/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1:17">
      <c r="A769" s="6" t="str">
        <f t="shared" si="51"/>
        <v/>
      </c>
      <c r="B769" s="8" t="str">
        <f t="shared" si="52"/>
        <v/>
      </c>
      <c r="C769" s="9" t="str">
        <f t="shared" si="53"/>
        <v/>
      </c>
      <c r="D769" s="5" t="str">
        <f t="shared" si="54"/>
        <v/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1:17">
      <c r="A770" s="6" t="str">
        <f t="shared" si="51"/>
        <v/>
      </c>
      <c r="B770" s="8" t="str">
        <f t="shared" si="52"/>
        <v/>
      </c>
      <c r="C770" s="9" t="str">
        <f t="shared" si="53"/>
        <v/>
      </c>
      <c r="D770" s="5" t="str">
        <f t="shared" si="54"/>
        <v/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1:17">
      <c r="A771" s="6" t="str">
        <f t="shared" si="51"/>
        <v/>
      </c>
      <c r="B771" s="8" t="str">
        <f t="shared" si="52"/>
        <v/>
      </c>
      <c r="C771" s="9" t="str">
        <f t="shared" si="53"/>
        <v/>
      </c>
      <c r="D771" s="5" t="str">
        <f t="shared" si="54"/>
        <v/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1:17">
      <c r="A772" s="6" t="str">
        <f t="shared" si="51"/>
        <v/>
      </c>
      <c r="B772" s="8" t="str">
        <f t="shared" si="52"/>
        <v/>
      </c>
      <c r="C772" s="9" t="str">
        <f t="shared" si="53"/>
        <v/>
      </c>
      <c r="D772" s="5" t="str">
        <f t="shared" si="54"/>
        <v/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1:17">
      <c r="A773" s="6" t="str">
        <f t="shared" ref="A773:A836" si="55">IFERROR(IF(A772+1&gt;$F$2,"",A772+1),"")</f>
        <v/>
      </c>
      <c r="B773" s="8" t="str">
        <f t="shared" si="52"/>
        <v/>
      </c>
      <c r="C773" s="9" t="str">
        <f t="shared" si="53"/>
        <v/>
      </c>
      <c r="D773" s="5" t="str">
        <f t="shared" si="54"/>
        <v/>
      </c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1:17">
      <c r="A774" s="6" t="str">
        <f t="shared" si="55"/>
        <v/>
      </c>
      <c r="B774" s="8" t="str">
        <f t="shared" si="52"/>
        <v/>
      </c>
      <c r="C774" s="9" t="str">
        <f t="shared" si="53"/>
        <v/>
      </c>
      <c r="D774" s="5" t="str">
        <f t="shared" si="54"/>
        <v/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1:17">
      <c r="A775" s="6" t="str">
        <f t="shared" si="55"/>
        <v/>
      </c>
      <c r="B775" s="8" t="str">
        <f t="shared" si="52"/>
        <v/>
      </c>
      <c r="C775" s="9" t="str">
        <f t="shared" si="53"/>
        <v/>
      </c>
      <c r="D775" s="5" t="str">
        <f t="shared" si="54"/>
        <v/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1:17">
      <c r="A776" s="6" t="str">
        <f t="shared" si="55"/>
        <v/>
      </c>
      <c r="B776" s="8" t="str">
        <f t="shared" si="52"/>
        <v/>
      </c>
      <c r="C776" s="9" t="str">
        <f t="shared" si="53"/>
        <v/>
      </c>
      <c r="D776" s="5" t="str">
        <f t="shared" si="54"/>
        <v/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1:17">
      <c r="A777" s="6" t="str">
        <f t="shared" si="55"/>
        <v/>
      </c>
      <c r="B777" s="8" t="str">
        <f t="shared" si="52"/>
        <v/>
      </c>
      <c r="C777" s="9" t="str">
        <f t="shared" si="53"/>
        <v/>
      </c>
      <c r="D777" s="5" t="str">
        <f t="shared" si="54"/>
        <v/>
      </c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1:17">
      <c r="A778" s="6" t="str">
        <f t="shared" si="55"/>
        <v/>
      </c>
      <c r="B778" s="8" t="str">
        <f t="shared" si="52"/>
        <v/>
      </c>
      <c r="C778" s="9" t="str">
        <f t="shared" si="53"/>
        <v/>
      </c>
      <c r="D778" s="5" t="str">
        <f t="shared" si="54"/>
        <v/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1:17">
      <c r="A779" s="6" t="str">
        <f t="shared" si="55"/>
        <v/>
      </c>
      <c r="B779" s="8" t="str">
        <f t="shared" si="52"/>
        <v/>
      </c>
      <c r="C779" s="9" t="str">
        <f t="shared" si="53"/>
        <v/>
      </c>
      <c r="D779" s="5" t="str">
        <f t="shared" si="54"/>
        <v/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1:17">
      <c r="A780" s="6" t="str">
        <f t="shared" si="55"/>
        <v/>
      </c>
      <c r="B780" s="8" t="str">
        <f t="shared" si="52"/>
        <v/>
      </c>
      <c r="C780" s="9" t="str">
        <f t="shared" si="53"/>
        <v/>
      </c>
      <c r="D780" s="5" t="str">
        <f t="shared" si="54"/>
        <v/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1:17">
      <c r="A781" s="6" t="str">
        <f t="shared" si="55"/>
        <v/>
      </c>
      <c r="B781" s="8" t="str">
        <f t="shared" si="52"/>
        <v/>
      </c>
      <c r="C781" s="9" t="str">
        <f t="shared" si="53"/>
        <v/>
      </c>
      <c r="D781" s="5" t="str">
        <f t="shared" si="54"/>
        <v/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1:17">
      <c r="A782" s="6" t="str">
        <f t="shared" si="55"/>
        <v/>
      </c>
      <c r="B782" s="8" t="str">
        <f t="shared" si="52"/>
        <v/>
      </c>
      <c r="C782" s="9" t="str">
        <f t="shared" si="53"/>
        <v/>
      </c>
      <c r="D782" s="5" t="str">
        <f t="shared" si="54"/>
        <v/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1:17">
      <c r="A783" s="6" t="str">
        <f t="shared" si="55"/>
        <v/>
      </c>
      <c r="B783" s="8" t="str">
        <f t="shared" si="52"/>
        <v/>
      </c>
      <c r="C783" s="9" t="str">
        <f t="shared" si="53"/>
        <v/>
      </c>
      <c r="D783" s="5" t="str">
        <f t="shared" si="54"/>
        <v/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1:17">
      <c r="A784" s="6" t="str">
        <f t="shared" si="55"/>
        <v/>
      </c>
      <c r="B784" s="8" t="str">
        <f t="shared" si="52"/>
        <v/>
      </c>
      <c r="C784" s="9" t="str">
        <f t="shared" si="53"/>
        <v/>
      </c>
      <c r="D784" s="5" t="str">
        <f t="shared" si="54"/>
        <v/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1:17">
      <c r="A785" s="6" t="str">
        <f t="shared" si="55"/>
        <v/>
      </c>
      <c r="B785" s="8" t="str">
        <f t="shared" si="52"/>
        <v/>
      </c>
      <c r="C785" s="9" t="str">
        <f t="shared" si="53"/>
        <v/>
      </c>
      <c r="D785" s="5" t="str">
        <f t="shared" si="54"/>
        <v/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1:17">
      <c r="A786" s="6" t="str">
        <f t="shared" si="55"/>
        <v/>
      </c>
      <c r="B786" s="8" t="str">
        <f t="shared" si="52"/>
        <v/>
      </c>
      <c r="C786" s="9" t="str">
        <f t="shared" si="53"/>
        <v/>
      </c>
      <c r="D786" s="5" t="str">
        <f t="shared" si="54"/>
        <v/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1:17">
      <c r="A787" s="6" t="str">
        <f t="shared" si="55"/>
        <v/>
      </c>
      <c r="B787" s="8" t="str">
        <f t="shared" si="52"/>
        <v/>
      </c>
      <c r="C787" s="9" t="str">
        <f t="shared" si="53"/>
        <v/>
      </c>
      <c r="D787" s="5" t="str">
        <f t="shared" si="54"/>
        <v/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1:17">
      <c r="A788" s="6" t="str">
        <f t="shared" si="55"/>
        <v/>
      </c>
      <c r="B788" s="8" t="str">
        <f t="shared" si="52"/>
        <v/>
      </c>
      <c r="C788" s="9" t="str">
        <f t="shared" si="53"/>
        <v/>
      </c>
      <c r="D788" s="5" t="str">
        <f t="shared" si="54"/>
        <v/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1:17">
      <c r="A789" s="6" t="str">
        <f t="shared" si="55"/>
        <v/>
      </c>
      <c r="B789" s="8" t="str">
        <f t="shared" si="52"/>
        <v/>
      </c>
      <c r="C789" s="9" t="str">
        <f t="shared" si="53"/>
        <v/>
      </c>
      <c r="D789" s="5" t="str">
        <f t="shared" si="54"/>
        <v/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1:17">
      <c r="A790" s="6" t="str">
        <f t="shared" si="55"/>
        <v/>
      </c>
      <c r="B790" s="8" t="str">
        <f t="shared" si="52"/>
        <v/>
      </c>
      <c r="C790" s="9" t="str">
        <f t="shared" si="53"/>
        <v/>
      </c>
      <c r="D790" s="5" t="str">
        <f t="shared" si="54"/>
        <v/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1:17">
      <c r="A791" s="6" t="str">
        <f t="shared" si="55"/>
        <v/>
      </c>
      <c r="B791" s="8" t="str">
        <f t="shared" si="52"/>
        <v/>
      </c>
      <c r="C791" s="9" t="str">
        <f t="shared" si="53"/>
        <v/>
      </c>
      <c r="D791" s="5" t="str">
        <f t="shared" si="54"/>
        <v/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1:17">
      <c r="A792" s="6" t="str">
        <f t="shared" si="55"/>
        <v/>
      </c>
      <c r="B792" s="8" t="str">
        <f t="shared" si="52"/>
        <v/>
      </c>
      <c r="C792" s="9" t="str">
        <f t="shared" si="53"/>
        <v/>
      </c>
      <c r="D792" s="5" t="str">
        <f t="shared" si="54"/>
        <v/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1:17">
      <c r="A793" s="6" t="str">
        <f t="shared" si="55"/>
        <v/>
      </c>
      <c r="B793" s="8" t="str">
        <f t="shared" si="52"/>
        <v/>
      </c>
      <c r="C793" s="9" t="str">
        <f t="shared" si="53"/>
        <v/>
      </c>
      <c r="D793" s="5" t="str">
        <f t="shared" si="54"/>
        <v/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1:17">
      <c r="A794" s="6" t="str">
        <f t="shared" si="55"/>
        <v/>
      </c>
      <c r="B794" s="8" t="str">
        <f t="shared" si="52"/>
        <v/>
      </c>
      <c r="C794" s="9" t="str">
        <f t="shared" si="53"/>
        <v/>
      </c>
      <c r="D794" s="5" t="str">
        <f t="shared" si="54"/>
        <v/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1:17">
      <c r="A795" s="6" t="str">
        <f t="shared" si="55"/>
        <v/>
      </c>
      <c r="B795" s="8" t="str">
        <f t="shared" si="52"/>
        <v/>
      </c>
      <c r="C795" s="9" t="str">
        <f t="shared" si="53"/>
        <v/>
      </c>
      <c r="D795" s="5" t="str">
        <f t="shared" si="54"/>
        <v/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1:17">
      <c r="A796" s="6" t="str">
        <f t="shared" si="55"/>
        <v/>
      </c>
      <c r="B796" s="8" t="str">
        <f t="shared" si="52"/>
        <v/>
      </c>
      <c r="C796" s="9" t="str">
        <f t="shared" si="53"/>
        <v/>
      </c>
      <c r="D796" s="5" t="str">
        <f t="shared" si="54"/>
        <v/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1:17">
      <c r="A797" s="6" t="str">
        <f t="shared" si="55"/>
        <v/>
      </c>
      <c r="B797" s="8" t="str">
        <f t="shared" si="52"/>
        <v/>
      </c>
      <c r="C797" s="9" t="str">
        <f t="shared" si="53"/>
        <v/>
      </c>
      <c r="D797" s="5" t="str">
        <f t="shared" si="54"/>
        <v/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1:17">
      <c r="A798" s="6" t="str">
        <f t="shared" si="55"/>
        <v/>
      </c>
      <c r="B798" s="8" t="str">
        <f t="shared" si="52"/>
        <v/>
      </c>
      <c r="C798" s="9" t="str">
        <f t="shared" si="53"/>
        <v/>
      </c>
      <c r="D798" s="5" t="str">
        <f t="shared" si="54"/>
        <v/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1:17">
      <c r="A799" s="6" t="str">
        <f t="shared" si="55"/>
        <v/>
      </c>
      <c r="B799" s="8" t="str">
        <f t="shared" si="52"/>
        <v/>
      </c>
      <c r="C799" s="9" t="str">
        <f t="shared" si="53"/>
        <v/>
      </c>
      <c r="D799" s="5" t="str">
        <f t="shared" si="54"/>
        <v/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1:17">
      <c r="A800" s="6" t="str">
        <f t="shared" si="55"/>
        <v/>
      </c>
      <c r="B800" s="8" t="str">
        <f t="shared" si="52"/>
        <v/>
      </c>
      <c r="C800" s="9" t="str">
        <f t="shared" si="53"/>
        <v/>
      </c>
      <c r="D800" s="5" t="str">
        <f t="shared" si="54"/>
        <v/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1:17">
      <c r="A801" s="6" t="str">
        <f t="shared" si="55"/>
        <v/>
      </c>
      <c r="B801" s="8" t="str">
        <f t="shared" si="52"/>
        <v/>
      </c>
      <c r="C801" s="9" t="str">
        <f t="shared" si="53"/>
        <v/>
      </c>
      <c r="D801" s="5" t="str">
        <f t="shared" si="54"/>
        <v/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1:17">
      <c r="A802" s="6" t="str">
        <f t="shared" si="55"/>
        <v/>
      </c>
      <c r="B802" s="8" t="str">
        <f t="shared" si="52"/>
        <v/>
      </c>
      <c r="C802" s="9" t="str">
        <f t="shared" si="53"/>
        <v/>
      </c>
      <c r="D802" s="5" t="str">
        <f t="shared" si="54"/>
        <v/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1:17">
      <c r="A803" s="6" t="str">
        <f t="shared" si="55"/>
        <v/>
      </c>
      <c r="B803" s="8" t="str">
        <f t="shared" si="52"/>
        <v/>
      </c>
      <c r="C803" s="9" t="str">
        <f t="shared" si="53"/>
        <v/>
      </c>
      <c r="D803" s="5" t="str">
        <f t="shared" si="54"/>
        <v/>
      </c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1:17">
      <c r="A804" s="6" t="str">
        <f t="shared" si="55"/>
        <v/>
      </c>
      <c r="B804" s="8" t="str">
        <f t="shared" si="52"/>
        <v/>
      </c>
      <c r="C804" s="9" t="str">
        <f t="shared" si="53"/>
        <v/>
      </c>
      <c r="D804" s="5" t="str">
        <f t="shared" si="54"/>
        <v/>
      </c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1:17">
      <c r="A805" s="6" t="str">
        <f t="shared" si="55"/>
        <v/>
      </c>
      <c r="B805" s="8" t="str">
        <f t="shared" si="52"/>
        <v/>
      </c>
      <c r="C805" s="9" t="str">
        <f t="shared" si="53"/>
        <v/>
      </c>
      <c r="D805" s="5" t="str">
        <f t="shared" si="54"/>
        <v/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1:17">
      <c r="A806" s="6" t="str">
        <f t="shared" si="55"/>
        <v/>
      </c>
      <c r="B806" s="8" t="str">
        <f t="shared" si="52"/>
        <v/>
      </c>
      <c r="C806" s="9" t="str">
        <f t="shared" si="53"/>
        <v/>
      </c>
      <c r="D806" s="5" t="str">
        <f t="shared" si="54"/>
        <v/>
      </c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1:17">
      <c r="A807" s="6" t="str">
        <f t="shared" si="55"/>
        <v/>
      </c>
      <c r="B807" s="8" t="str">
        <f t="shared" si="52"/>
        <v/>
      </c>
      <c r="C807" s="9" t="str">
        <f t="shared" si="53"/>
        <v/>
      </c>
      <c r="D807" s="5" t="str">
        <f t="shared" si="54"/>
        <v/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1:17">
      <c r="A808" s="6" t="str">
        <f t="shared" si="55"/>
        <v/>
      </c>
      <c r="B808" s="8" t="str">
        <f t="shared" si="52"/>
        <v/>
      </c>
      <c r="C808" s="9" t="str">
        <f t="shared" si="53"/>
        <v/>
      </c>
      <c r="D808" s="5" t="str">
        <f t="shared" si="54"/>
        <v/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1:17">
      <c r="A809" s="6" t="str">
        <f t="shared" si="55"/>
        <v/>
      </c>
      <c r="B809" s="8" t="str">
        <f t="shared" si="52"/>
        <v/>
      </c>
      <c r="C809" s="9" t="str">
        <f t="shared" si="53"/>
        <v/>
      </c>
      <c r="D809" s="5" t="str">
        <f t="shared" si="54"/>
        <v/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1:17">
      <c r="A810" s="6" t="str">
        <f t="shared" si="55"/>
        <v/>
      </c>
      <c r="B810" s="8" t="str">
        <f t="shared" si="52"/>
        <v/>
      </c>
      <c r="C810" s="9" t="str">
        <f t="shared" si="53"/>
        <v/>
      </c>
      <c r="D810" s="5" t="str">
        <f t="shared" si="54"/>
        <v/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1:17">
      <c r="A811" s="6" t="str">
        <f t="shared" si="55"/>
        <v/>
      </c>
      <c r="B811" s="8" t="str">
        <f t="shared" si="52"/>
        <v/>
      </c>
      <c r="C811" s="9" t="str">
        <f t="shared" si="53"/>
        <v/>
      </c>
      <c r="D811" s="5" t="str">
        <f t="shared" si="54"/>
        <v/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1:17">
      <c r="A812" s="6" t="str">
        <f t="shared" si="55"/>
        <v/>
      </c>
      <c r="B812" s="8" t="str">
        <f t="shared" si="52"/>
        <v/>
      </c>
      <c r="C812" s="9" t="str">
        <f t="shared" si="53"/>
        <v/>
      </c>
      <c r="D812" s="5" t="str">
        <f t="shared" si="54"/>
        <v/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1:17">
      <c r="A813" s="6" t="str">
        <f t="shared" si="55"/>
        <v/>
      </c>
      <c r="B813" s="8" t="str">
        <f t="shared" si="52"/>
        <v/>
      </c>
      <c r="C813" s="9" t="str">
        <f t="shared" si="53"/>
        <v/>
      </c>
      <c r="D813" s="5" t="str">
        <f t="shared" si="54"/>
        <v/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1:17">
      <c r="A814" s="6" t="str">
        <f t="shared" si="55"/>
        <v/>
      </c>
      <c r="B814" s="8" t="str">
        <f t="shared" si="52"/>
        <v/>
      </c>
      <c r="C814" s="9" t="str">
        <f t="shared" si="53"/>
        <v/>
      </c>
      <c r="D814" s="5" t="str">
        <f t="shared" si="54"/>
        <v/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1:17">
      <c r="A815" s="6" t="str">
        <f t="shared" si="55"/>
        <v/>
      </c>
      <c r="B815" s="8" t="str">
        <f t="shared" si="52"/>
        <v/>
      </c>
      <c r="C815" s="9" t="str">
        <f t="shared" si="53"/>
        <v/>
      </c>
      <c r="D815" s="5" t="str">
        <f t="shared" si="54"/>
        <v/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1:17">
      <c r="A816" s="6" t="str">
        <f t="shared" si="55"/>
        <v/>
      </c>
      <c r="B816" s="8" t="str">
        <f t="shared" si="52"/>
        <v/>
      </c>
      <c r="C816" s="9" t="str">
        <f t="shared" si="53"/>
        <v/>
      </c>
      <c r="D816" s="5" t="str">
        <f t="shared" si="54"/>
        <v/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1:17">
      <c r="A817" s="6" t="str">
        <f t="shared" si="55"/>
        <v/>
      </c>
      <c r="B817" s="8" t="str">
        <f t="shared" si="52"/>
        <v/>
      </c>
      <c r="C817" s="9" t="str">
        <f t="shared" si="53"/>
        <v/>
      </c>
      <c r="D817" s="5" t="str">
        <f t="shared" si="54"/>
        <v/>
      </c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1:17">
      <c r="A818" s="6" t="str">
        <f t="shared" si="55"/>
        <v/>
      </c>
      <c r="B818" s="8" t="str">
        <f t="shared" si="52"/>
        <v/>
      </c>
      <c r="C818" s="9" t="str">
        <f t="shared" si="53"/>
        <v/>
      </c>
      <c r="D818" s="5" t="str">
        <f t="shared" si="54"/>
        <v/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1:17">
      <c r="A819" s="6" t="str">
        <f t="shared" si="55"/>
        <v/>
      </c>
      <c r="B819" s="8" t="str">
        <f t="shared" si="52"/>
        <v/>
      </c>
      <c r="C819" s="9" t="str">
        <f t="shared" si="53"/>
        <v/>
      </c>
      <c r="D819" s="5" t="str">
        <f t="shared" si="54"/>
        <v/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1:17">
      <c r="A820" s="6" t="str">
        <f t="shared" si="55"/>
        <v/>
      </c>
      <c r="B820" s="8" t="str">
        <f t="shared" si="52"/>
        <v/>
      </c>
      <c r="C820" s="9" t="str">
        <f t="shared" si="53"/>
        <v/>
      </c>
      <c r="D820" s="5" t="str">
        <f t="shared" si="54"/>
        <v/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1:17">
      <c r="A821" s="6" t="str">
        <f t="shared" si="55"/>
        <v/>
      </c>
      <c r="B821" s="8" t="str">
        <f t="shared" si="52"/>
        <v/>
      </c>
      <c r="C821" s="9" t="str">
        <f t="shared" si="53"/>
        <v/>
      </c>
      <c r="D821" s="5" t="str">
        <f t="shared" si="54"/>
        <v/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1:17">
      <c r="A822" s="6" t="str">
        <f t="shared" si="55"/>
        <v/>
      </c>
      <c r="B822" s="8" t="str">
        <f t="shared" si="52"/>
        <v/>
      </c>
      <c r="C822" s="9" t="str">
        <f t="shared" si="53"/>
        <v/>
      </c>
      <c r="D822" s="5" t="str">
        <f t="shared" si="54"/>
        <v/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1:17">
      <c r="A823" s="6" t="str">
        <f t="shared" si="55"/>
        <v/>
      </c>
      <c r="B823" s="8" t="str">
        <f t="shared" si="52"/>
        <v/>
      </c>
      <c r="C823" s="9" t="str">
        <f t="shared" si="53"/>
        <v/>
      </c>
      <c r="D823" s="5" t="str">
        <f t="shared" si="54"/>
        <v/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1:17">
      <c r="A824" s="6" t="str">
        <f t="shared" si="55"/>
        <v/>
      </c>
      <c r="B824" s="8" t="str">
        <f t="shared" si="52"/>
        <v/>
      </c>
      <c r="C824" s="9" t="str">
        <f t="shared" si="53"/>
        <v/>
      </c>
      <c r="D824" s="5" t="str">
        <f t="shared" si="54"/>
        <v/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1:17">
      <c r="A825" s="6" t="str">
        <f t="shared" si="55"/>
        <v/>
      </c>
      <c r="B825" s="8" t="str">
        <f t="shared" si="52"/>
        <v/>
      </c>
      <c r="C825" s="9" t="str">
        <f t="shared" si="53"/>
        <v/>
      </c>
      <c r="D825" s="5" t="str">
        <f t="shared" si="54"/>
        <v/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1:17">
      <c r="A826" s="6" t="str">
        <f t="shared" si="55"/>
        <v/>
      </c>
      <c r="B826" s="8" t="str">
        <f t="shared" si="52"/>
        <v/>
      </c>
      <c r="C826" s="9" t="str">
        <f t="shared" si="53"/>
        <v/>
      </c>
      <c r="D826" s="5" t="str">
        <f t="shared" si="54"/>
        <v/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1:17">
      <c r="A827" s="6" t="str">
        <f t="shared" si="55"/>
        <v/>
      </c>
      <c r="B827" s="8" t="str">
        <f t="shared" ref="B827:B890" si="56">IF(A827="","",B826+(1/12))</f>
        <v/>
      </c>
      <c r="C827" s="9" t="str">
        <f t="shared" ref="C827:C890" si="57">IF(A827="","",(C826*($G$2+1)+D827))</f>
        <v/>
      </c>
      <c r="D827" s="5" t="str">
        <f t="shared" ref="D827:D890" si="58">IF(A827="","",D826)</f>
        <v/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1:17">
      <c r="A828" s="6" t="str">
        <f t="shared" si="55"/>
        <v/>
      </c>
      <c r="B828" s="8" t="str">
        <f t="shared" si="56"/>
        <v/>
      </c>
      <c r="C828" s="9" t="str">
        <f t="shared" si="57"/>
        <v/>
      </c>
      <c r="D828" s="5" t="str">
        <f t="shared" si="58"/>
        <v/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1:17">
      <c r="A829" s="6" t="str">
        <f t="shared" si="55"/>
        <v/>
      </c>
      <c r="B829" s="8" t="str">
        <f t="shared" si="56"/>
        <v/>
      </c>
      <c r="C829" s="9" t="str">
        <f t="shared" si="57"/>
        <v/>
      </c>
      <c r="D829" s="5" t="str">
        <f t="shared" si="58"/>
        <v/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1:17">
      <c r="A830" s="6" t="str">
        <f t="shared" si="55"/>
        <v/>
      </c>
      <c r="B830" s="8" t="str">
        <f t="shared" si="56"/>
        <v/>
      </c>
      <c r="C830" s="9" t="str">
        <f t="shared" si="57"/>
        <v/>
      </c>
      <c r="D830" s="5" t="str">
        <f t="shared" si="58"/>
        <v/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1:17">
      <c r="A831" s="6" t="str">
        <f t="shared" si="55"/>
        <v/>
      </c>
      <c r="B831" s="8" t="str">
        <f t="shared" si="56"/>
        <v/>
      </c>
      <c r="C831" s="9" t="str">
        <f t="shared" si="57"/>
        <v/>
      </c>
      <c r="D831" s="5" t="str">
        <f t="shared" si="58"/>
        <v/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1:17">
      <c r="A832" s="6" t="str">
        <f t="shared" si="55"/>
        <v/>
      </c>
      <c r="B832" s="8" t="str">
        <f t="shared" si="56"/>
        <v/>
      </c>
      <c r="C832" s="9" t="str">
        <f t="shared" si="57"/>
        <v/>
      </c>
      <c r="D832" s="5" t="str">
        <f t="shared" si="58"/>
        <v/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1:17">
      <c r="A833" s="6" t="str">
        <f t="shared" si="55"/>
        <v/>
      </c>
      <c r="B833" s="8" t="str">
        <f t="shared" si="56"/>
        <v/>
      </c>
      <c r="C833" s="9" t="str">
        <f t="shared" si="57"/>
        <v/>
      </c>
      <c r="D833" s="5" t="str">
        <f t="shared" si="58"/>
        <v/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1:17">
      <c r="A834" s="6" t="str">
        <f t="shared" si="55"/>
        <v/>
      </c>
      <c r="B834" s="8" t="str">
        <f t="shared" si="56"/>
        <v/>
      </c>
      <c r="C834" s="9" t="str">
        <f t="shared" si="57"/>
        <v/>
      </c>
      <c r="D834" s="5" t="str">
        <f t="shared" si="58"/>
        <v/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1:17">
      <c r="A835" s="6" t="str">
        <f t="shared" si="55"/>
        <v/>
      </c>
      <c r="B835" s="8" t="str">
        <f t="shared" si="56"/>
        <v/>
      </c>
      <c r="C835" s="9" t="str">
        <f t="shared" si="57"/>
        <v/>
      </c>
      <c r="D835" s="5" t="str">
        <f t="shared" si="58"/>
        <v/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1:17">
      <c r="A836" s="6" t="str">
        <f t="shared" si="55"/>
        <v/>
      </c>
      <c r="B836" s="8" t="str">
        <f t="shared" si="56"/>
        <v/>
      </c>
      <c r="C836" s="9" t="str">
        <f t="shared" si="57"/>
        <v/>
      </c>
      <c r="D836" s="5" t="str">
        <f t="shared" si="58"/>
        <v/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1:17">
      <c r="A837" s="6" t="str">
        <f t="shared" ref="A837:A900" si="59">IFERROR(IF(A836+1&gt;$F$2,"",A836+1),"")</f>
        <v/>
      </c>
      <c r="B837" s="8" t="str">
        <f t="shared" si="56"/>
        <v/>
      </c>
      <c r="C837" s="9" t="str">
        <f t="shared" si="57"/>
        <v/>
      </c>
      <c r="D837" s="5" t="str">
        <f t="shared" si="58"/>
        <v/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1:17">
      <c r="A838" s="6" t="str">
        <f t="shared" si="59"/>
        <v/>
      </c>
      <c r="B838" s="8" t="str">
        <f t="shared" si="56"/>
        <v/>
      </c>
      <c r="C838" s="9" t="str">
        <f t="shared" si="57"/>
        <v/>
      </c>
      <c r="D838" s="5" t="str">
        <f t="shared" si="58"/>
        <v/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1:17">
      <c r="A839" s="6" t="str">
        <f t="shared" si="59"/>
        <v/>
      </c>
      <c r="B839" s="8" t="str">
        <f t="shared" si="56"/>
        <v/>
      </c>
      <c r="C839" s="9" t="str">
        <f t="shared" si="57"/>
        <v/>
      </c>
      <c r="D839" s="5" t="str">
        <f t="shared" si="58"/>
        <v/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1:17">
      <c r="A840" s="6" t="str">
        <f t="shared" si="59"/>
        <v/>
      </c>
      <c r="B840" s="8" t="str">
        <f t="shared" si="56"/>
        <v/>
      </c>
      <c r="C840" s="9" t="str">
        <f t="shared" si="57"/>
        <v/>
      </c>
      <c r="D840" s="5" t="str">
        <f t="shared" si="58"/>
        <v/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1:17">
      <c r="A841" s="6" t="str">
        <f t="shared" si="59"/>
        <v/>
      </c>
      <c r="B841" s="8" t="str">
        <f t="shared" si="56"/>
        <v/>
      </c>
      <c r="C841" s="9" t="str">
        <f t="shared" si="57"/>
        <v/>
      </c>
      <c r="D841" s="5" t="str">
        <f t="shared" si="58"/>
        <v/>
      </c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1:17">
      <c r="A842" s="6" t="str">
        <f t="shared" si="59"/>
        <v/>
      </c>
      <c r="B842" s="8" t="str">
        <f t="shared" si="56"/>
        <v/>
      </c>
      <c r="C842" s="9" t="str">
        <f t="shared" si="57"/>
        <v/>
      </c>
      <c r="D842" s="5" t="str">
        <f t="shared" si="58"/>
        <v/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1:17">
      <c r="A843" s="6" t="str">
        <f t="shared" si="59"/>
        <v/>
      </c>
      <c r="B843" s="8" t="str">
        <f t="shared" si="56"/>
        <v/>
      </c>
      <c r="C843" s="9" t="str">
        <f t="shared" si="57"/>
        <v/>
      </c>
      <c r="D843" s="5" t="str">
        <f t="shared" si="58"/>
        <v/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1:17">
      <c r="A844" s="6" t="str">
        <f t="shared" si="59"/>
        <v/>
      </c>
      <c r="B844" s="8" t="str">
        <f t="shared" si="56"/>
        <v/>
      </c>
      <c r="C844" s="9" t="str">
        <f t="shared" si="57"/>
        <v/>
      </c>
      <c r="D844" s="5" t="str">
        <f t="shared" si="58"/>
        <v/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1:17">
      <c r="A845" s="6" t="str">
        <f t="shared" si="59"/>
        <v/>
      </c>
      <c r="B845" s="8" t="str">
        <f t="shared" si="56"/>
        <v/>
      </c>
      <c r="C845" s="9" t="str">
        <f t="shared" si="57"/>
        <v/>
      </c>
      <c r="D845" s="5" t="str">
        <f t="shared" si="58"/>
        <v/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1:17">
      <c r="A846" s="6" t="str">
        <f t="shared" si="59"/>
        <v/>
      </c>
      <c r="B846" s="8" t="str">
        <f t="shared" si="56"/>
        <v/>
      </c>
      <c r="C846" s="9" t="str">
        <f t="shared" si="57"/>
        <v/>
      </c>
      <c r="D846" s="5" t="str">
        <f t="shared" si="58"/>
        <v/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1:17">
      <c r="A847" s="6" t="str">
        <f t="shared" si="59"/>
        <v/>
      </c>
      <c r="B847" s="8" t="str">
        <f t="shared" si="56"/>
        <v/>
      </c>
      <c r="C847" s="9" t="str">
        <f t="shared" si="57"/>
        <v/>
      </c>
      <c r="D847" s="5" t="str">
        <f t="shared" si="58"/>
        <v/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1:17">
      <c r="A848" s="6" t="str">
        <f t="shared" si="59"/>
        <v/>
      </c>
      <c r="B848" s="8" t="str">
        <f t="shared" si="56"/>
        <v/>
      </c>
      <c r="C848" s="9" t="str">
        <f t="shared" si="57"/>
        <v/>
      </c>
      <c r="D848" s="5" t="str">
        <f t="shared" si="58"/>
        <v/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1:17">
      <c r="A849" s="6" t="str">
        <f t="shared" si="59"/>
        <v/>
      </c>
      <c r="B849" s="8" t="str">
        <f t="shared" si="56"/>
        <v/>
      </c>
      <c r="C849" s="9" t="str">
        <f t="shared" si="57"/>
        <v/>
      </c>
      <c r="D849" s="5" t="str">
        <f t="shared" si="58"/>
        <v/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1:17">
      <c r="A850" s="6" t="str">
        <f t="shared" si="59"/>
        <v/>
      </c>
      <c r="B850" s="8" t="str">
        <f t="shared" si="56"/>
        <v/>
      </c>
      <c r="C850" s="9" t="str">
        <f t="shared" si="57"/>
        <v/>
      </c>
      <c r="D850" s="5" t="str">
        <f t="shared" si="58"/>
        <v/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1:17">
      <c r="A851" s="6" t="str">
        <f t="shared" si="59"/>
        <v/>
      </c>
      <c r="B851" s="8" t="str">
        <f t="shared" si="56"/>
        <v/>
      </c>
      <c r="C851" s="9" t="str">
        <f t="shared" si="57"/>
        <v/>
      </c>
      <c r="D851" s="5" t="str">
        <f t="shared" si="58"/>
        <v/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1:17">
      <c r="A852" s="6" t="str">
        <f t="shared" si="59"/>
        <v/>
      </c>
      <c r="B852" s="8" t="str">
        <f t="shared" si="56"/>
        <v/>
      </c>
      <c r="C852" s="9" t="str">
        <f t="shared" si="57"/>
        <v/>
      </c>
      <c r="D852" s="5" t="str">
        <f t="shared" si="58"/>
        <v/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1:17">
      <c r="A853" s="6" t="str">
        <f t="shared" si="59"/>
        <v/>
      </c>
      <c r="B853" s="8" t="str">
        <f t="shared" si="56"/>
        <v/>
      </c>
      <c r="C853" s="9" t="str">
        <f t="shared" si="57"/>
        <v/>
      </c>
      <c r="D853" s="5" t="str">
        <f t="shared" si="58"/>
        <v/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1:17">
      <c r="A854" s="6" t="str">
        <f t="shared" si="59"/>
        <v/>
      </c>
      <c r="B854" s="8" t="str">
        <f t="shared" si="56"/>
        <v/>
      </c>
      <c r="C854" s="9" t="str">
        <f t="shared" si="57"/>
        <v/>
      </c>
      <c r="D854" s="5" t="str">
        <f t="shared" si="58"/>
        <v/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1:17">
      <c r="A855" s="6" t="str">
        <f t="shared" si="59"/>
        <v/>
      </c>
      <c r="B855" s="8" t="str">
        <f t="shared" si="56"/>
        <v/>
      </c>
      <c r="C855" s="9" t="str">
        <f t="shared" si="57"/>
        <v/>
      </c>
      <c r="D855" s="5" t="str">
        <f t="shared" si="58"/>
        <v/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1:17">
      <c r="A856" s="6" t="str">
        <f t="shared" si="59"/>
        <v/>
      </c>
      <c r="B856" s="8" t="str">
        <f t="shared" si="56"/>
        <v/>
      </c>
      <c r="C856" s="9" t="str">
        <f t="shared" si="57"/>
        <v/>
      </c>
      <c r="D856" s="5" t="str">
        <f t="shared" si="58"/>
        <v/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1:17">
      <c r="A857" s="6" t="str">
        <f t="shared" si="59"/>
        <v/>
      </c>
      <c r="B857" s="8" t="str">
        <f t="shared" si="56"/>
        <v/>
      </c>
      <c r="C857" s="9" t="str">
        <f t="shared" si="57"/>
        <v/>
      </c>
      <c r="D857" s="5" t="str">
        <f t="shared" si="58"/>
        <v/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1:17">
      <c r="A858" s="6" t="str">
        <f t="shared" si="59"/>
        <v/>
      </c>
      <c r="B858" s="8" t="str">
        <f t="shared" si="56"/>
        <v/>
      </c>
      <c r="C858" s="9" t="str">
        <f t="shared" si="57"/>
        <v/>
      </c>
      <c r="D858" s="5" t="str">
        <f t="shared" si="58"/>
        <v/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1:17">
      <c r="A859" s="6" t="str">
        <f t="shared" si="59"/>
        <v/>
      </c>
      <c r="B859" s="8" t="str">
        <f t="shared" si="56"/>
        <v/>
      </c>
      <c r="C859" s="9" t="str">
        <f t="shared" si="57"/>
        <v/>
      </c>
      <c r="D859" s="5" t="str">
        <f t="shared" si="58"/>
        <v/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1:17">
      <c r="A860" s="6" t="str">
        <f t="shared" si="59"/>
        <v/>
      </c>
      <c r="B860" s="8" t="str">
        <f t="shared" si="56"/>
        <v/>
      </c>
      <c r="C860" s="9" t="str">
        <f t="shared" si="57"/>
        <v/>
      </c>
      <c r="D860" s="5" t="str">
        <f t="shared" si="58"/>
        <v/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1:17">
      <c r="A861" s="6" t="str">
        <f t="shared" si="59"/>
        <v/>
      </c>
      <c r="B861" s="8" t="str">
        <f t="shared" si="56"/>
        <v/>
      </c>
      <c r="C861" s="9" t="str">
        <f t="shared" si="57"/>
        <v/>
      </c>
      <c r="D861" s="5" t="str">
        <f t="shared" si="58"/>
        <v/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1:17">
      <c r="A862" s="6" t="str">
        <f t="shared" si="59"/>
        <v/>
      </c>
      <c r="B862" s="8" t="str">
        <f t="shared" si="56"/>
        <v/>
      </c>
      <c r="C862" s="9" t="str">
        <f t="shared" si="57"/>
        <v/>
      </c>
      <c r="D862" s="5" t="str">
        <f t="shared" si="58"/>
        <v/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1:17">
      <c r="A863" s="6" t="str">
        <f t="shared" si="59"/>
        <v/>
      </c>
      <c r="B863" s="8" t="str">
        <f t="shared" si="56"/>
        <v/>
      </c>
      <c r="C863" s="9" t="str">
        <f t="shared" si="57"/>
        <v/>
      </c>
      <c r="D863" s="5" t="str">
        <f t="shared" si="58"/>
        <v/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1:17">
      <c r="A864" s="6" t="str">
        <f t="shared" si="59"/>
        <v/>
      </c>
      <c r="B864" s="8" t="str">
        <f t="shared" si="56"/>
        <v/>
      </c>
      <c r="C864" s="9" t="str">
        <f t="shared" si="57"/>
        <v/>
      </c>
      <c r="D864" s="5" t="str">
        <f t="shared" si="58"/>
        <v/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1:17">
      <c r="A865" s="6" t="str">
        <f t="shared" si="59"/>
        <v/>
      </c>
      <c r="B865" s="8" t="str">
        <f t="shared" si="56"/>
        <v/>
      </c>
      <c r="C865" s="9" t="str">
        <f t="shared" si="57"/>
        <v/>
      </c>
      <c r="D865" s="5" t="str">
        <f t="shared" si="58"/>
        <v/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1:17">
      <c r="A866" s="6" t="str">
        <f t="shared" si="59"/>
        <v/>
      </c>
      <c r="B866" s="8" t="str">
        <f t="shared" si="56"/>
        <v/>
      </c>
      <c r="C866" s="9" t="str">
        <f t="shared" si="57"/>
        <v/>
      </c>
      <c r="D866" s="5" t="str">
        <f t="shared" si="58"/>
        <v/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1:17">
      <c r="A867" s="6" t="str">
        <f t="shared" si="59"/>
        <v/>
      </c>
      <c r="B867" s="8" t="str">
        <f t="shared" si="56"/>
        <v/>
      </c>
      <c r="C867" s="9" t="str">
        <f t="shared" si="57"/>
        <v/>
      </c>
      <c r="D867" s="5" t="str">
        <f t="shared" si="58"/>
        <v/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1:17">
      <c r="A868" s="6" t="str">
        <f t="shared" si="59"/>
        <v/>
      </c>
      <c r="B868" s="8" t="str">
        <f t="shared" si="56"/>
        <v/>
      </c>
      <c r="C868" s="9" t="str">
        <f t="shared" si="57"/>
        <v/>
      </c>
      <c r="D868" s="5" t="str">
        <f t="shared" si="58"/>
        <v/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1:17">
      <c r="A869" s="6" t="str">
        <f t="shared" si="59"/>
        <v/>
      </c>
      <c r="B869" s="8" t="str">
        <f t="shared" si="56"/>
        <v/>
      </c>
      <c r="C869" s="9" t="str">
        <f t="shared" si="57"/>
        <v/>
      </c>
      <c r="D869" s="5" t="str">
        <f t="shared" si="58"/>
        <v/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1:17">
      <c r="A870" s="6" t="str">
        <f t="shared" si="59"/>
        <v/>
      </c>
      <c r="B870" s="8" t="str">
        <f t="shared" si="56"/>
        <v/>
      </c>
      <c r="C870" s="9" t="str">
        <f t="shared" si="57"/>
        <v/>
      </c>
      <c r="D870" s="5" t="str">
        <f t="shared" si="58"/>
        <v/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1:17">
      <c r="A871" s="6" t="str">
        <f t="shared" si="59"/>
        <v/>
      </c>
      <c r="B871" s="8" t="str">
        <f t="shared" si="56"/>
        <v/>
      </c>
      <c r="C871" s="9" t="str">
        <f t="shared" si="57"/>
        <v/>
      </c>
      <c r="D871" s="5" t="str">
        <f t="shared" si="58"/>
        <v/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1:17">
      <c r="A872" s="6" t="str">
        <f t="shared" si="59"/>
        <v/>
      </c>
      <c r="B872" s="8" t="str">
        <f t="shared" si="56"/>
        <v/>
      </c>
      <c r="C872" s="9" t="str">
        <f t="shared" si="57"/>
        <v/>
      </c>
      <c r="D872" s="5" t="str">
        <f t="shared" si="58"/>
        <v/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1:17">
      <c r="A873" s="6" t="str">
        <f t="shared" si="59"/>
        <v/>
      </c>
      <c r="B873" s="8" t="str">
        <f t="shared" si="56"/>
        <v/>
      </c>
      <c r="C873" s="9" t="str">
        <f t="shared" si="57"/>
        <v/>
      </c>
      <c r="D873" s="5" t="str">
        <f t="shared" si="58"/>
        <v/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1:17">
      <c r="A874" s="6" t="str">
        <f t="shared" si="59"/>
        <v/>
      </c>
      <c r="B874" s="8" t="str">
        <f t="shared" si="56"/>
        <v/>
      </c>
      <c r="C874" s="9" t="str">
        <f t="shared" si="57"/>
        <v/>
      </c>
      <c r="D874" s="5" t="str">
        <f t="shared" si="58"/>
        <v/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1:17">
      <c r="A875" s="6" t="str">
        <f t="shared" si="59"/>
        <v/>
      </c>
      <c r="B875" s="8" t="str">
        <f t="shared" si="56"/>
        <v/>
      </c>
      <c r="C875" s="9" t="str">
        <f t="shared" si="57"/>
        <v/>
      </c>
      <c r="D875" s="5" t="str">
        <f t="shared" si="58"/>
        <v/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1:17">
      <c r="A876" s="6" t="str">
        <f t="shared" si="59"/>
        <v/>
      </c>
      <c r="B876" s="8" t="str">
        <f t="shared" si="56"/>
        <v/>
      </c>
      <c r="C876" s="9" t="str">
        <f t="shared" si="57"/>
        <v/>
      </c>
      <c r="D876" s="5" t="str">
        <f t="shared" si="58"/>
        <v/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1:17">
      <c r="A877" s="6" t="str">
        <f t="shared" si="59"/>
        <v/>
      </c>
      <c r="B877" s="8" t="str">
        <f t="shared" si="56"/>
        <v/>
      </c>
      <c r="C877" s="9" t="str">
        <f t="shared" si="57"/>
        <v/>
      </c>
      <c r="D877" s="5" t="str">
        <f t="shared" si="58"/>
        <v/>
      </c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1:17">
      <c r="A878" s="6" t="str">
        <f t="shared" si="59"/>
        <v/>
      </c>
      <c r="B878" s="8" t="str">
        <f t="shared" si="56"/>
        <v/>
      </c>
      <c r="C878" s="9" t="str">
        <f t="shared" si="57"/>
        <v/>
      </c>
      <c r="D878" s="5" t="str">
        <f t="shared" si="58"/>
        <v/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1:17">
      <c r="A879" s="6" t="str">
        <f t="shared" si="59"/>
        <v/>
      </c>
      <c r="B879" s="8" t="str">
        <f t="shared" si="56"/>
        <v/>
      </c>
      <c r="C879" s="9" t="str">
        <f t="shared" si="57"/>
        <v/>
      </c>
      <c r="D879" s="5" t="str">
        <f t="shared" si="58"/>
        <v/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1:17">
      <c r="A880" s="6" t="str">
        <f t="shared" si="59"/>
        <v/>
      </c>
      <c r="B880" s="8" t="str">
        <f t="shared" si="56"/>
        <v/>
      </c>
      <c r="C880" s="9" t="str">
        <f t="shared" si="57"/>
        <v/>
      </c>
      <c r="D880" s="5" t="str">
        <f t="shared" si="58"/>
        <v/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1:17">
      <c r="A881" s="6" t="str">
        <f t="shared" si="59"/>
        <v/>
      </c>
      <c r="B881" s="8" t="str">
        <f t="shared" si="56"/>
        <v/>
      </c>
      <c r="C881" s="9" t="str">
        <f t="shared" si="57"/>
        <v/>
      </c>
      <c r="D881" s="5" t="str">
        <f t="shared" si="58"/>
        <v/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1:17">
      <c r="A882" s="6" t="str">
        <f t="shared" si="59"/>
        <v/>
      </c>
      <c r="B882" s="8" t="str">
        <f t="shared" si="56"/>
        <v/>
      </c>
      <c r="C882" s="9" t="str">
        <f t="shared" si="57"/>
        <v/>
      </c>
      <c r="D882" s="5" t="str">
        <f t="shared" si="58"/>
        <v/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1:17">
      <c r="A883" s="6" t="str">
        <f t="shared" si="59"/>
        <v/>
      </c>
      <c r="B883" s="8" t="str">
        <f t="shared" si="56"/>
        <v/>
      </c>
      <c r="C883" s="9" t="str">
        <f t="shared" si="57"/>
        <v/>
      </c>
      <c r="D883" s="5" t="str">
        <f t="shared" si="58"/>
        <v/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1:17">
      <c r="A884" s="6" t="str">
        <f t="shared" si="59"/>
        <v/>
      </c>
      <c r="B884" s="8" t="str">
        <f t="shared" si="56"/>
        <v/>
      </c>
      <c r="C884" s="9" t="str">
        <f t="shared" si="57"/>
        <v/>
      </c>
      <c r="D884" s="5" t="str">
        <f t="shared" si="58"/>
        <v/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1:17">
      <c r="A885" s="6" t="str">
        <f t="shared" si="59"/>
        <v/>
      </c>
      <c r="B885" s="8" t="str">
        <f t="shared" si="56"/>
        <v/>
      </c>
      <c r="C885" s="9" t="str">
        <f t="shared" si="57"/>
        <v/>
      </c>
      <c r="D885" s="5" t="str">
        <f t="shared" si="58"/>
        <v/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1:17">
      <c r="A886" s="6" t="str">
        <f t="shared" si="59"/>
        <v/>
      </c>
      <c r="B886" s="8" t="str">
        <f t="shared" si="56"/>
        <v/>
      </c>
      <c r="C886" s="9" t="str">
        <f t="shared" si="57"/>
        <v/>
      </c>
      <c r="D886" s="5" t="str">
        <f t="shared" si="58"/>
        <v/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1:17">
      <c r="A887" s="6" t="str">
        <f t="shared" si="59"/>
        <v/>
      </c>
      <c r="B887" s="8" t="str">
        <f t="shared" si="56"/>
        <v/>
      </c>
      <c r="C887" s="9" t="str">
        <f t="shared" si="57"/>
        <v/>
      </c>
      <c r="D887" s="5" t="str">
        <f t="shared" si="58"/>
        <v/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1:17">
      <c r="A888" s="6" t="str">
        <f t="shared" si="59"/>
        <v/>
      </c>
      <c r="B888" s="8" t="str">
        <f t="shared" si="56"/>
        <v/>
      </c>
      <c r="C888" s="9" t="str">
        <f t="shared" si="57"/>
        <v/>
      </c>
      <c r="D888" s="5" t="str">
        <f t="shared" si="58"/>
        <v/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1:17">
      <c r="A889" s="6" t="str">
        <f t="shared" si="59"/>
        <v/>
      </c>
      <c r="B889" s="8" t="str">
        <f t="shared" si="56"/>
        <v/>
      </c>
      <c r="C889" s="9" t="str">
        <f t="shared" si="57"/>
        <v/>
      </c>
      <c r="D889" s="5" t="str">
        <f t="shared" si="58"/>
        <v/>
      </c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1:17">
      <c r="A890" s="6" t="str">
        <f t="shared" si="59"/>
        <v/>
      </c>
      <c r="B890" s="8" t="str">
        <f t="shared" si="56"/>
        <v/>
      </c>
      <c r="C890" s="9" t="str">
        <f t="shared" si="57"/>
        <v/>
      </c>
      <c r="D890" s="5" t="str">
        <f t="shared" si="58"/>
        <v/>
      </c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1:17">
      <c r="A891" s="6" t="str">
        <f t="shared" si="59"/>
        <v/>
      </c>
      <c r="B891" s="8" t="str">
        <f t="shared" ref="B891:B954" si="60">IF(A891="","",B890+(1/12))</f>
        <v/>
      </c>
      <c r="C891" s="9" t="str">
        <f t="shared" ref="C891:C954" si="61">IF(A891="","",(C890*($G$2+1)+D891))</f>
        <v/>
      </c>
      <c r="D891" s="5" t="str">
        <f t="shared" ref="D891:D954" si="62">IF(A891="","",D890)</f>
        <v/>
      </c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1:17">
      <c r="A892" s="6" t="str">
        <f t="shared" si="59"/>
        <v/>
      </c>
      <c r="B892" s="8" t="str">
        <f t="shared" si="60"/>
        <v/>
      </c>
      <c r="C892" s="9" t="str">
        <f t="shared" si="61"/>
        <v/>
      </c>
      <c r="D892" s="5" t="str">
        <f t="shared" si="62"/>
        <v/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1:17">
      <c r="A893" s="6" t="str">
        <f t="shared" si="59"/>
        <v/>
      </c>
      <c r="B893" s="8" t="str">
        <f t="shared" si="60"/>
        <v/>
      </c>
      <c r="C893" s="9" t="str">
        <f t="shared" si="61"/>
        <v/>
      </c>
      <c r="D893" s="5" t="str">
        <f t="shared" si="62"/>
        <v/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1:17">
      <c r="A894" s="6" t="str">
        <f t="shared" si="59"/>
        <v/>
      </c>
      <c r="B894" s="8" t="str">
        <f t="shared" si="60"/>
        <v/>
      </c>
      <c r="C894" s="9" t="str">
        <f t="shared" si="61"/>
        <v/>
      </c>
      <c r="D894" s="5" t="str">
        <f t="shared" si="62"/>
        <v/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1:17">
      <c r="A895" s="6" t="str">
        <f t="shared" si="59"/>
        <v/>
      </c>
      <c r="B895" s="8" t="str">
        <f t="shared" si="60"/>
        <v/>
      </c>
      <c r="C895" s="9" t="str">
        <f t="shared" si="61"/>
        <v/>
      </c>
      <c r="D895" s="5" t="str">
        <f t="shared" si="62"/>
        <v/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1:17">
      <c r="A896" s="6" t="str">
        <f t="shared" si="59"/>
        <v/>
      </c>
      <c r="B896" s="8" t="str">
        <f t="shared" si="60"/>
        <v/>
      </c>
      <c r="C896" s="9" t="str">
        <f t="shared" si="61"/>
        <v/>
      </c>
      <c r="D896" s="5" t="str">
        <f t="shared" si="62"/>
        <v/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1:17">
      <c r="A897" s="6" t="str">
        <f t="shared" si="59"/>
        <v/>
      </c>
      <c r="B897" s="8" t="str">
        <f t="shared" si="60"/>
        <v/>
      </c>
      <c r="C897" s="9" t="str">
        <f t="shared" si="61"/>
        <v/>
      </c>
      <c r="D897" s="5" t="str">
        <f t="shared" si="62"/>
        <v/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1:17">
      <c r="A898" s="6" t="str">
        <f t="shared" si="59"/>
        <v/>
      </c>
      <c r="B898" s="8" t="str">
        <f t="shared" si="60"/>
        <v/>
      </c>
      <c r="C898" s="9" t="str">
        <f t="shared" si="61"/>
        <v/>
      </c>
      <c r="D898" s="5" t="str">
        <f t="shared" si="62"/>
        <v/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1:17">
      <c r="A899" s="6" t="str">
        <f t="shared" si="59"/>
        <v/>
      </c>
      <c r="B899" s="8" t="str">
        <f t="shared" si="60"/>
        <v/>
      </c>
      <c r="C899" s="9" t="str">
        <f t="shared" si="61"/>
        <v/>
      </c>
      <c r="D899" s="5" t="str">
        <f t="shared" si="62"/>
        <v/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1:17">
      <c r="A900" s="6" t="str">
        <f t="shared" si="59"/>
        <v/>
      </c>
      <c r="B900" s="8" t="str">
        <f t="shared" si="60"/>
        <v/>
      </c>
      <c r="C900" s="9" t="str">
        <f t="shared" si="61"/>
        <v/>
      </c>
      <c r="D900" s="5" t="str">
        <f t="shared" si="62"/>
        <v/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1:17">
      <c r="A901" s="6" t="str">
        <f t="shared" ref="A901:A964" si="63">IFERROR(IF(A900+1&gt;$F$2,"",A900+1),"")</f>
        <v/>
      </c>
      <c r="B901" s="8" t="str">
        <f t="shared" si="60"/>
        <v/>
      </c>
      <c r="C901" s="9" t="str">
        <f t="shared" si="61"/>
        <v/>
      </c>
      <c r="D901" s="5" t="str">
        <f t="shared" si="62"/>
        <v/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1:17">
      <c r="A902" s="6" t="str">
        <f t="shared" si="63"/>
        <v/>
      </c>
      <c r="B902" s="8" t="str">
        <f t="shared" si="60"/>
        <v/>
      </c>
      <c r="C902" s="9" t="str">
        <f t="shared" si="61"/>
        <v/>
      </c>
      <c r="D902" s="5" t="str">
        <f t="shared" si="62"/>
        <v/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1:17">
      <c r="A903" s="6" t="str">
        <f t="shared" si="63"/>
        <v/>
      </c>
      <c r="B903" s="8" t="str">
        <f t="shared" si="60"/>
        <v/>
      </c>
      <c r="C903" s="9" t="str">
        <f t="shared" si="61"/>
        <v/>
      </c>
      <c r="D903" s="5" t="str">
        <f t="shared" si="62"/>
        <v/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1:17">
      <c r="A904" s="6" t="str">
        <f t="shared" si="63"/>
        <v/>
      </c>
      <c r="B904" s="8" t="str">
        <f t="shared" si="60"/>
        <v/>
      </c>
      <c r="C904" s="9" t="str">
        <f t="shared" si="61"/>
        <v/>
      </c>
      <c r="D904" s="5" t="str">
        <f t="shared" si="62"/>
        <v/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1:17">
      <c r="A905" s="6" t="str">
        <f t="shared" si="63"/>
        <v/>
      </c>
      <c r="B905" s="8" t="str">
        <f t="shared" si="60"/>
        <v/>
      </c>
      <c r="C905" s="9" t="str">
        <f t="shared" si="61"/>
        <v/>
      </c>
      <c r="D905" s="5" t="str">
        <f t="shared" si="62"/>
        <v/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1:17">
      <c r="A906" s="6" t="str">
        <f t="shared" si="63"/>
        <v/>
      </c>
      <c r="B906" s="8" t="str">
        <f t="shared" si="60"/>
        <v/>
      </c>
      <c r="C906" s="9" t="str">
        <f t="shared" si="61"/>
        <v/>
      </c>
      <c r="D906" s="5" t="str">
        <f t="shared" si="62"/>
        <v/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1:17">
      <c r="A907" s="6" t="str">
        <f t="shared" si="63"/>
        <v/>
      </c>
      <c r="B907" s="8" t="str">
        <f t="shared" si="60"/>
        <v/>
      </c>
      <c r="C907" s="9" t="str">
        <f t="shared" si="61"/>
        <v/>
      </c>
      <c r="D907" s="5" t="str">
        <f t="shared" si="62"/>
        <v/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1:17">
      <c r="A908" s="6" t="str">
        <f t="shared" si="63"/>
        <v/>
      </c>
      <c r="B908" s="8" t="str">
        <f t="shared" si="60"/>
        <v/>
      </c>
      <c r="C908" s="9" t="str">
        <f t="shared" si="61"/>
        <v/>
      </c>
      <c r="D908" s="5" t="str">
        <f t="shared" si="62"/>
        <v/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1:17">
      <c r="A909" s="6" t="str">
        <f t="shared" si="63"/>
        <v/>
      </c>
      <c r="B909" s="8" t="str">
        <f t="shared" si="60"/>
        <v/>
      </c>
      <c r="C909" s="9" t="str">
        <f t="shared" si="61"/>
        <v/>
      </c>
      <c r="D909" s="5" t="str">
        <f t="shared" si="62"/>
        <v/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1:17">
      <c r="A910" s="6" t="str">
        <f t="shared" si="63"/>
        <v/>
      </c>
      <c r="B910" s="8" t="str">
        <f t="shared" si="60"/>
        <v/>
      </c>
      <c r="C910" s="9" t="str">
        <f t="shared" si="61"/>
        <v/>
      </c>
      <c r="D910" s="5" t="str">
        <f t="shared" si="62"/>
        <v/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1:17">
      <c r="A911" s="6" t="str">
        <f t="shared" si="63"/>
        <v/>
      </c>
      <c r="B911" s="8" t="str">
        <f t="shared" si="60"/>
        <v/>
      </c>
      <c r="C911" s="9" t="str">
        <f t="shared" si="61"/>
        <v/>
      </c>
      <c r="D911" s="5" t="str">
        <f t="shared" si="62"/>
        <v/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1:17">
      <c r="A912" s="6" t="str">
        <f t="shared" si="63"/>
        <v/>
      </c>
      <c r="B912" s="8" t="str">
        <f t="shared" si="60"/>
        <v/>
      </c>
      <c r="C912" s="9" t="str">
        <f t="shared" si="61"/>
        <v/>
      </c>
      <c r="D912" s="5" t="str">
        <f t="shared" si="62"/>
        <v/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1:17">
      <c r="A913" s="6" t="str">
        <f t="shared" si="63"/>
        <v/>
      </c>
      <c r="B913" s="8" t="str">
        <f t="shared" si="60"/>
        <v/>
      </c>
      <c r="C913" s="9" t="str">
        <f t="shared" si="61"/>
        <v/>
      </c>
      <c r="D913" s="5" t="str">
        <f t="shared" si="62"/>
        <v/>
      </c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1:17">
      <c r="A914" s="6" t="str">
        <f t="shared" si="63"/>
        <v/>
      </c>
      <c r="B914" s="8" t="str">
        <f t="shared" si="60"/>
        <v/>
      </c>
      <c r="C914" s="9" t="str">
        <f t="shared" si="61"/>
        <v/>
      </c>
      <c r="D914" s="5" t="str">
        <f t="shared" si="62"/>
        <v/>
      </c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1:17">
      <c r="A915" s="6" t="str">
        <f t="shared" si="63"/>
        <v/>
      </c>
      <c r="B915" s="8" t="str">
        <f t="shared" si="60"/>
        <v/>
      </c>
      <c r="C915" s="9" t="str">
        <f t="shared" si="61"/>
        <v/>
      </c>
      <c r="D915" s="5" t="str">
        <f t="shared" si="62"/>
        <v/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1:17">
      <c r="A916" s="6" t="str">
        <f t="shared" si="63"/>
        <v/>
      </c>
      <c r="B916" s="8" t="str">
        <f t="shared" si="60"/>
        <v/>
      </c>
      <c r="C916" s="9" t="str">
        <f t="shared" si="61"/>
        <v/>
      </c>
      <c r="D916" s="5" t="str">
        <f t="shared" si="62"/>
        <v/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1:17">
      <c r="A917" s="6" t="str">
        <f t="shared" si="63"/>
        <v/>
      </c>
      <c r="B917" s="8" t="str">
        <f t="shared" si="60"/>
        <v/>
      </c>
      <c r="C917" s="9" t="str">
        <f t="shared" si="61"/>
        <v/>
      </c>
      <c r="D917" s="5" t="str">
        <f t="shared" si="62"/>
        <v/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1:17">
      <c r="A918" s="6" t="str">
        <f t="shared" si="63"/>
        <v/>
      </c>
      <c r="B918" s="8" t="str">
        <f t="shared" si="60"/>
        <v/>
      </c>
      <c r="C918" s="9" t="str">
        <f t="shared" si="61"/>
        <v/>
      </c>
      <c r="D918" s="5" t="str">
        <f t="shared" si="62"/>
        <v/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1:17">
      <c r="A919" s="6" t="str">
        <f t="shared" si="63"/>
        <v/>
      </c>
      <c r="B919" s="8" t="str">
        <f t="shared" si="60"/>
        <v/>
      </c>
      <c r="C919" s="9" t="str">
        <f t="shared" si="61"/>
        <v/>
      </c>
      <c r="D919" s="5" t="str">
        <f t="shared" si="62"/>
        <v/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1:17">
      <c r="A920" s="6" t="str">
        <f t="shared" si="63"/>
        <v/>
      </c>
      <c r="B920" s="8" t="str">
        <f t="shared" si="60"/>
        <v/>
      </c>
      <c r="C920" s="9" t="str">
        <f t="shared" si="61"/>
        <v/>
      </c>
      <c r="D920" s="5" t="str">
        <f t="shared" si="62"/>
        <v/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1:17">
      <c r="A921" s="6" t="str">
        <f t="shared" si="63"/>
        <v/>
      </c>
      <c r="B921" s="8" t="str">
        <f t="shared" si="60"/>
        <v/>
      </c>
      <c r="C921" s="9" t="str">
        <f t="shared" si="61"/>
        <v/>
      </c>
      <c r="D921" s="5" t="str">
        <f t="shared" si="62"/>
        <v/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1:17">
      <c r="A922" s="6" t="str">
        <f t="shared" si="63"/>
        <v/>
      </c>
      <c r="B922" s="8" t="str">
        <f t="shared" si="60"/>
        <v/>
      </c>
      <c r="C922" s="9" t="str">
        <f t="shared" si="61"/>
        <v/>
      </c>
      <c r="D922" s="5" t="str">
        <f t="shared" si="62"/>
        <v/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1:17">
      <c r="A923" s="6" t="str">
        <f t="shared" si="63"/>
        <v/>
      </c>
      <c r="B923" s="8" t="str">
        <f t="shared" si="60"/>
        <v/>
      </c>
      <c r="C923" s="9" t="str">
        <f t="shared" si="61"/>
        <v/>
      </c>
      <c r="D923" s="5" t="str">
        <f t="shared" si="62"/>
        <v/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1:17">
      <c r="A924" s="6" t="str">
        <f t="shared" si="63"/>
        <v/>
      </c>
      <c r="B924" s="8" t="str">
        <f t="shared" si="60"/>
        <v/>
      </c>
      <c r="C924" s="9" t="str">
        <f t="shared" si="61"/>
        <v/>
      </c>
      <c r="D924" s="5" t="str">
        <f t="shared" si="62"/>
        <v/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1:17">
      <c r="A925" s="6" t="str">
        <f t="shared" si="63"/>
        <v/>
      </c>
      <c r="B925" s="8" t="str">
        <f t="shared" si="60"/>
        <v/>
      </c>
      <c r="C925" s="9" t="str">
        <f t="shared" si="61"/>
        <v/>
      </c>
      <c r="D925" s="5" t="str">
        <f t="shared" si="62"/>
        <v/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1:17">
      <c r="A926" s="6" t="str">
        <f t="shared" si="63"/>
        <v/>
      </c>
      <c r="B926" s="8" t="str">
        <f t="shared" si="60"/>
        <v/>
      </c>
      <c r="C926" s="9" t="str">
        <f t="shared" si="61"/>
        <v/>
      </c>
      <c r="D926" s="5" t="str">
        <f t="shared" si="62"/>
        <v/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1:17">
      <c r="A927" s="6" t="str">
        <f t="shared" si="63"/>
        <v/>
      </c>
      <c r="B927" s="8" t="str">
        <f t="shared" si="60"/>
        <v/>
      </c>
      <c r="C927" s="9" t="str">
        <f t="shared" si="61"/>
        <v/>
      </c>
      <c r="D927" s="5" t="str">
        <f t="shared" si="62"/>
        <v/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1:17">
      <c r="A928" s="6" t="str">
        <f t="shared" si="63"/>
        <v/>
      </c>
      <c r="B928" s="8" t="str">
        <f t="shared" si="60"/>
        <v/>
      </c>
      <c r="C928" s="9" t="str">
        <f t="shared" si="61"/>
        <v/>
      </c>
      <c r="D928" s="5" t="str">
        <f t="shared" si="62"/>
        <v/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1:17">
      <c r="A929" s="6" t="str">
        <f t="shared" si="63"/>
        <v/>
      </c>
      <c r="B929" s="8" t="str">
        <f t="shared" si="60"/>
        <v/>
      </c>
      <c r="C929" s="9" t="str">
        <f t="shared" si="61"/>
        <v/>
      </c>
      <c r="D929" s="5" t="str">
        <f t="shared" si="62"/>
        <v/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1:17">
      <c r="A930" s="6" t="str">
        <f t="shared" si="63"/>
        <v/>
      </c>
      <c r="B930" s="8" t="str">
        <f t="shared" si="60"/>
        <v/>
      </c>
      <c r="C930" s="9" t="str">
        <f t="shared" si="61"/>
        <v/>
      </c>
      <c r="D930" s="5" t="str">
        <f t="shared" si="62"/>
        <v/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1:17">
      <c r="A931" s="6" t="str">
        <f t="shared" si="63"/>
        <v/>
      </c>
      <c r="B931" s="8" t="str">
        <f t="shared" si="60"/>
        <v/>
      </c>
      <c r="C931" s="9" t="str">
        <f t="shared" si="61"/>
        <v/>
      </c>
      <c r="D931" s="5" t="str">
        <f t="shared" si="62"/>
        <v/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1:17">
      <c r="A932" s="6" t="str">
        <f t="shared" si="63"/>
        <v/>
      </c>
      <c r="B932" s="8" t="str">
        <f t="shared" si="60"/>
        <v/>
      </c>
      <c r="C932" s="9" t="str">
        <f t="shared" si="61"/>
        <v/>
      </c>
      <c r="D932" s="5" t="str">
        <f t="shared" si="62"/>
        <v/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1:17">
      <c r="A933" s="6" t="str">
        <f t="shared" si="63"/>
        <v/>
      </c>
      <c r="B933" s="8" t="str">
        <f t="shared" si="60"/>
        <v/>
      </c>
      <c r="C933" s="9" t="str">
        <f t="shared" si="61"/>
        <v/>
      </c>
      <c r="D933" s="5" t="str">
        <f t="shared" si="62"/>
        <v/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1:17">
      <c r="A934" s="6" t="str">
        <f t="shared" si="63"/>
        <v/>
      </c>
      <c r="B934" s="8" t="str">
        <f t="shared" si="60"/>
        <v/>
      </c>
      <c r="C934" s="9" t="str">
        <f t="shared" si="61"/>
        <v/>
      </c>
      <c r="D934" s="5" t="str">
        <f t="shared" si="62"/>
        <v/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1:17">
      <c r="A935" s="6" t="str">
        <f t="shared" si="63"/>
        <v/>
      </c>
      <c r="B935" s="8" t="str">
        <f t="shared" si="60"/>
        <v/>
      </c>
      <c r="C935" s="9" t="str">
        <f t="shared" si="61"/>
        <v/>
      </c>
      <c r="D935" s="5" t="str">
        <f t="shared" si="62"/>
        <v/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1:17">
      <c r="A936" s="6" t="str">
        <f t="shared" si="63"/>
        <v/>
      </c>
      <c r="B936" s="8" t="str">
        <f t="shared" si="60"/>
        <v/>
      </c>
      <c r="C936" s="9" t="str">
        <f t="shared" si="61"/>
        <v/>
      </c>
      <c r="D936" s="5" t="str">
        <f t="shared" si="62"/>
        <v/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1:17">
      <c r="A937" s="6" t="str">
        <f t="shared" si="63"/>
        <v/>
      </c>
      <c r="B937" s="8" t="str">
        <f t="shared" si="60"/>
        <v/>
      </c>
      <c r="C937" s="9" t="str">
        <f t="shared" si="61"/>
        <v/>
      </c>
      <c r="D937" s="5" t="str">
        <f t="shared" si="62"/>
        <v/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1:17">
      <c r="A938" s="6" t="str">
        <f t="shared" si="63"/>
        <v/>
      </c>
      <c r="B938" s="8" t="str">
        <f t="shared" si="60"/>
        <v/>
      </c>
      <c r="C938" s="9" t="str">
        <f t="shared" si="61"/>
        <v/>
      </c>
      <c r="D938" s="5" t="str">
        <f t="shared" si="62"/>
        <v/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1:17">
      <c r="A939" s="6" t="str">
        <f t="shared" si="63"/>
        <v/>
      </c>
      <c r="B939" s="8" t="str">
        <f t="shared" si="60"/>
        <v/>
      </c>
      <c r="C939" s="9" t="str">
        <f t="shared" si="61"/>
        <v/>
      </c>
      <c r="D939" s="5" t="str">
        <f t="shared" si="62"/>
        <v/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1:17">
      <c r="A940" s="6" t="str">
        <f t="shared" si="63"/>
        <v/>
      </c>
      <c r="B940" s="8" t="str">
        <f t="shared" si="60"/>
        <v/>
      </c>
      <c r="C940" s="9" t="str">
        <f t="shared" si="61"/>
        <v/>
      </c>
      <c r="D940" s="5" t="str">
        <f t="shared" si="62"/>
        <v/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1:17">
      <c r="A941" s="6" t="str">
        <f t="shared" si="63"/>
        <v/>
      </c>
      <c r="B941" s="8" t="str">
        <f t="shared" si="60"/>
        <v/>
      </c>
      <c r="C941" s="9" t="str">
        <f t="shared" si="61"/>
        <v/>
      </c>
      <c r="D941" s="5" t="str">
        <f t="shared" si="62"/>
        <v/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1:17">
      <c r="A942" s="6" t="str">
        <f t="shared" si="63"/>
        <v/>
      </c>
      <c r="B942" s="8" t="str">
        <f t="shared" si="60"/>
        <v/>
      </c>
      <c r="C942" s="9" t="str">
        <f t="shared" si="61"/>
        <v/>
      </c>
      <c r="D942" s="5" t="str">
        <f t="shared" si="62"/>
        <v/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1:17">
      <c r="A943" s="6" t="str">
        <f t="shared" si="63"/>
        <v/>
      </c>
      <c r="B943" s="8" t="str">
        <f t="shared" si="60"/>
        <v/>
      </c>
      <c r="C943" s="9" t="str">
        <f t="shared" si="61"/>
        <v/>
      </c>
      <c r="D943" s="5" t="str">
        <f t="shared" si="62"/>
        <v/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1:17">
      <c r="A944" s="6" t="str">
        <f t="shared" si="63"/>
        <v/>
      </c>
      <c r="B944" s="8" t="str">
        <f t="shared" si="60"/>
        <v/>
      </c>
      <c r="C944" s="9" t="str">
        <f t="shared" si="61"/>
        <v/>
      </c>
      <c r="D944" s="5" t="str">
        <f t="shared" si="62"/>
        <v/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1:17">
      <c r="A945" s="6" t="str">
        <f t="shared" si="63"/>
        <v/>
      </c>
      <c r="B945" s="8" t="str">
        <f t="shared" si="60"/>
        <v/>
      </c>
      <c r="C945" s="9" t="str">
        <f t="shared" si="61"/>
        <v/>
      </c>
      <c r="D945" s="5" t="str">
        <f t="shared" si="62"/>
        <v/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1:17">
      <c r="A946" s="6" t="str">
        <f t="shared" si="63"/>
        <v/>
      </c>
      <c r="B946" s="8" t="str">
        <f t="shared" si="60"/>
        <v/>
      </c>
      <c r="C946" s="9" t="str">
        <f t="shared" si="61"/>
        <v/>
      </c>
      <c r="D946" s="5" t="str">
        <f t="shared" si="62"/>
        <v/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1:17">
      <c r="A947" s="6" t="str">
        <f t="shared" si="63"/>
        <v/>
      </c>
      <c r="B947" s="8" t="str">
        <f t="shared" si="60"/>
        <v/>
      </c>
      <c r="C947" s="9" t="str">
        <f t="shared" si="61"/>
        <v/>
      </c>
      <c r="D947" s="5" t="str">
        <f t="shared" si="62"/>
        <v/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1:17">
      <c r="A948" s="6" t="str">
        <f t="shared" si="63"/>
        <v/>
      </c>
      <c r="B948" s="8" t="str">
        <f t="shared" si="60"/>
        <v/>
      </c>
      <c r="C948" s="9" t="str">
        <f t="shared" si="61"/>
        <v/>
      </c>
      <c r="D948" s="5" t="str">
        <f t="shared" si="62"/>
        <v/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1:17">
      <c r="A949" s="6" t="str">
        <f t="shared" si="63"/>
        <v/>
      </c>
      <c r="B949" s="8" t="str">
        <f t="shared" si="60"/>
        <v/>
      </c>
      <c r="C949" s="9" t="str">
        <f t="shared" si="61"/>
        <v/>
      </c>
      <c r="D949" s="5" t="str">
        <f t="shared" si="62"/>
        <v/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1:17">
      <c r="A950" s="6" t="str">
        <f t="shared" si="63"/>
        <v/>
      </c>
      <c r="B950" s="8" t="str">
        <f t="shared" si="60"/>
        <v/>
      </c>
      <c r="C950" s="9" t="str">
        <f t="shared" si="61"/>
        <v/>
      </c>
      <c r="D950" s="5" t="str">
        <f t="shared" si="62"/>
        <v/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1:17">
      <c r="A951" s="6" t="str">
        <f t="shared" si="63"/>
        <v/>
      </c>
      <c r="B951" s="8" t="str">
        <f t="shared" si="60"/>
        <v/>
      </c>
      <c r="C951" s="9" t="str">
        <f t="shared" si="61"/>
        <v/>
      </c>
      <c r="D951" s="5" t="str">
        <f t="shared" si="62"/>
        <v/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1:17">
      <c r="A952" s="6" t="str">
        <f t="shared" si="63"/>
        <v/>
      </c>
      <c r="B952" s="8" t="str">
        <f t="shared" si="60"/>
        <v/>
      </c>
      <c r="C952" s="9" t="str">
        <f t="shared" si="61"/>
        <v/>
      </c>
      <c r="D952" s="5" t="str">
        <f t="shared" si="62"/>
        <v/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1:17">
      <c r="A953" s="6" t="str">
        <f t="shared" si="63"/>
        <v/>
      </c>
      <c r="B953" s="8" t="str">
        <f t="shared" si="60"/>
        <v/>
      </c>
      <c r="C953" s="9" t="str">
        <f t="shared" si="61"/>
        <v/>
      </c>
      <c r="D953" s="5" t="str">
        <f t="shared" si="62"/>
        <v/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1:17">
      <c r="A954" s="6" t="str">
        <f t="shared" si="63"/>
        <v/>
      </c>
      <c r="B954" s="8" t="str">
        <f t="shared" si="60"/>
        <v/>
      </c>
      <c r="C954" s="9" t="str">
        <f t="shared" si="61"/>
        <v/>
      </c>
      <c r="D954" s="5" t="str">
        <f t="shared" si="62"/>
        <v/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1:17">
      <c r="A955" s="6" t="str">
        <f t="shared" si="63"/>
        <v/>
      </c>
      <c r="B955" s="8" t="str">
        <f t="shared" ref="B955:B1000" si="64">IF(A955="","",B954+(1/12))</f>
        <v/>
      </c>
      <c r="C955" s="9" t="str">
        <f t="shared" ref="C955:C1000" si="65">IF(A955="","",(C954*($G$2+1)+D955))</f>
        <v/>
      </c>
      <c r="D955" s="5" t="str">
        <f t="shared" ref="D955:D1000" si="66">IF(A955="","",D954)</f>
        <v/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1:17">
      <c r="A956" s="6" t="str">
        <f t="shared" si="63"/>
        <v/>
      </c>
      <c r="B956" s="8" t="str">
        <f t="shared" si="64"/>
        <v/>
      </c>
      <c r="C956" s="9" t="str">
        <f t="shared" si="65"/>
        <v/>
      </c>
      <c r="D956" s="5" t="str">
        <f t="shared" si="66"/>
        <v/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1:17">
      <c r="A957" s="6" t="str">
        <f t="shared" si="63"/>
        <v/>
      </c>
      <c r="B957" s="8" t="str">
        <f t="shared" si="64"/>
        <v/>
      </c>
      <c r="C957" s="9" t="str">
        <f t="shared" si="65"/>
        <v/>
      </c>
      <c r="D957" s="5" t="str">
        <f t="shared" si="66"/>
        <v/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1:17">
      <c r="A958" s="6" t="str">
        <f t="shared" si="63"/>
        <v/>
      </c>
      <c r="B958" s="8" t="str">
        <f t="shared" si="64"/>
        <v/>
      </c>
      <c r="C958" s="9" t="str">
        <f t="shared" si="65"/>
        <v/>
      </c>
      <c r="D958" s="5" t="str">
        <f t="shared" si="66"/>
        <v/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1:17">
      <c r="A959" s="6" t="str">
        <f t="shared" si="63"/>
        <v/>
      </c>
      <c r="B959" s="8" t="str">
        <f t="shared" si="64"/>
        <v/>
      </c>
      <c r="C959" s="9" t="str">
        <f t="shared" si="65"/>
        <v/>
      </c>
      <c r="D959" s="5" t="str">
        <f t="shared" si="66"/>
        <v/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1:17">
      <c r="A960" s="6" t="str">
        <f t="shared" si="63"/>
        <v/>
      </c>
      <c r="B960" s="8" t="str">
        <f t="shared" si="64"/>
        <v/>
      </c>
      <c r="C960" s="9" t="str">
        <f t="shared" si="65"/>
        <v/>
      </c>
      <c r="D960" s="5" t="str">
        <f t="shared" si="66"/>
        <v/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1:17">
      <c r="A961" s="6" t="str">
        <f t="shared" si="63"/>
        <v/>
      </c>
      <c r="B961" s="8" t="str">
        <f t="shared" si="64"/>
        <v/>
      </c>
      <c r="C961" s="9" t="str">
        <f t="shared" si="65"/>
        <v/>
      </c>
      <c r="D961" s="5" t="str">
        <f t="shared" si="66"/>
        <v/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1:17">
      <c r="A962" s="6" t="str">
        <f t="shared" si="63"/>
        <v/>
      </c>
      <c r="B962" s="8" t="str">
        <f t="shared" si="64"/>
        <v/>
      </c>
      <c r="C962" s="9" t="str">
        <f t="shared" si="65"/>
        <v/>
      </c>
      <c r="D962" s="5" t="str">
        <f t="shared" si="66"/>
        <v/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1:17">
      <c r="A963" s="6" t="str">
        <f t="shared" si="63"/>
        <v/>
      </c>
      <c r="B963" s="8" t="str">
        <f t="shared" si="64"/>
        <v/>
      </c>
      <c r="C963" s="9" t="str">
        <f t="shared" si="65"/>
        <v/>
      </c>
      <c r="D963" s="5" t="str">
        <f t="shared" si="66"/>
        <v/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1:17">
      <c r="A964" s="6" t="str">
        <f t="shared" si="63"/>
        <v/>
      </c>
      <c r="B964" s="8" t="str">
        <f t="shared" si="64"/>
        <v/>
      </c>
      <c r="C964" s="9" t="str">
        <f t="shared" si="65"/>
        <v/>
      </c>
      <c r="D964" s="5" t="str">
        <f t="shared" si="66"/>
        <v/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1:17">
      <c r="A965" s="6" t="str">
        <f t="shared" ref="A965:A1000" si="67">IFERROR(IF(A964+1&gt;$F$2,"",A964+1),"")</f>
        <v/>
      </c>
      <c r="B965" s="8" t="str">
        <f t="shared" si="64"/>
        <v/>
      </c>
      <c r="C965" s="9" t="str">
        <f t="shared" si="65"/>
        <v/>
      </c>
      <c r="D965" s="5" t="str">
        <f t="shared" si="66"/>
        <v/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1:17">
      <c r="A966" s="6" t="str">
        <f t="shared" si="67"/>
        <v/>
      </c>
      <c r="B966" s="8" t="str">
        <f t="shared" si="64"/>
        <v/>
      </c>
      <c r="C966" s="9" t="str">
        <f t="shared" si="65"/>
        <v/>
      </c>
      <c r="D966" s="5" t="str">
        <f t="shared" si="66"/>
        <v/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1:17">
      <c r="A967" s="6" t="str">
        <f t="shared" si="67"/>
        <v/>
      </c>
      <c r="B967" s="8" t="str">
        <f t="shared" si="64"/>
        <v/>
      </c>
      <c r="C967" s="9" t="str">
        <f t="shared" si="65"/>
        <v/>
      </c>
      <c r="D967" s="5" t="str">
        <f t="shared" si="66"/>
        <v/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1:17">
      <c r="A968" s="6" t="str">
        <f t="shared" si="67"/>
        <v/>
      </c>
      <c r="B968" s="8" t="str">
        <f t="shared" si="64"/>
        <v/>
      </c>
      <c r="C968" s="9" t="str">
        <f t="shared" si="65"/>
        <v/>
      </c>
      <c r="D968" s="5" t="str">
        <f t="shared" si="66"/>
        <v/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1:17">
      <c r="A969" s="6" t="str">
        <f t="shared" si="67"/>
        <v/>
      </c>
      <c r="B969" s="8" t="str">
        <f t="shared" si="64"/>
        <v/>
      </c>
      <c r="C969" s="9" t="str">
        <f t="shared" si="65"/>
        <v/>
      </c>
      <c r="D969" s="5" t="str">
        <f t="shared" si="66"/>
        <v/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spans="1:17">
      <c r="A970" s="6" t="str">
        <f t="shared" si="67"/>
        <v/>
      </c>
      <c r="B970" s="8" t="str">
        <f t="shared" si="64"/>
        <v/>
      </c>
      <c r="C970" s="9" t="str">
        <f t="shared" si="65"/>
        <v/>
      </c>
      <c r="D970" s="5" t="str">
        <f t="shared" si="66"/>
        <v/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spans="1:17">
      <c r="A971" s="6" t="str">
        <f t="shared" si="67"/>
        <v/>
      </c>
      <c r="B971" s="8" t="str">
        <f t="shared" si="64"/>
        <v/>
      </c>
      <c r="C971" s="9" t="str">
        <f t="shared" si="65"/>
        <v/>
      </c>
      <c r="D971" s="5" t="str">
        <f t="shared" si="66"/>
        <v/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spans="1:17">
      <c r="A972" s="6" t="str">
        <f t="shared" si="67"/>
        <v/>
      </c>
      <c r="B972" s="8" t="str">
        <f t="shared" si="64"/>
        <v/>
      </c>
      <c r="C972" s="9" t="str">
        <f t="shared" si="65"/>
        <v/>
      </c>
      <c r="D972" s="5" t="str">
        <f t="shared" si="66"/>
        <v/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spans="1:17">
      <c r="A973" s="6" t="str">
        <f t="shared" si="67"/>
        <v/>
      </c>
      <c r="B973" s="8" t="str">
        <f t="shared" si="64"/>
        <v/>
      </c>
      <c r="C973" s="9" t="str">
        <f t="shared" si="65"/>
        <v/>
      </c>
      <c r="D973" s="5" t="str">
        <f t="shared" si="66"/>
        <v/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spans="1:17">
      <c r="A974" s="6" t="str">
        <f t="shared" si="67"/>
        <v/>
      </c>
      <c r="B974" s="8" t="str">
        <f t="shared" si="64"/>
        <v/>
      </c>
      <c r="C974" s="9" t="str">
        <f t="shared" si="65"/>
        <v/>
      </c>
      <c r="D974" s="5" t="str">
        <f t="shared" si="66"/>
        <v/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spans="1:17">
      <c r="A975" s="6" t="str">
        <f t="shared" si="67"/>
        <v/>
      </c>
      <c r="B975" s="8" t="str">
        <f t="shared" si="64"/>
        <v/>
      </c>
      <c r="C975" s="9" t="str">
        <f t="shared" si="65"/>
        <v/>
      </c>
      <c r="D975" s="5" t="str">
        <f t="shared" si="66"/>
        <v/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1:17">
      <c r="A976" s="6" t="str">
        <f t="shared" si="67"/>
        <v/>
      </c>
      <c r="B976" s="8" t="str">
        <f t="shared" si="64"/>
        <v/>
      </c>
      <c r="C976" s="9" t="str">
        <f t="shared" si="65"/>
        <v/>
      </c>
      <c r="D976" s="5" t="str">
        <f t="shared" si="66"/>
        <v/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1:17">
      <c r="A977" s="6" t="str">
        <f t="shared" si="67"/>
        <v/>
      </c>
      <c r="B977" s="8" t="str">
        <f t="shared" si="64"/>
        <v/>
      </c>
      <c r="C977" s="9" t="str">
        <f t="shared" si="65"/>
        <v/>
      </c>
      <c r="D977" s="5" t="str">
        <f t="shared" si="66"/>
        <v/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1:17">
      <c r="A978" s="6" t="str">
        <f t="shared" si="67"/>
        <v/>
      </c>
      <c r="B978" s="8" t="str">
        <f t="shared" si="64"/>
        <v/>
      </c>
      <c r="C978" s="9" t="str">
        <f t="shared" si="65"/>
        <v/>
      </c>
      <c r="D978" s="5" t="str">
        <f t="shared" si="66"/>
        <v/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1:17">
      <c r="A979" s="6" t="str">
        <f t="shared" si="67"/>
        <v/>
      </c>
      <c r="B979" s="8" t="str">
        <f t="shared" si="64"/>
        <v/>
      </c>
      <c r="C979" s="9" t="str">
        <f t="shared" si="65"/>
        <v/>
      </c>
      <c r="D979" s="5" t="str">
        <f t="shared" si="66"/>
        <v/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1:17">
      <c r="A980" s="6" t="str">
        <f t="shared" si="67"/>
        <v/>
      </c>
      <c r="B980" s="8" t="str">
        <f t="shared" si="64"/>
        <v/>
      </c>
      <c r="C980" s="9" t="str">
        <f t="shared" si="65"/>
        <v/>
      </c>
      <c r="D980" s="5" t="str">
        <f t="shared" si="66"/>
        <v/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1:17">
      <c r="A981" s="6" t="str">
        <f t="shared" si="67"/>
        <v/>
      </c>
      <c r="B981" s="8" t="str">
        <f t="shared" si="64"/>
        <v/>
      </c>
      <c r="C981" s="9" t="str">
        <f t="shared" si="65"/>
        <v/>
      </c>
      <c r="D981" s="5" t="str">
        <f t="shared" si="66"/>
        <v/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1:17">
      <c r="A982" s="6" t="str">
        <f t="shared" si="67"/>
        <v/>
      </c>
      <c r="B982" s="8" t="str">
        <f t="shared" si="64"/>
        <v/>
      </c>
      <c r="C982" s="9" t="str">
        <f t="shared" si="65"/>
        <v/>
      </c>
      <c r="D982" s="5" t="str">
        <f t="shared" si="66"/>
        <v/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1:17">
      <c r="A983" s="6" t="str">
        <f t="shared" si="67"/>
        <v/>
      </c>
      <c r="B983" s="8" t="str">
        <f t="shared" si="64"/>
        <v/>
      </c>
      <c r="C983" s="9" t="str">
        <f t="shared" si="65"/>
        <v/>
      </c>
      <c r="D983" s="5" t="str">
        <f t="shared" si="66"/>
        <v/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1:17">
      <c r="A984" s="6" t="str">
        <f t="shared" si="67"/>
        <v/>
      </c>
      <c r="B984" s="8" t="str">
        <f t="shared" si="64"/>
        <v/>
      </c>
      <c r="C984" s="9" t="str">
        <f t="shared" si="65"/>
        <v/>
      </c>
      <c r="D984" s="5" t="str">
        <f t="shared" si="66"/>
        <v/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1:17">
      <c r="A985" s="6" t="str">
        <f t="shared" si="67"/>
        <v/>
      </c>
      <c r="B985" s="8" t="str">
        <f t="shared" si="64"/>
        <v/>
      </c>
      <c r="C985" s="9" t="str">
        <f t="shared" si="65"/>
        <v/>
      </c>
      <c r="D985" s="5" t="str">
        <f t="shared" si="66"/>
        <v/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1:17">
      <c r="A986" s="6" t="str">
        <f t="shared" si="67"/>
        <v/>
      </c>
      <c r="B986" s="8" t="str">
        <f t="shared" si="64"/>
        <v/>
      </c>
      <c r="C986" s="9" t="str">
        <f t="shared" si="65"/>
        <v/>
      </c>
      <c r="D986" s="5" t="str">
        <f t="shared" si="66"/>
        <v/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spans="1:17">
      <c r="A987" s="6" t="str">
        <f t="shared" si="67"/>
        <v/>
      </c>
      <c r="B987" s="8" t="str">
        <f t="shared" si="64"/>
        <v/>
      </c>
      <c r="C987" s="9" t="str">
        <f t="shared" si="65"/>
        <v/>
      </c>
      <c r="D987" s="5" t="str">
        <f t="shared" si="66"/>
        <v/>
      </c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spans="1:17">
      <c r="A988" s="6" t="str">
        <f t="shared" si="67"/>
        <v/>
      </c>
      <c r="B988" s="8" t="str">
        <f t="shared" si="64"/>
        <v/>
      </c>
      <c r="C988" s="9" t="str">
        <f t="shared" si="65"/>
        <v/>
      </c>
      <c r="D988" s="5" t="str">
        <f t="shared" si="66"/>
        <v/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spans="1:17">
      <c r="A989" s="6" t="str">
        <f t="shared" si="67"/>
        <v/>
      </c>
      <c r="B989" s="8" t="str">
        <f t="shared" si="64"/>
        <v/>
      </c>
      <c r="C989" s="9" t="str">
        <f t="shared" si="65"/>
        <v/>
      </c>
      <c r="D989" s="5" t="str">
        <f t="shared" si="66"/>
        <v/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spans="1:17">
      <c r="A990" s="6" t="str">
        <f t="shared" si="67"/>
        <v/>
      </c>
      <c r="B990" s="8" t="str">
        <f t="shared" si="64"/>
        <v/>
      </c>
      <c r="C990" s="9" t="str">
        <f t="shared" si="65"/>
        <v/>
      </c>
      <c r="D990" s="5" t="str">
        <f t="shared" si="66"/>
        <v/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spans="1:17">
      <c r="A991" s="6" t="str">
        <f t="shared" si="67"/>
        <v/>
      </c>
      <c r="B991" s="8" t="str">
        <f t="shared" si="64"/>
        <v/>
      </c>
      <c r="C991" s="9" t="str">
        <f t="shared" si="65"/>
        <v/>
      </c>
      <c r="D991" s="5" t="str">
        <f t="shared" si="66"/>
        <v/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spans="1:17">
      <c r="A992" s="6" t="str">
        <f t="shared" si="67"/>
        <v/>
      </c>
      <c r="B992" s="8" t="str">
        <f t="shared" si="64"/>
        <v/>
      </c>
      <c r="C992" s="9" t="str">
        <f t="shared" si="65"/>
        <v/>
      </c>
      <c r="D992" s="5" t="str">
        <f t="shared" si="66"/>
        <v/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spans="1:17">
      <c r="A993" s="6" t="str">
        <f t="shared" si="67"/>
        <v/>
      </c>
      <c r="B993" s="8" t="str">
        <f t="shared" si="64"/>
        <v/>
      </c>
      <c r="C993" s="9" t="str">
        <f t="shared" si="65"/>
        <v/>
      </c>
      <c r="D993" s="5" t="str">
        <f t="shared" si="66"/>
        <v/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spans="1:17">
      <c r="A994" s="6" t="str">
        <f t="shared" si="67"/>
        <v/>
      </c>
      <c r="B994" s="8" t="str">
        <f t="shared" si="64"/>
        <v/>
      </c>
      <c r="C994" s="9" t="str">
        <f t="shared" si="65"/>
        <v/>
      </c>
      <c r="D994" s="5" t="str">
        <f t="shared" si="66"/>
        <v/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spans="1:17">
      <c r="A995" s="6" t="str">
        <f t="shared" si="67"/>
        <v/>
      </c>
      <c r="B995" s="8" t="str">
        <f t="shared" si="64"/>
        <v/>
      </c>
      <c r="C995" s="9" t="str">
        <f t="shared" si="65"/>
        <v/>
      </c>
      <c r="D995" s="5" t="str">
        <f t="shared" si="66"/>
        <v/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 spans="1:17">
      <c r="A996" s="6" t="str">
        <f t="shared" si="67"/>
        <v/>
      </c>
      <c r="B996" s="8" t="str">
        <f t="shared" si="64"/>
        <v/>
      </c>
      <c r="C996" s="9" t="str">
        <f t="shared" si="65"/>
        <v/>
      </c>
      <c r="D996" s="5" t="str">
        <f t="shared" si="66"/>
        <v/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 spans="1:17">
      <c r="A997" s="6" t="str">
        <f t="shared" si="67"/>
        <v/>
      </c>
      <c r="B997" s="8" t="str">
        <f t="shared" si="64"/>
        <v/>
      </c>
      <c r="C997" s="9" t="str">
        <f t="shared" si="65"/>
        <v/>
      </c>
      <c r="D997" s="5" t="str">
        <f t="shared" si="66"/>
        <v/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 spans="1:17">
      <c r="A998" s="6" t="str">
        <f t="shared" si="67"/>
        <v/>
      </c>
      <c r="B998" s="8" t="str">
        <f t="shared" si="64"/>
        <v/>
      </c>
      <c r="C998" s="9" t="str">
        <f t="shared" si="65"/>
        <v/>
      </c>
      <c r="D998" s="5" t="str">
        <f t="shared" si="66"/>
        <v/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 spans="1:17">
      <c r="A999" s="6" t="str">
        <f t="shared" si="67"/>
        <v/>
      </c>
      <c r="B999" s="8" t="str">
        <f t="shared" si="64"/>
        <v/>
      </c>
      <c r="C999" s="9" t="str">
        <f t="shared" si="65"/>
        <v/>
      </c>
      <c r="D999" s="5" t="str">
        <f t="shared" si="66"/>
        <v/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 spans="1:17">
      <c r="A1000" s="6" t="str">
        <f t="shared" si="67"/>
        <v/>
      </c>
      <c r="B1000" s="8" t="str">
        <f t="shared" si="64"/>
        <v/>
      </c>
      <c r="C1000" s="9" t="str">
        <f t="shared" si="65"/>
        <v/>
      </c>
      <c r="D1000" s="5" t="str">
        <f t="shared" si="66"/>
        <v/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  <row r="1001" spans="1:17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</row>
    <row r="1002" spans="1:17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</row>
  </sheetData>
  <sheetProtection algorithmName="SHA-512" hashValue="NvdBvpJjSSEGEhqFChZEe+zB5MhnMY0vJDe5K58VRMkd0fVcd67ipKXx6U8b3+XiNz/W/znMESCOW5hiFDyyDw==" saltValue="R+5qHgp6Pjpvbz5cgYceSA==" spinCount="100000" sheet="1" objects="1" scenarios="1"/>
  <hyperlinks>
    <hyperlink ref="K1" r:id="rId1" xr:uid="{3D741B67-859E-466E-A1E5-769399D02F0E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Marras Xavier</dc:creator>
  <cp:keywords/>
  <dc:description/>
  <cp:lastModifiedBy>Rodrigo Marras Xavier</cp:lastModifiedBy>
  <cp:revision/>
  <dcterms:created xsi:type="dcterms:W3CDTF">2022-08-15T22:29:03Z</dcterms:created>
  <dcterms:modified xsi:type="dcterms:W3CDTF">2023-01-27T10:03:47Z</dcterms:modified>
  <cp:category/>
  <cp:contentStatus/>
</cp:coreProperties>
</file>