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aria\Downloads\Re_ Paper finito\"/>
    </mc:Choice>
  </mc:AlternateContent>
  <xr:revisionPtr revIDLastSave="0" documentId="13_ncr:1_{C8341270-F603-4917-98D1-979F524CAAC1}" xr6:coauthVersionLast="47" xr6:coauthVersionMax="47" xr10:uidLastSave="{00000000-0000-0000-0000-000000000000}"/>
  <bookViews>
    <workbookView xWindow="1035" yWindow="660" windowWidth="21480" windowHeight="11415" xr2:uid="{00000000-000D-0000-FFFF-FFFF00000000}"/>
  </bookViews>
  <sheets>
    <sheet name="GT" sheetId="1" r:id="rId1"/>
    <sheet name="DL" sheetId="2" r:id="rId2"/>
    <sheet name="SY" sheetId="3" r:id="rId3"/>
    <sheet name="Graph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8" i="3" l="1"/>
  <c r="AC58" i="2"/>
  <c r="AC58" i="1"/>
  <c r="AC57" i="3"/>
  <c r="AC57" i="2"/>
  <c r="AC37" i="3"/>
  <c r="AC34" i="3"/>
  <c r="AC29" i="3"/>
  <c r="AC24" i="3"/>
  <c r="AC17" i="3"/>
  <c r="AC7" i="3"/>
  <c r="AC6" i="3"/>
  <c r="AC4" i="3"/>
  <c r="AC56" i="3" s="1"/>
  <c r="AC29" i="2"/>
  <c r="AC24" i="2"/>
  <c r="AC23" i="2"/>
  <c r="AC17" i="2"/>
  <c r="AC10" i="2"/>
  <c r="AC8" i="2"/>
  <c r="AC7" i="2"/>
  <c r="AC56" i="2" s="1"/>
  <c r="AC6" i="2"/>
  <c r="AC4" i="2"/>
  <c r="AC3" i="2"/>
  <c r="H55" i="1"/>
  <c r="G55" i="1"/>
  <c r="F55" i="1"/>
  <c r="E55" i="1"/>
  <c r="D55" i="1"/>
  <c r="C55" i="1"/>
  <c r="B55" i="1"/>
  <c r="AC50" i="1"/>
  <c r="AC34" i="1"/>
  <c r="AC29" i="1"/>
  <c r="AC24" i="1"/>
  <c r="AC23" i="1"/>
  <c r="AC22" i="1"/>
  <c r="AC17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56" i="1" s="1"/>
  <c r="AC57" i="1" l="1"/>
</calcChain>
</file>

<file path=xl/sharedStrings.xml><?xml version="1.0" encoding="utf-8"?>
<sst xmlns="http://schemas.openxmlformats.org/spreadsheetml/2006/main" count="105" uniqueCount="40">
  <si>
    <t>Tabella 1</t>
  </si>
  <si>
    <t>Mistranslation 1</t>
  </si>
  <si>
    <t>Mistranslation 10</t>
  </si>
  <si>
    <t>Mistranslation 100</t>
  </si>
  <si>
    <t>Addition/Omission 1</t>
  </si>
  <si>
    <t>Addition/Omission 10</t>
  </si>
  <si>
    <t>Addition/Omission 100</t>
  </si>
  <si>
    <t>Untranslated/DNT 1</t>
  </si>
  <si>
    <t>Untranslated/DNT 10</t>
  </si>
  <si>
    <t>Untranslated/DNT 100</t>
  </si>
  <si>
    <t>Grammar/Syntax 1</t>
  </si>
  <si>
    <t>Grammar/Syntax 10</t>
  </si>
  <si>
    <t>Grammar/Syntax 100</t>
  </si>
  <si>
    <t>Register 1</t>
  </si>
  <si>
    <t>Register 10</t>
  </si>
  <si>
    <t>Register 100</t>
  </si>
  <si>
    <t>Incostistency 1</t>
  </si>
  <si>
    <t>ncostistency 10</t>
  </si>
  <si>
    <t>ncostistency 100</t>
  </si>
  <si>
    <t>Spelling 1</t>
  </si>
  <si>
    <t>Spelling 10</t>
  </si>
  <si>
    <t>Spelling 100</t>
  </si>
  <si>
    <t>Terminology 1</t>
  </si>
  <si>
    <t>Terminology 10</t>
  </si>
  <si>
    <t>Terminology 100</t>
  </si>
  <si>
    <t>Other  1</t>
  </si>
  <si>
    <t>Other 10</t>
  </si>
  <si>
    <t>Other 100</t>
  </si>
  <si>
    <t>Total errors</t>
  </si>
  <si>
    <t>GT</t>
  </si>
  <si>
    <t>DL</t>
  </si>
  <si>
    <t>SY</t>
  </si>
  <si>
    <t>Standard Deviation</t>
  </si>
  <si>
    <t>Average</t>
  </si>
  <si>
    <t>Weighted Average</t>
  </si>
  <si>
    <t>average</t>
  </si>
  <si>
    <t>weighted average</t>
  </si>
  <si>
    <t>standard error</t>
  </si>
  <si>
    <t xml:space="preserve">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</si>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</sst>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2" fillId="4" borderId="2" xfId="0" applyNumberFormat="1" applyFont="1" applyFill="1" applyBorder="1">
      <alignment vertical="top" wrapText="1"/>
    </xf>
    <xf numFmtId="49" fontId="2" fillId="5" borderId="2" xfId="0" applyNumberFormat="1" applyFont="1" applyFill="1" applyBorder="1">
      <alignment vertical="top" wrapText="1"/>
    </xf>
    <xf numFmtId="0" fontId="2" fillId="6" borderId="3" xfId="0" applyNumberFormat="1" applyFont="1" applyFill="1" applyBorder="1">
      <alignment vertical="top" wrapText="1"/>
    </xf>
    <xf numFmtId="0" fontId="0" fillId="0" borderId="4" xfId="0" applyBorder="1">
      <alignment vertical="top" wrapText="1"/>
    </xf>
    <xf numFmtId="0" fontId="0" fillId="0" borderId="5" xfId="0" applyNumberFormat="1" applyBorder="1">
      <alignment vertical="top" wrapText="1"/>
    </xf>
    <xf numFmtId="0" fontId="0" fillId="0" borderId="5" xfId="0" applyBorder="1">
      <alignment vertical="top" wrapText="1"/>
    </xf>
    <xf numFmtId="0" fontId="2" fillId="6" borderId="6" xfId="0" applyNumberFormat="1" applyFont="1" applyFill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8" xfId="0" applyNumberFormat="1" applyBorder="1">
      <alignment vertical="top" wrapText="1"/>
    </xf>
    <xf numFmtId="0" fontId="0" fillId="0" borderId="8" xfId="0" applyBorder="1">
      <alignment vertical="top" wrapText="1"/>
    </xf>
    <xf numFmtId="0" fontId="0" fillId="0" borderId="7" xfId="0" applyBorder="1">
      <alignment vertical="top" wrapText="1"/>
    </xf>
    <xf numFmtId="0" fontId="2" fillId="6" borderId="6" xfId="0" applyFont="1" applyFill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7" borderId="7" xfId="0" applyNumberFormat="1" applyFill="1" applyBorder="1">
      <alignment vertical="top" wrapText="1"/>
    </xf>
    <xf numFmtId="0" fontId="0" fillId="7" borderId="8" xfId="0" applyNumberFormat="1" applyFill="1" applyBorder="1">
      <alignment vertical="top" wrapText="1"/>
    </xf>
    <xf numFmtId="0" fontId="3" fillId="0" borderId="0" xfId="0" applyFont="1">
      <alignment vertical="top" wrapText="1"/>
    </xf>
    <xf numFmtId="0" fontId="3" fillId="0" borderId="8" xfId="0" applyNumberFormat="1" applyFont="1" applyBorder="1">
      <alignment vertical="top" wrapText="1"/>
    </xf>
    <xf numFmtId="0" fontId="3" fillId="0" borderId="0" xfId="0" applyNumberFormat="1" applyFo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2FCE9"/>
      <rgbColor rgb="FF60D836"/>
      <rgbColor rgb="FFFDAD00"/>
      <rgbColor rgb="FFDBDBDB"/>
      <rgbColor rgb="FFFEFFFE"/>
      <rgbColor rgb="FF88F94E"/>
      <rgbColor rgb="FFFE634D"/>
      <rgbColor rgb="FF56C1FE"/>
      <rgbColor rgb="FFFFD931"/>
      <rgbColor rgb="FFB8B8B8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Total errors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Graphs!$A$2:$A$4</c:f>
              <c:strCache>
                <c:ptCount val="3"/>
                <c:pt idx="0">
                  <c:v>GT</c:v>
                </c:pt>
                <c:pt idx="1">
                  <c:v>DL</c:v>
                </c:pt>
                <c:pt idx="2">
                  <c:v>SY</c:v>
                </c:pt>
              </c:strCache>
            </c:strRef>
          </c:cat>
          <c:val>
            <c:numRef>
              <c:f>Graphs!$B$2:$B$4</c:f>
              <c:numCache>
                <c:formatCode>General</c:formatCode>
                <c:ptCount val="3"/>
                <c:pt idx="0">
                  <c:v>1516</c:v>
                </c:pt>
                <c:pt idx="1">
                  <c:v>1039</c:v>
                </c:pt>
                <c:pt idx="2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1-134B-83C9-1892231F1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2366191"/>
        <c:axId val="452928095"/>
      </c:barChart>
      <c:catAx>
        <c:axId val="45236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28095"/>
        <c:crosses val="autoZero"/>
        <c:auto val="1"/>
        <c:lblAlgn val="ctr"/>
        <c:lblOffset val="100"/>
        <c:noMultiLvlLbl val="0"/>
      </c:catAx>
      <c:valAx>
        <c:axId val="45292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6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Graphs!$A$2:$A$4</c:f>
              <c:strCache>
                <c:ptCount val="3"/>
                <c:pt idx="0">
                  <c:v>GT</c:v>
                </c:pt>
                <c:pt idx="1">
                  <c:v>DL</c:v>
                </c:pt>
                <c:pt idx="2">
                  <c:v>SY</c:v>
                </c:pt>
              </c:strCache>
            </c:strRef>
          </c:cat>
          <c:val>
            <c:numRef>
              <c:f>Graphs!$C$2:$C$4</c:f>
              <c:numCache>
                <c:formatCode>General</c:formatCode>
                <c:ptCount val="3"/>
                <c:pt idx="0">
                  <c:v>84.1</c:v>
                </c:pt>
                <c:pt idx="1">
                  <c:v>62.5</c:v>
                </c:pt>
                <c:pt idx="2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2-1C40-ACDA-E36A52E32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254432"/>
        <c:axId val="535547104"/>
      </c:barChart>
      <c:catAx>
        <c:axId val="4842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47104"/>
        <c:crosses val="autoZero"/>
        <c:auto val="1"/>
        <c:lblAlgn val="ctr"/>
        <c:lblOffset val="100"/>
        <c:noMultiLvlLbl val="0"/>
      </c:catAx>
      <c:valAx>
        <c:axId val="5355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Graphs!$A$2:$A$4</c:f>
              <c:strCache>
                <c:ptCount val="3"/>
                <c:pt idx="0">
                  <c:v>GT</c:v>
                </c:pt>
                <c:pt idx="1">
                  <c:v>DL</c:v>
                </c:pt>
                <c:pt idx="2">
                  <c:v>SY</c:v>
                </c:pt>
              </c:strCache>
            </c:strRef>
          </c:cat>
          <c:val>
            <c:numRef>
              <c:f>Graphs!$D$2:$D$4</c:f>
              <c:numCache>
                <c:formatCode>General</c:formatCode>
                <c:ptCount val="3"/>
                <c:pt idx="0">
                  <c:v>29.2</c:v>
                </c:pt>
                <c:pt idx="1">
                  <c:v>20</c:v>
                </c:pt>
                <c:pt idx="2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B-E74A-8688-F1500277F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082607"/>
        <c:axId val="366366128"/>
      </c:barChart>
      <c:catAx>
        <c:axId val="110308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66128"/>
        <c:crosses val="autoZero"/>
        <c:auto val="1"/>
        <c:lblAlgn val="ctr"/>
        <c:lblOffset val="100"/>
        <c:noMultiLvlLbl val="0"/>
      </c:catAx>
      <c:valAx>
        <c:axId val="366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8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Graphs!$E$1</c:f>
              <c:strCache>
                <c:ptCount val="1"/>
                <c:pt idx="0">
                  <c:v>Weighted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Graphs!$A$2:$A$4</c:f>
              <c:strCache>
                <c:ptCount val="3"/>
                <c:pt idx="0">
                  <c:v>GT</c:v>
                </c:pt>
                <c:pt idx="1">
                  <c:v>DL</c:v>
                </c:pt>
                <c:pt idx="2">
                  <c:v>SY</c:v>
                </c:pt>
              </c:strCache>
            </c:strRef>
          </c:cat>
          <c:val>
            <c:numRef>
              <c:f>Graphs!$E$2:$E$4</c:f>
              <c:numCache>
                <c:formatCode>General</c:formatCode>
                <c:ptCount val="3"/>
                <c:pt idx="0">
                  <c:v>244</c:v>
                </c:pt>
                <c:pt idx="1">
                  <c:v>173.4</c:v>
                </c:pt>
                <c:pt idx="2">
                  <c:v>275.60000000000002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2-494E-BE3D-6A75C8D0AC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633184"/>
        <c:axId val="658693056"/>
      </c:barChart>
      <c:catAx>
        <c:axId val="65863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93056"/>
        <c:crosses val="autoZero"/>
        <c:auto val="1"/>
        <c:lblAlgn val="ctr"/>
        <c:lblOffset val="100"/>
        <c:noMultiLvlLbl val="0"/>
      </c:catAx>
      <c:valAx>
        <c:axId val="6586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3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12</xdr:row>
      <xdr:rowOff>146050</xdr:rowOff>
    </xdr:from>
    <xdr:to>
      <xdr:col>8</xdr:col>
      <xdr:colOff>603250</xdr:colOff>
      <xdr:row>29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BD071-95BE-A2BC-7FC5-26A942B78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196850</xdr:colOff>
      <xdr:row>31</xdr:row>
      <xdr:rowOff>44450</xdr:rowOff>
    </xdr:from>
    <xdr:to>
      <xdr:col>8</xdr:col>
      <xdr:colOff>641350</xdr:colOff>
      <xdr:row>47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4EA4-96A7-E344-D7E5-69102E7EB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222250</xdr:colOff>
      <xdr:row>50</xdr:row>
      <xdr:rowOff>120650</xdr:rowOff>
    </xdr:from>
    <xdr:to>
      <xdr:col>8</xdr:col>
      <xdr:colOff>666750</xdr:colOff>
      <xdr:row>67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43B43-0927-0E97-29DB-55F837DE9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222250</xdr:colOff>
      <xdr:row>69</xdr:row>
      <xdr:rowOff>69850</xdr:rowOff>
    </xdr:from>
    <xdr:to>
      <xdr:col>8</xdr:col>
      <xdr:colOff>666750</xdr:colOff>
      <xdr:row>86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A96846-F918-BF57-543D-4E410358C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"/>
  <sheetViews>
    <sheetView showGridLines="0" tabSelected="1" workbookViewId="0">
      <pane xSplit="1" ySplit="2" topLeftCell="F3" activePane="bottomRight" state="frozen"/>
      <selection pane="topRight"/>
      <selection pane="bottomLeft"/>
      <selection pane="bottomRight" activeCell="AE6" sqref="AE6"/>
    </sheetView>
  </sheetViews>
  <sheetFormatPr defaultColWidth="16.28515625" defaultRowHeight="20.100000000000001" customHeight="1"/>
  <cols>
    <col min="1" max="1" width="3.28515625" style="1" customWidth="1"/>
    <col min="2" max="2" width="10.7109375" style="1" customWidth="1"/>
    <col min="3" max="3" width="5.42578125" style="1" customWidth="1"/>
    <col min="4" max="4" width="9.42578125" style="1" customWidth="1"/>
    <col min="5" max="5" width="12.42578125" style="1" customWidth="1"/>
    <col min="6" max="27" width="5.42578125" style="1" customWidth="1"/>
    <col min="28" max="28" width="11.140625" style="1" customWidth="1"/>
    <col min="29" max="29" width="11.7109375" style="1" customWidth="1"/>
    <col min="30" max="30" width="16.28515625" style="1" customWidth="1"/>
    <col min="31" max="16384" width="16.28515625" style="1"/>
  </cols>
  <sheetData>
    <row r="1" spans="1:29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80.849999999999994" customHeight="1">
      <c r="A2" s="2"/>
      <c r="B2" s="3" t="s">
        <v>1</v>
      </c>
      <c r="C2" s="4" t="s">
        <v>2</v>
      </c>
      <c r="D2" s="5" t="s">
        <v>3</v>
      </c>
      <c r="E2" s="3" t="s">
        <v>4</v>
      </c>
      <c r="F2" s="4" t="s">
        <v>5</v>
      </c>
      <c r="G2" s="5" t="s">
        <v>6</v>
      </c>
      <c r="H2" s="3" t="s">
        <v>7</v>
      </c>
      <c r="I2" s="4" t="s">
        <v>8</v>
      </c>
      <c r="J2" s="5" t="s">
        <v>9</v>
      </c>
      <c r="K2" s="3" t="s">
        <v>10</v>
      </c>
      <c r="L2" s="4" t="s">
        <v>11</v>
      </c>
      <c r="M2" s="5" t="s">
        <v>12</v>
      </c>
      <c r="N2" s="3" t="s">
        <v>13</v>
      </c>
      <c r="O2" s="4" t="s">
        <v>14</v>
      </c>
      <c r="P2" s="5" t="s">
        <v>15</v>
      </c>
      <c r="Q2" s="3" t="s">
        <v>16</v>
      </c>
      <c r="R2" s="4" t="s">
        <v>17</v>
      </c>
      <c r="S2" s="5" t="s">
        <v>18</v>
      </c>
      <c r="T2" s="3" t="s">
        <v>19</v>
      </c>
      <c r="U2" s="4" t="s">
        <v>20</v>
      </c>
      <c r="V2" s="5" t="s">
        <v>21</v>
      </c>
      <c r="W2" s="3" t="s">
        <v>22</v>
      </c>
      <c r="X2" s="4" t="s">
        <v>23</v>
      </c>
      <c r="Y2" s="5" t="s">
        <v>24</v>
      </c>
      <c r="Z2" s="3" t="s">
        <v>25</v>
      </c>
      <c r="AA2" s="4" t="s">
        <v>26</v>
      </c>
      <c r="AB2" s="5" t="s">
        <v>27</v>
      </c>
      <c r="AC2" s="5" t="s">
        <v>39</v>
      </c>
    </row>
    <row r="3" spans="1:29" ht="20.85" customHeight="1">
      <c r="A3" s="6">
        <v>1</v>
      </c>
      <c r="B3" s="7"/>
      <c r="C3" s="8">
        <v>2</v>
      </c>
      <c r="D3" s="9"/>
      <c r="E3" s="9"/>
      <c r="F3" s="9" t="s">
        <v>38</v>
      </c>
      <c r="G3" s="9"/>
      <c r="H3" s="9"/>
      <c r="I3" s="9"/>
      <c r="J3" s="9"/>
      <c r="K3" s="8">
        <v>1</v>
      </c>
      <c r="L3" s="8">
        <v>2</v>
      </c>
      <c r="M3" s="8">
        <v>1</v>
      </c>
      <c r="N3" s="9"/>
      <c r="O3" s="9"/>
      <c r="P3" s="9"/>
      <c r="Q3" s="9"/>
      <c r="R3" s="9"/>
      <c r="S3" s="9"/>
      <c r="T3" s="8">
        <v>1</v>
      </c>
      <c r="U3" s="9"/>
      <c r="V3" s="9"/>
      <c r="W3" s="9"/>
      <c r="X3" s="9"/>
      <c r="Y3" s="9"/>
      <c r="Z3" s="9"/>
      <c r="AA3" s="9"/>
      <c r="AB3" s="9" t="s">
        <v>38</v>
      </c>
      <c r="AC3" s="8">
        <f t="shared" ref="AC3:AC15" si="0">SUM(B3:AB3)</f>
        <v>7</v>
      </c>
    </row>
    <row r="4" spans="1:29" ht="20.100000000000001" customHeight="1">
      <c r="A4" s="10">
        <v>2</v>
      </c>
      <c r="B4" s="11">
        <v>2</v>
      </c>
      <c r="C4" s="12">
        <v>2</v>
      </c>
      <c r="D4" s="12">
        <v>5</v>
      </c>
      <c r="E4" s="13"/>
      <c r="F4" s="13"/>
      <c r="G4" s="12">
        <v>2</v>
      </c>
      <c r="H4" s="13"/>
      <c r="I4" s="13"/>
      <c r="J4" s="12">
        <v>4</v>
      </c>
      <c r="K4" s="12">
        <v>8</v>
      </c>
      <c r="L4" s="12">
        <v>7</v>
      </c>
      <c r="M4" s="12">
        <v>10</v>
      </c>
      <c r="N4" s="12">
        <v>3</v>
      </c>
      <c r="O4" s="12">
        <v>5</v>
      </c>
      <c r="P4" s="12">
        <v>1</v>
      </c>
      <c r="Q4" s="13"/>
      <c r="R4" s="13"/>
      <c r="S4" s="13"/>
      <c r="T4" s="12">
        <v>2</v>
      </c>
      <c r="U4" s="13"/>
      <c r="V4" s="12">
        <v>3</v>
      </c>
      <c r="W4" s="12">
        <v>2</v>
      </c>
      <c r="X4" s="12">
        <v>3</v>
      </c>
      <c r="Y4" s="12">
        <v>4</v>
      </c>
      <c r="Z4" s="12">
        <v>4</v>
      </c>
      <c r="AA4" s="12">
        <v>1</v>
      </c>
      <c r="AB4" s="13"/>
      <c r="AC4" s="12">
        <f t="shared" si="0"/>
        <v>68</v>
      </c>
    </row>
    <row r="5" spans="1:29" ht="20.100000000000001" customHeight="1">
      <c r="A5" s="10">
        <v>3</v>
      </c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>
        <v>5</v>
      </c>
      <c r="O5" s="13"/>
      <c r="P5" s="13"/>
      <c r="Q5" s="13"/>
      <c r="R5" s="13"/>
      <c r="S5" s="13"/>
      <c r="T5" s="13"/>
      <c r="U5" s="12">
        <v>1</v>
      </c>
      <c r="V5" s="13"/>
      <c r="W5" s="13"/>
      <c r="X5" s="13"/>
      <c r="Y5" s="13"/>
      <c r="Z5" s="13"/>
      <c r="AA5" s="13"/>
      <c r="AB5" s="13"/>
      <c r="AC5" s="12">
        <f t="shared" si="0"/>
        <v>6</v>
      </c>
    </row>
    <row r="6" spans="1:29" ht="20.100000000000001" customHeight="1">
      <c r="A6" s="10">
        <v>4</v>
      </c>
      <c r="B6" s="14"/>
      <c r="C6" s="12">
        <v>5</v>
      </c>
      <c r="D6" s="12">
        <v>6</v>
      </c>
      <c r="E6" s="13"/>
      <c r="F6" s="13"/>
      <c r="G6" s="13"/>
      <c r="H6" s="13"/>
      <c r="I6" s="13"/>
      <c r="J6" s="13"/>
      <c r="K6" s="13"/>
      <c r="L6" s="12">
        <v>4</v>
      </c>
      <c r="M6" s="12">
        <v>1</v>
      </c>
      <c r="N6" s="12">
        <v>1</v>
      </c>
      <c r="O6" s="13"/>
      <c r="P6" s="13"/>
      <c r="Q6" s="13"/>
      <c r="R6" s="12">
        <v>2</v>
      </c>
      <c r="S6" s="13"/>
      <c r="T6" s="13"/>
      <c r="U6" s="12">
        <v>1</v>
      </c>
      <c r="V6" s="13"/>
      <c r="W6" s="13"/>
      <c r="X6" s="12">
        <v>7</v>
      </c>
      <c r="Y6" s="12">
        <v>3</v>
      </c>
      <c r="Z6" s="13"/>
      <c r="AA6" s="13"/>
      <c r="AB6" s="13"/>
      <c r="AC6" s="12">
        <f t="shared" si="0"/>
        <v>30</v>
      </c>
    </row>
    <row r="7" spans="1:29" ht="20.100000000000001" customHeight="1">
      <c r="A7" s="10">
        <v>5</v>
      </c>
      <c r="B7" s="14"/>
      <c r="C7" s="12">
        <v>1</v>
      </c>
      <c r="D7" s="12">
        <v>1</v>
      </c>
      <c r="E7" s="13"/>
      <c r="F7" s="13"/>
      <c r="G7" s="13"/>
      <c r="H7" s="13"/>
      <c r="I7" s="13"/>
      <c r="J7" s="13"/>
      <c r="K7" s="12">
        <v>1</v>
      </c>
      <c r="L7" s="12">
        <v>1</v>
      </c>
      <c r="M7" s="13"/>
      <c r="N7" s="13"/>
      <c r="O7" s="12">
        <v>1</v>
      </c>
      <c r="P7" s="13"/>
      <c r="Q7" s="13"/>
      <c r="R7" s="13"/>
      <c r="S7" s="13"/>
      <c r="T7" s="13"/>
      <c r="U7" s="13"/>
      <c r="V7" s="13"/>
      <c r="W7" s="13"/>
      <c r="X7" s="12">
        <v>2</v>
      </c>
      <c r="Y7" s="13"/>
      <c r="Z7" s="13"/>
      <c r="AA7" s="13"/>
      <c r="AB7" s="13"/>
      <c r="AC7" s="12">
        <f t="shared" si="0"/>
        <v>7</v>
      </c>
    </row>
    <row r="8" spans="1:29" ht="20.100000000000001" customHeight="1">
      <c r="A8" s="10">
        <v>6</v>
      </c>
      <c r="B8" s="14"/>
      <c r="C8" s="12">
        <v>1</v>
      </c>
      <c r="D8" s="12">
        <v>1</v>
      </c>
      <c r="E8" s="13"/>
      <c r="F8" s="13"/>
      <c r="G8" s="13"/>
      <c r="H8" s="13"/>
      <c r="I8" s="13"/>
      <c r="J8" s="13"/>
      <c r="K8" s="13"/>
      <c r="L8" s="12">
        <v>1</v>
      </c>
      <c r="M8" s="13"/>
      <c r="N8" s="12">
        <v>1</v>
      </c>
      <c r="O8" s="13"/>
      <c r="P8" s="13"/>
      <c r="Q8" s="13"/>
      <c r="R8" s="13"/>
      <c r="S8" s="13"/>
      <c r="T8" s="13"/>
      <c r="U8" s="13"/>
      <c r="V8" s="13"/>
      <c r="W8" s="12">
        <v>1</v>
      </c>
      <c r="X8" s="12">
        <v>1</v>
      </c>
      <c r="Y8" s="13"/>
      <c r="Z8" s="13"/>
      <c r="AA8" s="13"/>
      <c r="AB8" s="13"/>
      <c r="AC8" s="12">
        <f t="shared" si="0"/>
        <v>6</v>
      </c>
    </row>
    <row r="9" spans="1:29" ht="20.100000000000001" customHeight="1">
      <c r="A9" s="10">
        <v>7</v>
      </c>
      <c r="B9" s="14"/>
      <c r="C9" s="12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>
        <v>1</v>
      </c>
      <c r="U9" s="13"/>
      <c r="V9" s="13"/>
      <c r="W9" s="13"/>
      <c r="X9" s="12">
        <v>1</v>
      </c>
      <c r="Y9" s="13"/>
      <c r="Z9" s="13"/>
      <c r="AA9" s="13"/>
      <c r="AB9" s="13"/>
      <c r="AC9" s="12">
        <f t="shared" si="0"/>
        <v>3</v>
      </c>
    </row>
    <row r="10" spans="1:29" ht="20.100000000000001" customHeight="1">
      <c r="A10" s="10">
        <v>8</v>
      </c>
      <c r="B10" s="14"/>
      <c r="C10" s="12">
        <v>1</v>
      </c>
      <c r="D10" s="13"/>
      <c r="E10" s="13"/>
      <c r="F10" s="13"/>
      <c r="G10" s="13"/>
      <c r="H10" s="13"/>
      <c r="I10" s="13"/>
      <c r="J10" s="13"/>
      <c r="K10" s="12">
        <v>1</v>
      </c>
      <c r="L10" s="13"/>
      <c r="M10" s="13"/>
      <c r="N10" s="13"/>
      <c r="O10" s="13"/>
      <c r="P10" s="13"/>
      <c r="Q10" s="12">
        <v>1</v>
      </c>
      <c r="R10" s="13"/>
      <c r="S10" s="13"/>
      <c r="T10" s="13"/>
      <c r="U10" s="13"/>
      <c r="V10" s="13"/>
      <c r="W10" s="12">
        <v>1</v>
      </c>
      <c r="X10" s="12">
        <v>2</v>
      </c>
      <c r="Y10" s="13"/>
      <c r="Z10" s="13"/>
      <c r="AA10" s="13"/>
      <c r="AB10" s="13"/>
      <c r="AC10" s="12">
        <f t="shared" si="0"/>
        <v>6</v>
      </c>
    </row>
    <row r="11" spans="1:29" ht="20.100000000000001" customHeight="1">
      <c r="A11" s="10">
        <v>9</v>
      </c>
      <c r="B11" s="14"/>
      <c r="C11" s="12">
        <v>3</v>
      </c>
      <c r="D11" s="12">
        <v>1</v>
      </c>
      <c r="E11" s="13"/>
      <c r="F11" s="13"/>
      <c r="G11" s="13"/>
      <c r="H11" s="13"/>
      <c r="I11" s="13"/>
      <c r="J11" s="13"/>
      <c r="K11" s="13"/>
      <c r="L11" s="12">
        <v>1</v>
      </c>
      <c r="M11" s="13"/>
      <c r="N11" s="12">
        <v>1</v>
      </c>
      <c r="O11" s="13"/>
      <c r="P11" s="13"/>
      <c r="Q11" s="13"/>
      <c r="R11" s="13"/>
      <c r="S11" s="13"/>
      <c r="T11" s="12">
        <v>1</v>
      </c>
      <c r="U11" s="13"/>
      <c r="V11" s="13"/>
      <c r="W11" s="12">
        <v>3</v>
      </c>
      <c r="X11" s="12">
        <v>1</v>
      </c>
      <c r="Y11" s="13"/>
      <c r="Z11" s="13"/>
      <c r="AA11" s="13"/>
      <c r="AB11" s="13"/>
      <c r="AC11" s="12">
        <f t="shared" si="0"/>
        <v>11</v>
      </c>
    </row>
    <row r="12" spans="1:29" ht="20.100000000000001" customHeight="1">
      <c r="A12" s="10">
        <v>10</v>
      </c>
      <c r="B12" s="14"/>
      <c r="C12" s="12">
        <v>2</v>
      </c>
      <c r="D12" s="12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>
        <v>1</v>
      </c>
      <c r="U12" s="13"/>
      <c r="V12" s="13"/>
      <c r="W12" s="13"/>
      <c r="X12" s="12">
        <v>1</v>
      </c>
      <c r="Y12" s="13"/>
      <c r="Z12" s="13"/>
      <c r="AA12" s="13"/>
      <c r="AB12" s="13"/>
      <c r="AC12" s="12">
        <f t="shared" si="0"/>
        <v>5</v>
      </c>
    </row>
    <row r="13" spans="1:29" ht="20.100000000000001" customHeight="1">
      <c r="A13" s="10">
        <v>11</v>
      </c>
      <c r="B13" s="14"/>
      <c r="C13" s="12">
        <v>2</v>
      </c>
      <c r="D13" s="13"/>
      <c r="E13" s="13"/>
      <c r="F13" s="13"/>
      <c r="G13" s="13"/>
      <c r="H13" s="13"/>
      <c r="I13" s="13"/>
      <c r="J13" s="13"/>
      <c r="K13" s="12">
        <v>1</v>
      </c>
      <c r="L13" s="12">
        <v>1</v>
      </c>
      <c r="M13" s="13"/>
      <c r="N13" s="12">
        <v>1</v>
      </c>
      <c r="O13" s="13"/>
      <c r="P13" s="13"/>
      <c r="Q13" s="13"/>
      <c r="R13" s="13"/>
      <c r="S13" s="13"/>
      <c r="T13" s="12">
        <v>2</v>
      </c>
      <c r="U13" s="13"/>
      <c r="V13" s="13"/>
      <c r="W13" s="13"/>
      <c r="X13" s="13"/>
      <c r="Y13" s="13"/>
      <c r="Z13" s="13"/>
      <c r="AA13" s="13"/>
      <c r="AB13" s="13"/>
      <c r="AC13" s="12">
        <f t="shared" si="0"/>
        <v>7</v>
      </c>
    </row>
    <row r="14" spans="1:29" ht="20.100000000000001" customHeight="1">
      <c r="A14" s="10">
        <v>12</v>
      </c>
      <c r="B14" s="14"/>
      <c r="C14" s="13"/>
      <c r="D14" s="12">
        <v>1</v>
      </c>
      <c r="E14" s="13"/>
      <c r="F14" s="12">
        <v>1</v>
      </c>
      <c r="G14" s="13"/>
      <c r="H14" s="13"/>
      <c r="I14" s="13"/>
      <c r="J14" s="12">
        <v>1</v>
      </c>
      <c r="K14" s="13"/>
      <c r="L14" s="12">
        <v>1</v>
      </c>
      <c r="M14" s="13"/>
      <c r="N14" s="13"/>
      <c r="O14" s="13"/>
      <c r="P14" s="13"/>
      <c r="Q14" s="13"/>
      <c r="R14" s="13"/>
      <c r="S14" s="13"/>
      <c r="T14" s="12">
        <v>2</v>
      </c>
      <c r="U14" s="13"/>
      <c r="V14" s="13"/>
      <c r="W14" s="13"/>
      <c r="X14" s="13"/>
      <c r="Y14" s="13"/>
      <c r="Z14" s="13"/>
      <c r="AA14" s="13"/>
      <c r="AB14" s="13"/>
      <c r="AC14" s="12">
        <f t="shared" si="0"/>
        <v>6</v>
      </c>
    </row>
    <row r="15" spans="1:29" ht="20.100000000000001" customHeight="1">
      <c r="A15" s="10">
        <v>13</v>
      </c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2">
        <v>2</v>
      </c>
      <c r="Z15" s="13"/>
      <c r="AA15" s="13"/>
      <c r="AB15" s="13"/>
      <c r="AC15" s="12">
        <f t="shared" si="0"/>
        <v>2</v>
      </c>
    </row>
    <row r="16" spans="1:29" ht="20.100000000000001" customHeight="1">
      <c r="A16" s="10">
        <v>14</v>
      </c>
      <c r="B16" s="14"/>
      <c r="C16" s="13"/>
      <c r="D16" s="13"/>
      <c r="E16" s="13"/>
      <c r="F16" s="13"/>
      <c r="G16" s="13"/>
      <c r="H16" s="13"/>
      <c r="I16" s="13"/>
      <c r="J16" s="13"/>
      <c r="K16" s="12">
        <v>2</v>
      </c>
      <c r="L16" s="13"/>
      <c r="M16" s="13"/>
      <c r="N16" s="12">
        <v>1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2">
        <v>3</v>
      </c>
    </row>
    <row r="17" spans="1:29" ht="20.100000000000001" customHeight="1">
      <c r="A17" s="10">
        <v>15</v>
      </c>
      <c r="B17" s="11">
        <v>26</v>
      </c>
      <c r="C17" s="12">
        <v>57</v>
      </c>
      <c r="D17" s="12">
        <v>38</v>
      </c>
      <c r="E17" s="12">
        <v>22</v>
      </c>
      <c r="F17" s="12">
        <v>13</v>
      </c>
      <c r="G17" s="12">
        <v>6</v>
      </c>
      <c r="H17" s="12">
        <v>4</v>
      </c>
      <c r="I17" s="12">
        <v>10</v>
      </c>
      <c r="J17" s="12">
        <v>2</v>
      </c>
      <c r="K17" s="12">
        <v>43</v>
      </c>
      <c r="L17" s="12">
        <v>49</v>
      </c>
      <c r="M17" s="12">
        <v>17</v>
      </c>
      <c r="N17" s="12">
        <v>45</v>
      </c>
      <c r="O17" s="12">
        <v>18</v>
      </c>
      <c r="P17" s="12">
        <v>0</v>
      </c>
      <c r="Q17" s="12">
        <v>6</v>
      </c>
      <c r="R17" s="12">
        <v>1</v>
      </c>
      <c r="S17" s="12">
        <v>0</v>
      </c>
      <c r="T17" s="12">
        <v>76</v>
      </c>
      <c r="U17" s="12">
        <v>15</v>
      </c>
      <c r="V17" s="12">
        <v>5</v>
      </c>
      <c r="W17" s="12">
        <v>21</v>
      </c>
      <c r="X17" s="12">
        <v>33</v>
      </c>
      <c r="Y17" s="12">
        <v>14</v>
      </c>
      <c r="Z17" s="12">
        <v>7</v>
      </c>
      <c r="AA17" s="12">
        <v>2</v>
      </c>
      <c r="AB17" s="12">
        <v>1</v>
      </c>
      <c r="AC17" s="12">
        <f>SUM(B17:AB17)</f>
        <v>531</v>
      </c>
    </row>
    <row r="18" spans="1:29" ht="20.100000000000001" customHeight="1">
      <c r="A18" s="10">
        <v>16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2">
        <v>2</v>
      </c>
      <c r="X18" s="13"/>
      <c r="Y18" s="13"/>
      <c r="Z18" s="13"/>
      <c r="AA18" s="13"/>
      <c r="AB18" s="13"/>
      <c r="AC18" s="12">
        <v>2</v>
      </c>
    </row>
    <row r="19" spans="1:29" ht="20.100000000000001" customHeight="1">
      <c r="A19" s="10">
        <v>17</v>
      </c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>
        <v>1</v>
      </c>
      <c r="U19" s="13"/>
      <c r="V19" s="13"/>
      <c r="W19" s="13"/>
      <c r="X19" s="13"/>
      <c r="Y19" s="13"/>
      <c r="Z19" s="13"/>
      <c r="AA19" s="13"/>
      <c r="AB19" s="13"/>
      <c r="AC19" s="12">
        <v>1</v>
      </c>
    </row>
    <row r="20" spans="1:29" ht="20.100000000000001" customHeight="1">
      <c r="A20" s="10">
        <v>18</v>
      </c>
      <c r="B20" s="11">
        <v>1</v>
      </c>
      <c r="C20" s="13"/>
      <c r="D20" s="13"/>
      <c r="E20" s="13"/>
      <c r="F20" s="13"/>
      <c r="G20" s="13"/>
      <c r="H20" s="13"/>
      <c r="I20" s="13"/>
      <c r="J20" s="13"/>
      <c r="K20" s="12">
        <v>2</v>
      </c>
      <c r="L20" s="13"/>
      <c r="M20" s="13"/>
      <c r="N20" s="13"/>
      <c r="O20" s="13"/>
      <c r="P20" s="13"/>
      <c r="Q20" s="13"/>
      <c r="R20" s="13"/>
      <c r="S20" s="13"/>
      <c r="T20" s="13"/>
      <c r="U20" s="12">
        <v>1</v>
      </c>
      <c r="V20" s="13"/>
      <c r="W20" s="12">
        <v>1</v>
      </c>
      <c r="X20" s="13"/>
      <c r="Y20" s="13"/>
      <c r="Z20" s="13"/>
      <c r="AA20" s="13"/>
      <c r="AB20" s="13"/>
      <c r="AC20" s="12">
        <v>5</v>
      </c>
    </row>
    <row r="21" spans="1:29" ht="20.100000000000001" customHeight="1">
      <c r="A21" s="10">
        <v>19</v>
      </c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2">
        <v>1</v>
      </c>
      <c r="R21" s="13"/>
      <c r="S21" s="13"/>
      <c r="T21" s="12">
        <v>1</v>
      </c>
      <c r="U21" s="13"/>
      <c r="V21" s="13"/>
      <c r="W21" s="13"/>
      <c r="X21" s="13"/>
      <c r="Y21" s="13"/>
      <c r="Z21" s="13"/>
      <c r="AA21" s="13"/>
      <c r="AB21" s="13"/>
      <c r="AC21" s="12">
        <v>2</v>
      </c>
    </row>
    <row r="22" spans="1:29" ht="20.100000000000001" customHeight="1">
      <c r="A22" s="10">
        <v>20</v>
      </c>
      <c r="B22" s="14"/>
      <c r="C22" s="13"/>
      <c r="D22" s="13"/>
      <c r="E22" s="13"/>
      <c r="F22" s="13"/>
      <c r="G22" s="13"/>
      <c r="H22" s="13"/>
      <c r="I22" s="13"/>
      <c r="J22" s="13"/>
      <c r="K22" s="12">
        <v>2</v>
      </c>
      <c r="L22" s="12">
        <v>1</v>
      </c>
      <c r="M22" s="13"/>
      <c r="N22" s="13"/>
      <c r="O22" s="13"/>
      <c r="P22" s="13"/>
      <c r="Q22" s="12">
        <v>1</v>
      </c>
      <c r="R22" s="13"/>
      <c r="S22" s="13"/>
      <c r="T22" s="12">
        <v>4</v>
      </c>
      <c r="U22" s="13"/>
      <c r="V22" s="13"/>
      <c r="W22" s="13"/>
      <c r="X22" s="12">
        <v>1</v>
      </c>
      <c r="Y22" s="12">
        <v>1</v>
      </c>
      <c r="Z22" s="13"/>
      <c r="AA22" s="13"/>
      <c r="AB22" s="13"/>
      <c r="AC22" s="12">
        <f>SUM(B22:AB22)</f>
        <v>10</v>
      </c>
    </row>
    <row r="23" spans="1:29" ht="20.100000000000001" customHeight="1">
      <c r="A23" s="10">
        <v>21</v>
      </c>
      <c r="B23" s="11">
        <v>1</v>
      </c>
      <c r="C23" s="12">
        <v>1</v>
      </c>
      <c r="D23" s="13"/>
      <c r="E23" s="13"/>
      <c r="F23" s="13"/>
      <c r="G23" s="13"/>
      <c r="H23" s="12">
        <v>1</v>
      </c>
      <c r="I23" s="13"/>
      <c r="J23" s="13"/>
      <c r="K23" s="12">
        <v>1</v>
      </c>
      <c r="L23" s="13"/>
      <c r="M23" s="13"/>
      <c r="N23" s="12">
        <v>1</v>
      </c>
      <c r="O23" s="12">
        <v>1</v>
      </c>
      <c r="P23" s="13"/>
      <c r="Q23" s="12">
        <v>1</v>
      </c>
      <c r="R23" s="12">
        <v>1</v>
      </c>
      <c r="S23" s="13"/>
      <c r="T23" s="12">
        <v>7</v>
      </c>
      <c r="U23" s="13"/>
      <c r="V23" s="13"/>
      <c r="W23" s="12">
        <v>11</v>
      </c>
      <c r="X23" s="12">
        <v>2</v>
      </c>
      <c r="Y23" s="13"/>
      <c r="Z23" s="13"/>
      <c r="AA23" s="13"/>
      <c r="AB23" s="13"/>
      <c r="AC23" s="12">
        <f>SUM(B23:AB23)</f>
        <v>28</v>
      </c>
    </row>
    <row r="24" spans="1:29" ht="20.100000000000001" customHeight="1">
      <c r="A24" s="10">
        <v>22</v>
      </c>
      <c r="B24" s="11">
        <v>24</v>
      </c>
      <c r="C24" s="12">
        <v>29</v>
      </c>
      <c r="D24" s="12">
        <v>8</v>
      </c>
      <c r="E24" s="12">
        <v>6</v>
      </c>
      <c r="F24" s="12">
        <v>5</v>
      </c>
      <c r="G24" s="12">
        <v>0</v>
      </c>
      <c r="H24" s="12">
        <v>1</v>
      </c>
      <c r="I24" s="12">
        <v>5</v>
      </c>
      <c r="J24" s="12">
        <v>1</v>
      </c>
      <c r="K24" s="12">
        <v>40</v>
      </c>
      <c r="L24" s="12">
        <v>39</v>
      </c>
      <c r="M24" s="12">
        <v>6</v>
      </c>
      <c r="N24" s="12">
        <v>45</v>
      </c>
      <c r="O24" s="12">
        <v>18</v>
      </c>
      <c r="P24" s="12">
        <v>0</v>
      </c>
      <c r="Q24" s="12">
        <v>5</v>
      </c>
      <c r="R24" s="12">
        <v>0</v>
      </c>
      <c r="S24" s="12">
        <v>0</v>
      </c>
      <c r="T24" s="12">
        <v>47</v>
      </c>
      <c r="U24" s="12">
        <v>1</v>
      </c>
      <c r="V24" s="12">
        <v>1</v>
      </c>
      <c r="W24" s="12">
        <v>11</v>
      </c>
      <c r="X24" s="12">
        <v>11</v>
      </c>
      <c r="Y24" s="12">
        <v>9</v>
      </c>
      <c r="Z24" s="12">
        <v>5</v>
      </c>
      <c r="AA24" s="12">
        <v>1</v>
      </c>
      <c r="AB24" s="12">
        <v>0</v>
      </c>
      <c r="AC24" s="12">
        <f>SUM(B24:AB24)</f>
        <v>318</v>
      </c>
    </row>
    <row r="25" spans="1:29" ht="20.100000000000001" customHeight="1">
      <c r="A25" s="10">
        <v>23</v>
      </c>
      <c r="B25" s="14"/>
      <c r="C25" s="13"/>
      <c r="D25" s="13"/>
      <c r="E25" s="13"/>
      <c r="F25" s="13"/>
      <c r="G25" s="13"/>
      <c r="H25" s="12">
        <v>2</v>
      </c>
      <c r="I25" s="13"/>
      <c r="J25" s="13"/>
      <c r="K25" s="12">
        <v>1</v>
      </c>
      <c r="L25" s="13"/>
      <c r="M25" s="13"/>
      <c r="N25" s="13"/>
      <c r="O25" s="13"/>
      <c r="P25" s="13"/>
      <c r="Q25" s="13"/>
      <c r="R25" s="12">
        <v>1</v>
      </c>
      <c r="S25" s="13"/>
      <c r="T25" s="12">
        <v>7</v>
      </c>
      <c r="U25" s="13"/>
      <c r="V25" s="13"/>
      <c r="W25" s="12">
        <v>6</v>
      </c>
      <c r="X25" s="12">
        <v>1</v>
      </c>
      <c r="Y25" s="13"/>
      <c r="Z25" s="13"/>
      <c r="AA25" s="13"/>
      <c r="AB25" s="13"/>
      <c r="AC25" s="12">
        <v>18</v>
      </c>
    </row>
    <row r="26" spans="1:29" ht="20.100000000000001" customHeight="1">
      <c r="A26" s="10">
        <v>24</v>
      </c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2">
        <v>3</v>
      </c>
      <c r="O26" s="13"/>
      <c r="P26" s="13"/>
      <c r="Q26" s="13"/>
      <c r="R26" s="13"/>
      <c r="S26" s="13"/>
      <c r="T26" s="12">
        <v>1</v>
      </c>
      <c r="U26" s="13"/>
      <c r="V26" s="13"/>
      <c r="W26" s="12">
        <v>2</v>
      </c>
      <c r="X26" s="12">
        <v>1</v>
      </c>
      <c r="Y26" s="13"/>
      <c r="Z26" s="13"/>
      <c r="AA26" s="13"/>
      <c r="AB26" s="13"/>
      <c r="AC26" s="12">
        <v>7</v>
      </c>
    </row>
    <row r="27" spans="1:29" ht="20.100000000000001" customHeight="1">
      <c r="A27" s="10">
        <v>25</v>
      </c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2">
        <v>4</v>
      </c>
      <c r="X27" s="13"/>
      <c r="Y27" s="13"/>
      <c r="Z27" s="13"/>
      <c r="AA27" s="13"/>
      <c r="AB27" s="13"/>
      <c r="AC27" s="12">
        <v>4</v>
      </c>
    </row>
    <row r="28" spans="1:29" ht="20.100000000000001" customHeight="1">
      <c r="A28" s="10">
        <v>26</v>
      </c>
      <c r="B28" s="11">
        <v>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2">
        <v>1</v>
      </c>
      <c r="P28" s="13"/>
      <c r="Q28" s="13"/>
      <c r="R28" s="13"/>
      <c r="S28" s="13"/>
      <c r="T28" s="12">
        <v>1</v>
      </c>
      <c r="U28" s="13"/>
      <c r="V28" s="12">
        <v>1</v>
      </c>
      <c r="W28" s="13"/>
      <c r="X28" s="13"/>
      <c r="Y28" s="13"/>
      <c r="Z28" s="13"/>
      <c r="AA28" s="13"/>
      <c r="AB28" s="13"/>
      <c r="AC28" s="12">
        <v>5</v>
      </c>
    </row>
    <row r="29" spans="1:29" ht="20.100000000000001" customHeight="1">
      <c r="A29" s="10">
        <v>27</v>
      </c>
      <c r="B29" s="14"/>
      <c r="C29" s="12">
        <v>4</v>
      </c>
      <c r="D29" s="12">
        <v>14</v>
      </c>
      <c r="E29" s="13"/>
      <c r="F29" s="13"/>
      <c r="G29" s="12">
        <v>1</v>
      </c>
      <c r="H29" s="13"/>
      <c r="I29" s="13"/>
      <c r="J29" s="13"/>
      <c r="K29" s="12">
        <v>9</v>
      </c>
      <c r="L29" s="12">
        <v>13</v>
      </c>
      <c r="M29" s="12">
        <v>6</v>
      </c>
      <c r="N29" s="12">
        <v>4</v>
      </c>
      <c r="O29" s="12">
        <v>5</v>
      </c>
      <c r="P29" s="12">
        <v>9</v>
      </c>
      <c r="Q29" s="13"/>
      <c r="R29" s="13"/>
      <c r="S29" s="13"/>
      <c r="T29" s="12">
        <v>5</v>
      </c>
      <c r="U29" s="12">
        <v>3</v>
      </c>
      <c r="V29" s="13"/>
      <c r="W29" s="12">
        <v>4</v>
      </c>
      <c r="X29" s="12">
        <v>7</v>
      </c>
      <c r="Y29" s="12">
        <v>5</v>
      </c>
      <c r="Z29" s="12">
        <v>3</v>
      </c>
      <c r="AA29" s="13"/>
      <c r="AB29" s="13"/>
      <c r="AC29" s="12">
        <f>SUM(B29:AB29)</f>
        <v>92</v>
      </c>
    </row>
    <row r="30" spans="1:29" ht="20.100000000000001" customHeight="1">
      <c r="A30" s="10">
        <v>28</v>
      </c>
      <c r="B30" s="14"/>
      <c r="C30" s="12">
        <v>1</v>
      </c>
      <c r="D30" s="12">
        <v>1</v>
      </c>
      <c r="E30" s="13"/>
      <c r="F30" s="13"/>
      <c r="G30" s="13"/>
      <c r="H30" s="13"/>
      <c r="I30" s="13"/>
      <c r="J30" s="13"/>
      <c r="K30" s="13"/>
      <c r="L30" s="12">
        <v>1</v>
      </c>
      <c r="M30" s="13"/>
      <c r="N30" s="13"/>
      <c r="O30" s="12">
        <v>2</v>
      </c>
      <c r="P30" s="12">
        <v>1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2">
        <v>6</v>
      </c>
    </row>
    <row r="31" spans="1:29" ht="20.100000000000001" customHeight="1">
      <c r="A31" s="10">
        <v>29</v>
      </c>
      <c r="B31" s="11">
        <v>3</v>
      </c>
      <c r="C31" s="13"/>
      <c r="D31" s="12">
        <v>1</v>
      </c>
      <c r="E31" s="13"/>
      <c r="F31" s="12">
        <v>1</v>
      </c>
      <c r="G31" s="13"/>
      <c r="H31" s="13"/>
      <c r="I31" s="13"/>
      <c r="J31" s="13"/>
      <c r="K31" s="12">
        <v>1</v>
      </c>
      <c r="L31" s="12">
        <v>1</v>
      </c>
      <c r="M31" s="13"/>
      <c r="N31" s="13"/>
      <c r="O31" s="12">
        <v>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2">
        <v>8</v>
      </c>
    </row>
    <row r="32" spans="1:29" ht="20.100000000000001" customHeight="1">
      <c r="A32" s="10">
        <v>30</v>
      </c>
      <c r="B32" s="11">
        <v>2</v>
      </c>
      <c r="C32" s="13"/>
      <c r="D32" s="12">
        <v>1</v>
      </c>
      <c r="E32" s="13"/>
      <c r="F32" s="13"/>
      <c r="G32" s="13"/>
      <c r="H32" s="13"/>
      <c r="I32" s="13"/>
      <c r="J32" s="13"/>
      <c r="K32" s="12">
        <v>1</v>
      </c>
      <c r="L32" s="13"/>
      <c r="M32" s="13"/>
      <c r="N32" s="13"/>
      <c r="O32" s="12">
        <v>1</v>
      </c>
      <c r="P32" s="13"/>
      <c r="Q32" s="13"/>
      <c r="R32" s="13"/>
      <c r="S32" s="13"/>
      <c r="T32" s="13"/>
      <c r="U32" s="13"/>
      <c r="V32" s="13"/>
      <c r="W32" s="13"/>
      <c r="X32" s="12">
        <v>1</v>
      </c>
      <c r="Y32" s="13"/>
      <c r="Z32" s="13"/>
      <c r="AA32" s="13"/>
      <c r="AB32" s="13"/>
      <c r="AC32" s="12">
        <v>6</v>
      </c>
    </row>
    <row r="33" spans="1:29" ht="20.100000000000001" customHeight="1">
      <c r="A33" s="10">
        <v>31</v>
      </c>
      <c r="B33" s="14"/>
      <c r="C33" s="13"/>
      <c r="D33" s="13"/>
      <c r="E33" s="13"/>
      <c r="F33" s="13"/>
      <c r="G33" s="13"/>
      <c r="H33" s="13"/>
      <c r="I33" s="13"/>
      <c r="J33" s="13"/>
      <c r="K33" s="12">
        <v>1</v>
      </c>
      <c r="L33" s="13"/>
      <c r="M33" s="13"/>
      <c r="N33" s="13"/>
      <c r="O33" s="13"/>
      <c r="P33" s="13"/>
      <c r="Q33" s="13"/>
      <c r="R33" s="13"/>
      <c r="S33" s="13"/>
      <c r="T33" s="12">
        <v>12</v>
      </c>
      <c r="U33" s="13"/>
      <c r="V33" s="13"/>
      <c r="W33" s="13"/>
      <c r="X33" s="12">
        <v>1</v>
      </c>
      <c r="Y33" s="13"/>
      <c r="Z33" s="13"/>
      <c r="AA33" s="13"/>
      <c r="AB33" s="13"/>
      <c r="AC33" s="12">
        <v>14</v>
      </c>
    </row>
    <row r="34" spans="1:29" ht="20.100000000000001" customHeight="1">
      <c r="A34" s="10">
        <v>32</v>
      </c>
      <c r="B34" s="11">
        <v>1</v>
      </c>
      <c r="C34" s="13"/>
      <c r="D34" s="12">
        <v>1</v>
      </c>
      <c r="E34" s="13"/>
      <c r="F34" s="13"/>
      <c r="G34" s="13"/>
      <c r="H34" s="12">
        <v>2</v>
      </c>
      <c r="I34" s="13"/>
      <c r="J34" s="13"/>
      <c r="K34" s="12">
        <v>13</v>
      </c>
      <c r="L34" s="12">
        <v>2</v>
      </c>
      <c r="M34" s="13"/>
      <c r="N34" s="12">
        <v>1</v>
      </c>
      <c r="O34" s="13"/>
      <c r="P34" s="13"/>
      <c r="Q34" s="12">
        <v>2</v>
      </c>
      <c r="R34" s="13"/>
      <c r="S34" s="13"/>
      <c r="T34" s="12">
        <v>1</v>
      </c>
      <c r="U34" s="13"/>
      <c r="V34" s="13"/>
      <c r="W34" s="12">
        <v>5</v>
      </c>
      <c r="X34" s="13"/>
      <c r="Y34" s="13"/>
      <c r="Z34" s="13"/>
      <c r="AA34" s="13"/>
      <c r="AB34" s="13"/>
      <c r="AC34" s="12">
        <f>SUM(B34:AB34)</f>
        <v>28</v>
      </c>
    </row>
    <row r="35" spans="1:29" ht="20.100000000000001" customHeight="1">
      <c r="A35" s="10">
        <v>33</v>
      </c>
      <c r="B35" s="14"/>
      <c r="C35" s="12">
        <v>1</v>
      </c>
      <c r="D35" s="13"/>
      <c r="E35" s="13"/>
      <c r="F35" s="13"/>
      <c r="G35" s="13"/>
      <c r="H35" s="13"/>
      <c r="I35" s="13"/>
      <c r="J35" s="13"/>
      <c r="K35" s="12">
        <v>19</v>
      </c>
      <c r="L35" s="13"/>
      <c r="M35" s="13"/>
      <c r="N35" s="12">
        <v>2</v>
      </c>
      <c r="O35" s="13"/>
      <c r="P35" s="13"/>
      <c r="Q35" s="12">
        <v>1</v>
      </c>
      <c r="R35" s="13"/>
      <c r="S35" s="13"/>
      <c r="T35" s="13"/>
      <c r="U35" s="13"/>
      <c r="V35" s="13"/>
      <c r="W35" s="13"/>
      <c r="X35" s="12">
        <v>1</v>
      </c>
      <c r="Y35" s="13"/>
      <c r="Z35" s="13"/>
      <c r="AA35" s="13"/>
      <c r="AB35" s="13"/>
      <c r="AC35" s="12">
        <v>24</v>
      </c>
    </row>
    <row r="36" spans="1:29" ht="20.100000000000001" customHeight="1">
      <c r="A36" s="10">
        <v>34</v>
      </c>
      <c r="B36" s="14"/>
      <c r="C36" s="12">
        <v>1</v>
      </c>
      <c r="D36" s="13"/>
      <c r="E36" s="13"/>
      <c r="F36" s="13"/>
      <c r="G36" s="13"/>
      <c r="H36" s="13"/>
      <c r="I36" s="13"/>
      <c r="J36" s="13"/>
      <c r="K36" s="12">
        <v>2</v>
      </c>
      <c r="L36" s="13"/>
      <c r="M36" s="13"/>
      <c r="N36" s="13"/>
      <c r="O36" s="13"/>
      <c r="P36" s="13"/>
      <c r="Q36" s="13"/>
      <c r="R36" s="13"/>
      <c r="S36" s="13"/>
      <c r="T36" s="12">
        <v>1</v>
      </c>
      <c r="U36" s="13"/>
      <c r="V36" s="13"/>
      <c r="W36" s="13"/>
      <c r="X36" s="12">
        <v>1</v>
      </c>
      <c r="Y36" s="13"/>
      <c r="Z36" s="13"/>
      <c r="AA36" s="13"/>
      <c r="AB36" s="13"/>
      <c r="AC36" s="12">
        <v>5</v>
      </c>
    </row>
    <row r="37" spans="1:29" ht="20.100000000000001" customHeight="1">
      <c r="A37" s="10">
        <v>35</v>
      </c>
      <c r="B37" s="11">
        <v>1</v>
      </c>
      <c r="C37" s="13"/>
      <c r="D37" s="12">
        <v>1</v>
      </c>
      <c r="E37" s="13"/>
      <c r="F37" s="13"/>
      <c r="G37" s="13"/>
      <c r="H37" s="13"/>
      <c r="I37" s="13"/>
      <c r="J37" s="13"/>
      <c r="K37" s="12">
        <v>21</v>
      </c>
      <c r="L37" s="13"/>
      <c r="M37" s="13"/>
      <c r="N37" s="12">
        <v>2</v>
      </c>
      <c r="O37" s="13"/>
      <c r="P37" s="13"/>
      <c r="Q37" s="13"/>
      <c r="R37" s="13"/>
      <c r="S37" s="13"/>
      <c r="T37" s="12">
        <v>2</v>
      </c>
      <c r="U37" s="13"/>
      <c r="V37" s="13"/>
      <c r="W37" s="12">
        <v>3</v>
      </c>
      <c r="X37" s="13"/>
      <c r="Y37" s="13"/>
      <c r="Z37" s="13"/>
      <c r="AA37" s="13"/>
      <c r="AB37" s="13"/>
      <c r="AC37" s="12">
        <v>30</v>
      </c>
    </row>
    <row r="38" spans="1:29" ht="20.100000000000001" customHeight="1">
      <c r="A38" s="10">
        <v>36</v>
      </c>
      <c r="B38" s="14"/>
      <c r="C38" s="13"/>
      <c r="D38" s="13"/>
      <c r="E38" s="13"/>
      <c r="F38" s="13"/>
      <c r="G38" s="13"/>
      <c r="H38" s="13"/>
      <c r="I38" s="13"/>
      <c r="J38" s="13"/>
      <c r="K38" s="12">
        <v>27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2">
        <v>1</v>
      </c>
      <c r="X38" s="13"/>
      <c r="Y38" s="13"/>
      <c r="Z38" s="13"/>
      <c r="AA38" s="13"/>
      <c r="AB38" s="13"/>
      <c r="AC38" s="12">
        <v>28</v>
      </c>
    </row>
    <row r="39" spans="1:29" ht="20.100000000000001" customHeight="1">
      <c r="A39" s="10">
        <v>37</v>
      </c>
      <c r="B39" s="11">
        <v>2</v>
      </c>
      <c r="C39" s="12">
        <v>1</v>
      </c>
      <c r="D39" s="13"/>
      <c r="E39" s="13"/>
      <c r="F39" s="13"/>
      <c r="G39" s="13"/>
      <c r="H39" s="12">
        <v>1</v>
      </c>
      <c r="I39" s="13"/>
      <c r="J39" s="13"/>
      <c r="K39" s="12">
        <v>4</v>
      </c>
      <c r="L39" s="13"/>
      <c r="M39" s="13"/>
      <c r="N39" s="13"/>
      <c r="O39" s="13"/>
      <c r="P39" s="13"/>
      <c r="Q39" s="12">
        <v>1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2">
        <v>6</v>
      </c>
    </row>
    <row r="40" spans="1:29" ht="20.100000000000001" customHeight="1">
      <c r="A40" s="10">
        <v>38</v>
      </c>
      <c r="B40" s="14"/>
      <c r="C40" s="13"/>
      <c r="D40" s="13"/>
      <c r="E40" s="13"/>
      <c r="F40" s="13"/>
      <c r="G40" s="13"/>
      <c r="H40" s="13"/>
      <c r="I40" s="13"/>
      <c r="J40" s="13"/>
      <c r="K40" s="12">
        <v>3</v>
      </c>
      <c r="L40" s="13"/>
      <c r="M40" s="13"/>
      <c r="N40" s="12">
        <v>2</v>
      </c>
      <c r="O40" s="13"/>
      <c r="P40" s="13"/>
      <c r="Q40" s="13"/>
      <c r="R40" s="13"/>
      <c r="S40" s="13"/>
      <c r="T40" s="12">
        <v>3</v>
      </c>
      <c r="U40" s="12">
        <v>1</v>
      </c>
      <c r="V40" s="13"/>
      <c r="W40" s="13"/>
      <c r="X40" s="13"/>
      <c r="Y40" s="13"/>
      <c r="Z40" s="13"/>
      <c r="AA40" s="13"/>
      <c r="AB40" s="13"/>
      <c r="AC40" s="12">
        <v>9</v>
      </c>
    </row>
    <row r="41" spans="1:29" ht="20.100000000000001" customHeight="1">
      <c r="A41" s="10">
        <v>39</v>
      </c>
      <c r="B41" s="14"/>
      <c r="C41" s="13"/>
      <c r="D41" s="13"/>
      <c r="E41" s="13"/>
      <c r="F41" s="13"/>
      <c r="G41" s="13"/>
      <c r="H41" s="13"/>
      <c r="I41" s="12">
        <v>2</v>
      </c>
      <c r="J41" s="13"/>
      <c r="K41" s="12">
        <v>1</v>
      </c>
      <c r="L41" s="13"/>
      <c r="M41" s="13"/>
      <c r="N41" s="12">
        <v>3</v>
      </c>
      <c r="O41" s="12">
        <v>1</v>
      </c>
      <c r="P41" s="13"/>
      <c r="Q41" s="13"/>
      <c r="R41" s="13"/>
      <c r="S41" s="13"/>
      <c r="T41" s="12">
        <v>1</v>
      </c>
      <c r="U41" s="13"/>
      <c r="V41" s="13"/>
      <c r="W41" s="12">
        <v>1</v>
      </c>
      <c r="X41" s="13"/>
      <c r="Y41" s="13"/>
      <c r="Z41" s="13"/>
      <c r="AA41" s="13"/>
      <c r="AB41" s="13"/>
      <c r="AC41" s="12">
        <v>9</v>
      </c>
    </row>
    <row r="42" spans="1:29" ht="20.100000000000001" customHeight="1">
      <c r="A42" s="10">
        <v>40</v>
      </c>
      <c r="B42" s="11">
        <v>1</v>
      </c>
      <c r="C42" s="13"/>
      <c r="D42" s="13"/>
      <c r="E42" s="13"/>
      <c r="F42" s="13"/>
      <c r="G42" s="13"/>
      <c r="H42" s="13"/>
      <c r="I42" s="13"/>
      <c r="J42" s="13"/>
      <c r="K42" s="12">
        <v>1</v>
      </c>
      <c r="L42" s="13"/>
      <c r="M42" s="13"/>
      <c r="N42" s="13"/>
      <c r="O42" s="13"/>
      <c r="P42" s="13"/>
      <c r="Q42" s="13"/>
      <c r="R42" s="13"/>
      <c r="S42" s="13"/>
      <c r="T42" s="12">
        <v>1</v>
      </c>
      <c r="U42" s="13"/>
      <c r="V42" s="13"/>
      <c r="W42" s="13"/>
      <c r="X42" s="13"/>
      <c r="Y42" s="13"/>
      <c r="Z42" s="13"/>
      <c r="AA42" s="13"/>
      <c r="AB42" s="13"/>
      <c r="AC42" s="12">
        <v>3</v>
      </c>
    </row>
    <row r="43" spans="1:29" ht="20.100000000000001" customHeight="1">
      <c r="A43" s="10">
        <v>41</v>
      </c>
      <c r="B43" s="11">
        <v>1</v>
      </c>
      <c r="C43" s="13"/>
      <c r="D43" s="13"/>
      <c r="E43" s="13"/>
      <c r="F43" s="13"/>
      <c r="G43" s="13"/>
      <c r="H43" s="13"/>
      <c r="I43" s="13"/>
      <c r="J43" s="13"/>
      <c r="K43" s="12">
        <v>6</v>
      </c>
      <c r="L43" s="13"/>
      <c r="M43" s="13"/>
      <c r="N43" s="12">
        <v>1</v>
      </c>
      <c r="O43" s="13"/>
      <c r="P43" s="13"/>
      <c r="Q43" s="12">
        <v>2</v>
      </c>
      <c r="R43" s="13"/>
      <c r="S43" s="13"/>
      <c r="T43" s="13"/>
      <c r="U43" s="13"/>
      <c r="V43" s="13"/>
      <c r="W43" s="12">
        <v>2</v>
      </c>
      <c r="X43" s="13"/>
      <c r="Y43" s="13"/>
      <c r="Z43" s="13"/>
      <c r="AA43" s="13"/>
      <c r="AB43" s="13"/>
      <c r="AC43" s="12">
        <v>12</v>
      </c>
    </row>
    <row r="44" spans="1:29" ht="20.100000000000001" customHeight="1">
      <c r="A44" s="10">
        <v>42</v>
      </c>
      <c r="B44" s="14"/>
      <c r="C44" s="13"/>
      <c r="D44" s="12">
        <v>4</v>
      </c>
      <c r="E44" s="13"/>
      <c r="F44" s="13"/>
      <c r="G44" s="13"/>
      <c r="H44" s="13"/>
      <c r="I44" s="13"/>
      <c r="J44" s="13"/>
      <c r="K44" s="12">
        <v>3</v>
      </c>
      <c r="L44" s="12">
        <v>1</v>
      </c>
      <c r="M44" s="13"/>
      <c r="N44" s="12">
        <v>1</v>
      </c>
      <c r="O44" s="12">
        <v>1</v>
      </c>
      <c r="P44" s="13"/>
      <c r="Q44" s="13"/>
      <c r="R44" s="12">
        <v>1</v>
      </c>
      <c r="S44" s="13"/>
      <c r="T44" s="12">
        <v>1</v>
      </c>
      <c r="U44" s="13"/>
      <c r="V44" s="13"/>
      <c r="W44" s="13"/>
      <c r="X44" s="13"/>
      <c r="Y44" s="13"/>
      <c r="Z44" s="13"/>
      <c r="AA44" s="13"/>
      <c r="AB44" s="13"/>
      <c r="AC44" s="12">
        <v>12</v>
      </c>
    </row>
    <row r="45" spans="1:29" ht="20.100000000000001" customHeight="1">
      <c r="A45" s="10">
        <v>43</v>
      </c>
      <c r="B45" s="14"/>
      <c r="C45" s="13"/>
      <c r="D45" s="13"/>
      <c r="E45" s="13"/>
      <c r="F45" s="13"/>
      <c r="G45" s="13"/>
      <c r="H45" s="13"/>
      <c r="I45" s="12">
        <v>1</v>
      </c>
      <c r="J45" s="13"/>
      <c r="K45" s="12">
        <v>18</v>
      </c>
      <c r="L45" s="13"/>
      <c r="M45" s="13"/>
      <c r="N45" s="12">
        <v>2</v>
      </c>
      <c r="O45" s="12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2">
        <v>22</v>
      </c>
    </row>
    <row r="46" spans="1:29" ht="20.100000000000001" customHeight="1">
      <c r="A46" s="10">
        <v>44</v>
      </c>
      <c r="B46" s="14"/>
      <c r="C46" s="13"/>
      <c r="D46" s="12">
        <v>3</v>
      </c>
      <c r="E46" s="13"/>
      <c r="F46" s="13"/>
      <c r="G46" s="13"/>
      <c r="H46" s="13"/>
      <c r="I46" s="13"/>
      <c r="J46" s="13"/>
      <c r="K46" s="12">
        <v>7</v>
      </c>
      <c r="L46" s="13"/>
      <c r="M46" s="13"/>
      <c r="N46" s="13"/>
      <c r="O46" s="13"/>
      <c r="P46" s="13"/>
      <c r="Q46" s="12">
        <v>2</v>
      </c>
      <c r="R46" s="13"/>
      <c r="S46" s="12">
        <v>1</v>
      </c>
      <c r="T46" s="13"/>
      <c r="U46" s="12">
        <v>1</v>
      </c>
      <c r="V46" s="13"/>
      <c r="W46" s="13"/>
      <c r="X46" s="12">
        <v>1</v>
      </c>
      <c r="Y46" s="13"/>
      <c r="Z46" s="13"/>
      <c r="AA46" s="13"/>
      <c r="AB46" s="13"/>
      <c r="AC46" s="12">
        <v>15</v>
      </c>
    </row>
    <row r="47" spans="1:29" ht="20.100000000000001" customHeight="1">
      <c r="A47" s="10">
        <v>45</v>
      </c>
      <c r="B47" s="14"/>
      <c r="C47" s="13"/>
      <c r="D47" s="12">
        <v>1</v>
      </c>
      <c r="E47" s="13"/>
      <c r="F47" s="13"/>
      <c r="G47" s="13"/>
      <c r="H47" s="13"/>
      <c r="I47" s="13"/>
      <c r="J47" s="13"/>
      <c r="K47" s="12">
        <v>3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2">
        <v>4</v>
      </c>
    </row>
    <row r="48" spans="1:29" ht="20.100000000000001" customHeight="1">
      <c r="A48" s="10">
        <v>46</v>
      </c>
      <c r="B48" s="14"/>
      <c r="C48" s="13"/>
      <c r="D48" s="13"/>
      <c r="E48" s="12">
        <v>1</v>
      </c>
      <c r="F48" s="13"/>
      <c r="G48" s="13"/>
      <c r="H48" s="13"/>
      <c r="I48" s="13"/>
      <c r="J48" s="13"/>
      <c r="K48" s="12">
        <v>15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2">
        <v>16</v>
      </c>
    </row>
    <row r="49" spans="1:29" ht="20.100000000000001" customHeight="1">
      <c r="A49" s="10">
        <v>47</v>
      </c>
      <c r="B49" s="14"/>
      <c r="C49" s="13"/>
      <c r="D49" s="12">
        <v>1</v>
      </c>
      <c r="E49" s="13"/>
      <c r="F49" s="13"/>
      <c r="G49" s="13"/>
      <c r="H49" s="13"/>
      <c r="I49" s="13"/>
      <c r="J49" s="13"/>
      <c r="K49" s="12">
        <v>7</v>
      </c>
      <c r="L49" s="12">
        <v>1</v>
      </c>
      <c r="M49" s="13"/>
      <c r="N49" s="13"/>
      <c r="O49" s="13"/>
      <c r="P49" s="13"/>
      <c r="Q49" s="13"/>
      <c r="R49" s="13"/>
      <c r="S49" s="13"/>
      <c r="T49" s="12">
        <v>3</v>
      </c>
      <c r="U49" s="13"/>
      <c r="V49" s="13"/>
      <c r="W49" s="13"/>
      <c r="X49" s="13"/>
      <c r="Y49" s="12">
        <v>1</v>
      </c>
      <c r="Z49" s="13"/>
      <c r="AA49" s="13"/>
      <c r="AB49" s="13"/>
      <c r="AC49" s="12">
        <v>13</v>
      </c>
    </row>
    <row r="50" spans="1:29" ht="20.100000000000001" customHeight="1">
      <c r="A50" s="10">
        <v>48</v>
      </c>
      <c r="B50" s="14"/>
      <c r="C50" s="12">
        <v>1</v>
      </c>
      <c r="D50" s="13"/>
      <c r="E50" s="13"/>
      <c r="F50" s="13"/>
      <c r="G50" s="13"/>
      <c r="H50" s="12">
        <v>11</v>
      </c>
      <c r="I50" s="13"/>
      <c r="J50" s="13"/>
      <c r="K50" s="12">
        <v>7</v>
      </c>
      <c r="L50" s="13"/>
      <c r="M50" s="13"/>
      <c r="N50" s="12">
        <v>2</v>
      </c>
      <c r="O50" s="13"/>
      <c r="P50" s="13"/>
      <c r="Q50" s="13"/>
      <c r="R50" s="13"/>
      <c r="S50" s="13"/>
      <c r="T50" s="12">
        <v>6</v>
      </c>
      <c r="U50" s="13"/>
      <c r="V50" s="13"/>
      <c r="W50" s="13"/>
      <c r="X50" s="13"/>
      <c r="Y50" s="13"/>
      <c r="Z50" s="13"/>
      <c r="AA50" s="13"/>
      <c r="AB50" s="13"/>
      <c r="AC50" s="12">
        <f>SUM(B50:AB50)</f>
        <v>27</v>
      </c>
    </row>
    <row r="51" spans="1:29" ht="20.100000000000001" customHeight="1">
      <c r="A51" s="10">
        <v>49</v>
      </c>
      <c r="B51" s="11">
        <v>1</v>
      </c>
      <c r="C51" s="13"/>
      <c r="D51" s="13"/>
      <c r="E51" s="13"/>
      <c r="F51" s="13"/>
      <c r="G51" s="13"/>
      <c r="H51" s="13"/>
      <c r="I51" s="13"/>
      <c r="J51" s="13"/>
      <c r="K51" s="12">
        <v>9</v>
      </c>
      <c r="L51" s="13"/>
      <c r="M51" s="13"/>
      <c r="N51" s="13"/>
      <c r="O51" s="13"/>
      <c r="P51" s="13"/>
      <c r="Q51" s="13"/>
      <c r="R51" s="13"/>
      <c r="S51" s="13"/>
      <c r="T51" s="12">
        <v>1</v>
      </c>
      <c r="U51" s="13"/>
      <c r="V51" s="13"/>
      <c r="W51" s="12">
        <v>2</v>
      </c>
      <c r="X51" s="13"/>
      <c r="Y51" s="13"/>
      <c r="Z51" s="13"/>
      <c r="AA51" s="13"/>
      <c r="AB51" s="13"/>
      <c r="AC51" s="12">
        <v>13</v>
      </c>
    </row>
    <row r="52" spans="1:29" ht="20.100000000000001" customHeight="1">
      <c r="A52" s="10">
        <v>50</v>
      </c>
      <c r="B52" s="14"/>
      <c r="C52" s="13"/>
      <c r="D52" s="13"/>
      <c r="E52" s="13"/>
      <c r="F52" s="13"/>
      <c r="G52" s="13"/>
      <c r="H52" s="13"/>
      <c r="I52" s="13"/>
      <c r="J52" s="13"/>
      <c r="K52" s="12">
        <v>6</v>
      </c>
      <c r="L52" s="12">
        <v>1</v>
      </c>
      <c r="M52" s="13"/>
      <c r="N52" s="13"/>
      <c r="O52" s="12">
        <v>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2">
        <v>8</v>
      </c>
    </row>
    <row r="53" spans="1:29" ht="20.100000000000001" customHeight="1">
      <c r="A53" s="10">
        <v>51</v>
      </c>
      <c r="B53" s="11">
        <v>1</v>
      </c>
      <c r="C53" s="13"/>
      <c r="D53" s="13"/>
      <c r="E53" s="13"/>
      <c r="F53" s="13"/>
      <c r="G53" s="13"/>
      <c r="H53" s="13"/>
      <c r="I53" s="13"/>
      <c r="J53" s="13"/>
      <c r="K53" s="12">
        <v>3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2">
        <v>4</v>
      </c>
    </row>
    <row r="54" spans="1:29" ht="20.100000000000001" customHeight="1">
      <c r="A54" s="10">
        <v>52</v>
      </c>
      <c r="B54" s="14"/>
      <c r="C54" s="12">
        <v>1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2">
        <v>3</v>
      </c>
      <c r="Y54" s="13"/>
      <c r="Z54" s="13"/>
      <c r="AA54" s="13"/>
      <c r="AB54" s="13"/>
      <c r="AC54" s="12">
        <v>4</v>
      </c>
    </row>
    <row r="55" spans="1:29" ht="20.100000000000001" customHeight="1">
      <c r="A55" s="15"/>
      <c r="B55" s="11">
        <f t="shared" ref="B55:H55" si="1">SUM(B3:B54)</f>
        <v>69</v>
      </c>
      <c r="C55" s="12">
        <f t="shared" si="1"/>
        <v>117</v>
      </c>
      <c r="D55" s="12">
        <f t="shared" si="1"/>
        <v>90</v>
      </c>
      <c r="E55" s="12">
        <f t="shared" si="1"/>
        <v>29</v>
      </c>
      <c r="F55" s="12">
        <f t="shared" si="1"/>
        <v>20</v>
      </c>
      <c r="G55" s="12">
        <f t="shared" si="1"/>
        <v>9</v>
      </c>
      <c r="H55" s="12">
        <f t="shared" si="1"/>
        <v>22</v>
      </c>
      <c r="I55" s="12">
        <v>18</v>
      </c>
      <c r="J55" s="12">
        <v>8</v>
      </c>
      <c r="K55" s="12">
        <v>290</v>
      </c>
      <c r="L55" s="12">
        <v>127</v>
      </c>
      <c r="M55" s="12">
        <v>41</v>
      </c>
      <c r="N55" s="12">
        <v>127</v>
      </c>
      <c r="O55" s="12">
        <v>57</v>
      </c>
      <c r="P55" s="12">
        <v>11</v>
      </c>
      <c r="Q55" s="12">
        <v>23</v>
      </c>
      <c r="R55" s="12">
        <v>6</v>
      </c>
      <c r="S55" s="12">
        <v>1</v>
      </c>
      <c r="T55" s="12">
        <v>192</v>
      </c>
      <c r="U55" s="12">
        <v>24</v>
      </c>
      <c r="V55" s="12">
        <v>10</v>
      </c>
      <c r="W55" s="12">
        <v>83</v>
      </c>
      <c r="X55" s="12">
        <v>82</v>
      </c>
      <c r="Y55" s="12">
        <v>39</v>
      </c>
      <c r="Z55" s="12">
        <v>19</v>
      </c>
      <c r="AA55" s="12">
        <v>4</v>
      </c>
      <c r="AB55" s="12">
        <v>1</v>
      </c>
      <c r="AC55" s="12">
        <v>1516</v>
      </c>
    </row>
    <row r="56" spans="1:29" ht="20.100000000000001" customHeight="1">
      <c r="A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20" t="s">
        <v>35</v>
      </c>
      <c r="AC56" s="12">
        <f>AVERAGE(AC3:AC54)</f>
        <v>29.153846153846153</v>
      </c>
    </row>
    <row r="57" spans="1:29" ht="20.100000000000001" customHeight="1">
      <c r="AB57" s="21" t="s">
        <v>37</v>
      </c>
      <c r="AC57" s="1">
        <f>STDEV(AC3:AC54)</f>
        <v>84.099237509164894</v>
      </c>
    </row>
    <row r="58" spans="1:29" ht="20.100000000000001" customHeight="1">
      <c r="AB58" s="21" t="s">
        <v>36</v>
      </c>
      <c r="AC58" s="14">
        <f>(69+1170+9000+29+200+900+22+180+800+290+1270+4100+127+570+1100+23+60+100+192+24+1000+83+820+3900+19+40+1000)/(1+10+100)</f>
        <v>244.03603603603602</v>
      </c>
    </row>
  </sheetData>
  <mergeCells count="1">
    <mergeCell ref="A1:AC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58"/>
  <sheetViews>
    <sheetView showGridLines="0" workbookViewId="0">
      <pane xSplit="1" ySplit="2" topLeftCell="B42" activePane="bottomRight" state="frozen"/>
      <selection pane="topRight"/>
      <selection pane="bottomLeft"/>
      <selection pane="bottomRight" activeCell="AC2" sqref="AC2"/>
    </sheetView>
  </sheetViews>
  <sheetFormatPr defaultColWidth="16.28515625" defaultRowHeight="20.100000000000001" customHeight="1"/>
  <cols>
    <col min="1" max="1" width="3.28515625" style="1" customWidth="1"/>
    <col min="2" max="29" width="5.85546875" style="1" customWidth="1"/>
    <col min="30" max="30" width="16.28515625" style="1" customWidth="1"/>
    <col min="31" max="16384" width="16.28515625" style="1"/>
  </cols>
  <sheetData>
    <row r="1" spans="1:29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68.849999999999994" customHeight="1">
      <c r="A2" s="2"/>
      <c r="B2" s="3" t="s">
        <v>1</v>
      </c>
      <c r="C2" s="4" t="s">
        <v>2</v>
      </c>
      <c r="D2" s="5" t="s">
        <v>3</v>
      </c>
      <c r="E2" s="3" t="s">
        <v>4</v>
      </c>
      <c r="F2" s="4" t="s">
        <v>5</v>
      </c>
      <c r="G2" s="5" t="s">
        <v>6</v>
      </c>
      <c r="H2" s="3" t="s">
        <v>7</v>
      </c>
      <c r="I2" s="4" t="s">
        <v>8</v>
      </c>
      <c r="J2" s="5" t="s">
        <v>9</v>
      </c>
      <c r="K2" s="3" t="s">
        <v>10</v>
      </c>
      <c r="L2" s="4" t="s">
        <v>11</v>
      </c>
      <c r="M2" s="5" t="s">
        <v>12</v>
      </c>
      <c r="N2" s="3" t="s">
        <v>13</v>
      </c>
      <c r="O2" s="4" t="s">
        <v>14</v>
      </c>
      <c r="P2" s="5" t="s">
        <v>15</v>
      </c>
      <c r="Q2" s="3" t="s">
        <v>16</v>
      </c>
      <c r="R2" s="4" t="s">
        <v>17</v>
      </c>
      <c r="S2" s="5" t="s">
        <v>18</v>
      </c>
      <c r="T2" s="3" t="s">
        <v>19</v>
      </c>
      <c r="U2" s="4" t="s">
        <v>20</v>
      </c>
      <c r="V2" s="5" t="s">
        <v>21</v>
      </c>
      <c r="W2" s="3" t="s">
        <v>22</v>
      </c>
      <c r="X2" s="4" t="s">
        <v>23</v>
      </c>
      <c r="Y2" s="5" t="s">
        <v>24</v>
      </c>
      <c r="Z2" s="3" t="s">
        <v>25</v>
      </c>
      <c r="AA2" s="4" t="s">
        <v>26</v>
      </c>
      <c r="AB2" s="5" t="s">
        <v>27</v>
      </c>
      <c r="AC2" s="5" t="s">
        <v>39</v>
      </c>
    </row>
    <row r="3" spans="1:29" ht="20.85" customHeight="1">
      <c r="A3" s="6">
        <v>1</v>
      </c>
      <c r="B3" s="16">
        <v>2</v>
      </c>
      <c r="C3" s="8">
        <v>2</v>
      </c>
      <c r="D3" s="9"/>
      <c r="E3" s="9"/>
      <c r="F3" s="9"/>
      <c r="G3" s="9"/>
      <c r="H3" s="9"/>
      <c r="I3" s="9"/>
      <c r="J3" s="9"/>
      <c r="K3" s="9"/>
      <c r="L3" s="8">
        <v>2</v>
      </c>
      <c r="M3" s="9"/>
      <c r="N3" s="8">
        <v>1</v>
      </c>
      <c r="O3" s="9"/>
      <c r="P3" s="9"/>
      <c r="Q3" s="9"/>
      <c r="R3" s="9"/>
      <c r="S3" s="9"/>
      <c r="T3" s="8">
        <v>1</v>
      </c>
      <c r="U3" s="8">
        <v>2</v>
      </c>
      <c r="V3" s="9"/>
      <c r="W3" s="9"/>
      <c r="X3" s="9"/>
      <c r="Y3" s="9"/>
      <c r="Z3" s="9"/>
      <c r="AA3" s="9"/>
      <c r="AB3" s="9"/>
      <c r="AC3" s="8">
        <f>SUM(B3:AB3)</f>
        <v>10</v>
      </c>
    </row>
    <row r="4" spans="1:29" ht="20.100000000000001" customHeight="1">
      <c r="A4" s="10">
        <v>2</v>
      </c>
      <c r="B4" s="14"/>
      <c r="C4" s="12">
        <v>1</v>
      </c>
      <c r="D4" s="12">
        <v>1</v>
      </c>
      <c r="E4" s="12">
        <v>1</v>
      </c>
      <c r="F4" s="12">
        <v>8</v>
      </c>
      <c r="G4" s="12">
        <v>1</v>
      </c>
      <c r="H4" s="13"/>
      <c r="I4" s="12">
        <v>1</v>
      </c>
      <c r="J4" s="12">
        <v>3</v>
      </c>
      <c r="K4" s="12">
        <v>12</v>
      </c>
      <c r="L4" s="12">
        <v>3</v>
      </c>
      <c r="M4" s="12">
        <v>3</v>
      </c>
      <c r="N4" s="12">
        <v>5</v>
      </c>
      <c r="O4" s="12">
        <v>4</v>
      </c>
      <c r="P4" s="13"/>
      <c r="Q4" s="13"/>
      <c r="R4" s="13"/>
      <c r="S4" s="13"/>
      <c r="T4" s="12">
        <v>1</v>
      </c>
      <c r="U4" s="12">
        <v>1</v>
      </c>
      <c r="V4" s="12">
        <v>2</v>
      </c>
      <c r="W4" s="12">
        <v>1</v>
      </c>
      <c r="X4" s="12">
        <v>2</v>
      </c>
      <c r="Y4" s="12">
        <v>2</v>
      </c>
      <c r="Z4" s="12">
        <v>3</v>
      </c>
      <c r="AA4" s="12">
        <v>1</v>
      </c>
      <c r="AB4" s="13"/>
      <c r="AC4" s="12">
        <f>SUM(B4:AB4)</f>
        <v>56</v>
      </c>
    </row>
    <row r="5" spans="1:29" ht="20.100000000000001" customHeight="1">
      <c r="A5" s="10">
        <v>3</v>
      </c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>
        <v>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2">
        <v>1</v>
      </c>
    </row>
    <row r="6" spans="1:29" ht="20.100000000000001" customHeight="1">
      <c r="A6" s="10">
        <v>4</v>
      </c>
      <c r="B6" s="14"/>
      <c r="C6" s="12">
        <v>3</v>
      </c>
      <c r="D6" s="12">
        <v>1</v>
      </c>
      <c r="E6" s="13"/>
      <c r="F6" s="13"/>
      <c r="G6" s="13"/>
      <c r="H6" s="13"/>
      <c r="I6" s="13"/>
      <c r="J6" s="12">
        <v>1</v>
      </c>
      <c r="K6" s="12">
        <v>1</v>
      </c>
      <c r="L6" s="12">
        <v>5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2">
        <v>1</v>
      </c>
      <c r="X6" s="12">
        <v>4</v>
      </c>
      <c r="Y6" s="12">
        <v>2</v>
      </c>
      <c r="Z6" s="13"/>
      <c r="AA6" s="13"/>
      <c r="AB6" s="13"/>
      <c r="AC6" s="12">
        <f>SUM(B6:AB6)</f>
        <v>18</v>
      </c>
    </row>
    <row r="7" spans="1:29" ht="20.100000000000001" customHeight="1">
      <c r="A7" s="10">
        <v>5</v>
      </c>
      <c r="B7" s="14"/>
      <c r="C7" s="12">
        <v>4</v>
      </c>
      <c r="D7" s="13"/>
      <c r="E7" s="13"/>
      <c r="F7" s="13"/>
      <c r="G7" s="13"/>
      <c r="H7" s="13"/>
      <c r="I7" s="13"/>
      <c r="J7" s="13"/>
      <c r="K7" s="13"/>
      <c r="L7" s="12">
        <v>2</v>
      </c>
      <c r="M7" s="13"/>
      <c r="N7" s="13"/>
      <c r="O7" s="12">
        <v>1</v>
      </c>
      <c r="P7" s="13"/>
      <c r="Q7" s="13"/>
      <c r="R7" s="13"/>
      <c r="S7" s="13"/>
      <c r="T7" s="13"/>
      <c r="U7" s="13"/>
      <c r="V7" s="13"/>
      <c r="W7" s="13"/>
      <c r="X7" s="12">
        <v>2</v>
      </c>
      <c r="Y7" s="12">
        <v>1</v>
      </c>
      <c r="Z7" s="13"/>
      <c r="AA7" s="13"/>
      <c r="AB7" s="13"/>
      <c r="AC7" s="12">
        <f>SUM(B7:AB7)</f>
        <v>10</v>
      </c>
    </row>
    <row r="8" spans="1:29" ht="20.100000000000001" customHeight="1">
      <c r="A8" s="10">
        <v>6</v>
      </c>
      <c r="B8" s="14"/>
      <c r="C8" s="12">
        <v>2</v>
      </c>
      <c r="D8" s="12">
        <v>1</v>
      </c>
      <c r="E8" s="13"/>
      <c r="F8" s="13"/>
      <c r="G8" s="13"/>
      <c r="H8" s="13"/>
      <c r="I8" s="13"/>
      <c r="J8" s="13"/>
      <c r="K8" s="13"/>
      <c r="L8" s="13"/>
      <c r="M8" s="13"/>
      <c r="N8" s="12">
        <v>1</v>
      </c>
      <c r="O8" s="13"/>
      <c r="P8" s="13"/>
      <c r="Q8" s="13"/>
      <c r="R8" s="12">
        <v>1</v>
      </c>
      <c r="S8" s="13"/>
      <c r="T8" s="13"/>
      <c r="U8" s="13"/>
      <c r="V8" s="13"/>
      <c r="W8" s="13"/>
      <c r="X8" s="13"/>
      <c r="Y8" s="12">
        <v>1</v>
      </c>
      <c r="Z8" s="13"/>
      <c r="AA8" s="13"/>
      <c r="AB8" s="13"/>
      <c r="AC8" s="12">
        <f>SUM(B8:AB8)</f>
        <v>6</v>
      </c>
    </row>
    <row r="9" spans="1:29" ht="20.100000000000001" customHeight="1">
      <c r="A9" s="10">
        <v>7</v>
      </c>
      <c r="B9" s="14"/>
      <c r="C9" s="12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2">
        <v>1</v>
      </c>
    </row>
    <row r="10" spans="1:29" ht="20.100000000000001" customHeight="1">
      <c r="A10" s="10">
        <v>8</v>
      </c>
      <c r="B10" s="14"/>
      <c r="C10" s="13"/>
      <c r="D10" s="12">
        <v>1</v>
      </c>
      <c r="E10" s="13"/>
      <c r="F10" s="13"/>
      <c r="G10" s="13"/>
      <c r="H10" s="12">
        <v>1</v>
      </c>
      <c r="I10" s="12">
        <v>8</v>
      </c>
      <c r="J10" s="13"/>
      <c r="K10" s="12">
        <v>1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2">
        <v>1</v>
      </c>
      <c r="X10" s="12">
        <v>1</v>
      </c>
      <c r="Y10" s="13"/>
      <c r="Z10" s="13"/>
      <c r="AA10" s="13"/>
      <c r="AB10" s="13"/>
      <c r="AC10" s="12">
        <f>SUM(B10:AB10)</f>
        <v>13</v>
      </c>
    </row>
    <row r="11" spans="1:29" ht="20.100000000000001" customHeight="1">
      <c r="A11" s="10">
        <v>9</v>
      </c>
      <c r="B11" s="14"/>
      <c r="C11" s="13"/>
      <c r="D11" s="12">
        <v>1</v>
      </c>
      <c r="E11" s="13"/>
      <c r="F11" s="12">
        <v>2</v>
      </c>
      <c r="G11" s="13"/>
      <c r="H11" s="13"/>
      <c r="I11" s="13"/>
      <c r="J11" s="13"/>
      <c r="K11" s="12">
        <v>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2">
        <v>1</v>
      </c>
      <c r="X11" s="12">
        <v>1</v>
      </c>
      <c r="Y11" s="13"/>
      <c r="Z11" s="13"/>
      <c r="AA11" s="13"/>
      <c r="AB11" s="13"/>
      <c r="AC11" s="12">
        <v>8</v>
      </c>
    </row>
    <row r="12" spans="1:29" ht="20.100000000000001" customHeight="1">
      <c r="A12" s="10">
        <v>10</v>
      </c>
      <c r="B12" s="14"/>
      <c r="C12" s="12">
        <v>1</v>
      </c>
      <c r="D12" s="13"/>
      <c r="E12" s="13"/>
      <c r="F12" s="13"/>
      <c r="G12" s="13"/>
      <c r="H12" s="13"/>
      <c r="I12" s="13"/>
      <c r="J12" s="13"/>
      <c r="K12" s="12">
        <v>1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2">
        <v>2</v>
      </c>
    </row>
    <row r="13" spans="1:29" ht="20.100000000000001" customHeight="1">
      <c r="A13" s="10">
        <v>11</v>
      </c>
      <c r="B13" s="14"/>
      <c r="C13" s="12">
        <v>1</v>
      </c>
      <c r="D13" s="13"/>
      <c r="E13" s="13"/>
      <c r="F13" s="13"/>
      <c r="G13" s="12">
        <v>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2">
        <v>2</v>
      </c>
      <c r="X13" s="13"/>
      <c r="Y13" s="13"/>
      <c r="Z13" s="13"/>
      <c r="AA13" s="13"/>
      <c r="AB13" s="13"/>
      <c r="AC13" s="12">
        <v>4</v>
      </c>
    </row>
    <row r="14" spans="1:29" ht="20.100000000000001" customHeight="1">
      <c r="A14" s="10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2">
        <v>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2">
        <v>1</v>
      </c>
    </row>
    <row r="15" spans="1:29" ht="20.100000000000001" customHeight="1">
      <c r="A15" s="10">
        <v>13</v>
      </c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2">
        <v>0</v>
      </c>
    </row>
    <row r="16" spans="1:29" ht="20.100000000000001" customHeight="1">
      <c r="A16" s="10">
        <v>14</v>
      </c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>
        <v>1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2">
        <v>1</v>
      </c>
    </row>
    <row r="17" spans="1:29" ht="20.100000000000001" customHeight="1">
      <c r="A17" s="10">
        <v>15</v>
      </c>
      <c r="B17" s="11">
        <v>19</v>
      </c>
      <c r="C17" s="12">
        <v>44</v>
      </c>
      <c r="D17" s="12">
        <v>27</v>
      </c>
      <c r="E17" s="12">
        <v>13</v>
      </c>
      <c r="F17" s="12">
        <v>19</v>
      </c>
      <c r="G17" s="12">
        <v>17</v>
      </c>
      <c r="H17" s="12">
        <v>4</v>
      </c>
      <c r="I17" s="12">
        <v>10</v>
      </c>
      <c r="J17" s="12">
        <v>2</v>
      </c>
      <c r="K17" s="12">
        <v>18</v>
      </c>
      <c r="L17" s="12">
        <v>12</v>
      </c>
      <c r="M17" s="12">
        <v>2</v>
      </c>
      <c r="N17" s="12">
        <v>42</v>
      </c>
      <c r="O17" s="12">
        <v>9</v>
      </c>
      <c r="P17" s="12">
        <v>0</v>
      </c>
      <c r="Q17" s="12">
        <v>4</v>
      </c>
      <c r="R17" s="12">
        <v>1</v>
      </c>
      <c r="S17" s="12">
        <v>0</v>
      </c>
      <c r="T17" s="12">
        <v>64</v>
      </c>
      <c r="U17" s="12">
        <v>5</v>
      </c>
      <c r="V17" s="12">
        <v>2</v>
      </c>
      <c r="W17" s="12">
        <v>15</v>
      </c>
      <c r="X17" s="12">
        <v>23</v>
      </c>
      <c r="Y17" s="12">
        <v>10</v>
      </c>
      <c r="Z17" s="12">
        <v>10</v>
      </c>
      <c r="AA17" s="12">
        <v>1</v>
      </c>
      <c r="AB17" s="12">
        <v>6</v>
      </c>
      <c r="AC17" s="12">
        <f>SUM(B17:AB17)</f>
        <v>379</v>
      </c>
    </row>
    <row r="18" spans="1:29" ht="20.100000000000001" customHeight="1">
      <c r="A18" s="10">
        <v>16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2">
        <v>0</v>
      </c>
    </row>
    <row r="19" spans="1:29" ht="20.100000000000001" customHeight="1">
      <c r="A19" s="10">
        <v>17</v>
      </c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>
        <v>1</v>
      </c>
      <c r="O19" s="13"/>
      <c r="P19" s="13"/>
      <c r="Q19" s="13"/>
      <c r="R19" s="13"/>
      <c r="S19" s="13"/>
      <c r="T19" s="12">
        <v>1</v>
      </c>
      <c r="U19" s="13"/>
      <c r="V19" s="13"/>
      <c r="W19" s="12">
        <v>1</v>
      </c>
      <c r="X19" s="13"/>
      <c r="Y19" s="13"/>
      <c r="Z19" s="13"/>
      <c r="AA19" s="13"/>
      <c r="AB19" s="13"/>
      <c r="AC19" s="12">
        <v>3</v>
      </c>
    </row>
    <row r="20" spans="1:29" ht="20.100000000000001" customHeight="1">
      <c r="A20" s="10">
        <v>18</v>
      </c>
      <c r="B20" s="11">
        <v>1</v>
      </c>
      <c r="C20" s="12">
        <v>1</v>
      </c>
      <c r="D20" s="13"/>
      <c r="E20" s="13"/>
      <c r="F20" s="13"/>
      <c r="G20" s="13"/>
      <c r="H20" s="12">
        <v>1</v>
      </c>
      <c r="I20" s="13"/>
      <c r="J20" s="13"/>
      <c r="K20" s="13"/>
      <c r="L20" s="13"/>
      <c r="M20" s="13"/>
      <c r="N20" s="13"/>
      <c r="O20" s="13"/>
      <c r="P20" s="13"/>
      <c r="Q20" s="12">
        <v>1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2">
        <v>4</v>
      </c>
    </row>
    <row r="21" spans="1:29" ht="20.100000000000001" customHeight="1">
      <c r="A21" s="10">
        <v>19</v>
      </c>
      <c r="B21" s="11">
        <v>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>
        <v>3</v>
      </c>
      <c r="U21" s="13"/>
      <c r="V21" s="13"/>
      <c r="W21" s="13"/>
      <c r="X21" s="13"/>
      <c r="Y21" s="13"/>
      <c r="Z21" s="13"/>
      <c r="AA21" s="13"/>
      <c r="AB21" s="13"/>
      <c r="AC21" s="12">
        <v>5</v>
      </c>
    </row>
    <row r="22" spans="1:29" ht="20.100000000000001" customHeight="1">
      <c r="A22" s="10">
        <v>20</v>
      </c>
      <c r="B22" s="14"/>
      <c r="C22" s="13"/>
      <c r="D22" s="13"/>
      <c r="E22" s="13"/>
      <c r="F22" s="12">
        <v>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2">
        <v>2</v>
      </c>
      <c r="Y22" s="13"/>
      <c r="Z22" s="13"/>
      <c r="AA22" s="13"/>
      <c r="AB22" s="13"/>
      <c r="AC22" s="12">
        <v>3</v>
      </c>
    </row>
    <row r="23" spans="1:29" ht="20.100000000000001" customHeight="1">
      <c r="A23" s="10">
        <v>21</v>
      </c>
      <c r="B23" s="14"/>
      <c r="C23" s="13"/>
      <c r="D23" s="13"/>
      <c r="E23" s="13"/>
      <c r="F23" s="13"/>
      <c r="G23" s="13"/>
      <c r="H23" s="13"/>
      <c r="I23" s="13"/>
      <c r="J23" s="13"/>
      <c r="K23" s="12">
        <v>2</v>
      </c>
      <c r="L23" s="13"/>
      <c r="M23" s="13"/>
      <c r="N23" s="13"/>
      <c r="O23" s="12">
        <v>1</v>
      </c>
      <c r="P23" s="13"/>
      <c r="Q23" s="12">
        <v>1</v>
      </c>
      <c r="R23" s="13"/>
      <c r="S23" s="13"/>
      <c r="T23" s="12">
        <v>3</v>
      </c>
      <c r="U23" s="13"/>
      <c r="V23" s="13"/>
      <c r="W23" s="12">
        <v>12</v>
      </c>
      <c r="X23" s="12">
        <v>1</v>
      </c>
      <c r="Y23" s="13"/>
      <c r="Z23" s="13"/>
      <c r="AA23" s="13"/>
      <c r="AB23" s="13"/>
      <c r="AC23" s="12">
        <f>SUM(B23:AB23)</f>
        <v>20</v>
      </c>
    </row>
    <row r="24" spans="1:29" ht="20.100000000000001" customHeight="1">
      <c r="A24" s="10">
        <v>22</v>
      </c>
      <c r="B24" s="11">
        <v>21</v>
      </c>
      <c r="C24" s="12">
        <v>19</v>
      </c>
      <c r="D24" s="12">
        <v>6</v>
      </c>
      <c r="E24" s="12">
        <v>11</v>
      </c>
      <c r="F24" s="12">
        <v>3</v>
      </c>
      <c r="G24" s="12">
        <v>3</v>
      </c>
      <c r="H24" s="12">
        <v>1</v>
      </c>
      <c r="I24" s="12">
        <v>7</v>
      </c>
      <c r="J24" s="12">
        <v>3</v>
      </c>
      <c r="K24" s="12">
        <v>27</v>
      </c>
      <c r="L24" s="12">
        <v>19</v>
      </c>
      <c r="M24" s="12">
        <v>3</v>
      </c>
      <c r="N24" s="12">
        <v>40</v>
      </c>
      <c r="O24" s="12">
        <v>19</v>
      </c>
      <c r="P24" s="12">
        <v>0</v>
      </c>
      <c r="Q24" s="12">
        <v>1</v>
      </c>
      <c r="R24" s="12">
        <v>1</v>
      </c>
      <c r="S24" s="12">
        <v>0</v>
      </c>
      <c r="T24" s="12">
        <v>38</v>
      </c>
      <c r="U24" s="12">
        <v>2</v>
      </c>
      <c r="V24" s="12">
        <v>0</v>
      </c>
      <c r="W24" s="12">
        <v>9</v>
      </c>
      <c r="X24" s="12">
        <v>7</v>
      </c>
      <c r="Y24" s="12">
        <v>8</v>
      </c>
      <c r="Z24" s="12">
        <v>7</v>
      </c>
      <c r="AA24" s="12">
        <v>0</v>
      </c>
      <c r="AB24" s="12">
        <v>0</v>
      </c>
      <c r="AC24" s="12">
        <f>SUM(B24:AB24)</f>
        <v>255</v>
      </c>
    </row>
    <row r="25" spans="1:29" ht="20.100000000000001" customHeight="1">
      <c r="A25" s="10">
        <v>23</v>
      </c>
      <c r="B25" s="14"/>
      <c r="C25" s="13"/>
      <c r="D25" s="13"/>
      <c r="E25" s="13"/>
      <c r="F25" s="13"/>
      <c r="G25" s="13"/>
      <c r="H25" s="12">
        <v>1</v>
      </c>
      <c r="I25" s="13"/>
      <c r="J25" s="13"/>
      <c r="K25" s="12">
        <v>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2">
        <v>6</v>
      </c>
      <c r="X25" s="12">
        <v>1</v>
      </c>
      <c r="Y25" s="13"/>
      <c r="Z25" s="13"/>
      <c r="AA25" s="13"/>
      <c r="AB25" s="13"/>
      <c r="AC25" s="12">
        <v>9</v>
      </c>
    </row>
    <row r="26" spans="1:29" ht="20.100000000000001" customHeight="1">
      <c r="A26" s="10">
        <v>24</v>
      </c>
      <c r="B26" s="14"/>
      <c r="C26" s="12">
        <v>1</v>
      </c>
      <c r="D26" s="13"/>
      <c r="E26" s="13"/>
      <c r="F26" s="13"/>
      <c r="G26" s="13"/>
      <c r="H26" s="12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2">
        <v>2</v>
      </c>
      <c r="U26" s="13"/>
      <c r="V26" s="13"/>
      <c r="W26" s="12">
        <v>1</v>
      </c>
      <c r="X26" s="12">
        <v>1</v>
      </c>
      <c r="Y26" s="13"/>
      <c r="Z26" s="13"/>
      <c r="AA26" s="13"/>
      <c r="AB26" s="13"/>
      <c r="AC26" s="12">
        <v>6</v>
      </c>
    </row>
    <row r="27" spans="1:29" ht="20.100000000000001" customHeight="1">
      <c r="A27" s="10">
        <v>25</v>
      </c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>
        <v>1</v>
      </c>
      <c r="U27" s="13"/>
      <c r="V27" s="13"/>
      <c r="W27" s="12">
        <v>4</v>
      </c>
      <c r="X27" s="13"/>
      <c r="Y27" s="13"/>
      <c r="Z27" s="13"/>
      <c r="AA27" s="13"/>
      <c r="AB27" s="13"/>
      <c r="AC27" s="12">
        <v>5</v>
      </c>
    </row>
    <row r="28" spans="1:29" ht="20.100000000000001" customHeight="1">
      <c r="A28" s="10">
        <v>26</v>
      </c>
      <c r="B28" s="11">
        <v>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2">
        <v>1</v>
      </c>
      <c r="P28" s="13"/>
      <c r="Q28" s="13"/>
      <c r="R28" s="13"/>
      <c r="S28" s="13"/>
      <c r="T28" s="13"/>
      <c r="U28" s="13"/>
      <c r="V28" s="12">
        <v>1</v>
      </c>
      <c r="W28" s="13"/>
      <c r="X28" s="13"/>
      <c r="Y28" s="13"/>
      <c r="Z28" s="13"/>
      <c r="AA28" s="13"/>
      <c r="AB28" s="13"/>
      <c r="AC28" s="12">
        <v>4</v>
      </c>
    </row>
    <row r="29" spans="1:29" ht="20.100000000000001" customHeight="1">
      <c r="A29" s="10">
        <v>27</v>
      </c>
      <c r="B29" s="14"/>
      <c r="C29" s="13"/>
      <c r="D29" s="12">
        <v>9</v>
      </c>
      <c r="E29" s="13"/>
      <c r="F29" s="12">
        <v>1</v>
      </c>
      <c r="G29" s="12">
        <v>3</v>
      </c>
      <c r="H29" s="13"/>
      <c r="I29" s="12">
        <v>1</v>
      </c>
      <c r="J29" s="13"/>
      <c r="K29" s="12">
        <v>1</v>
      </c>
      <c r="L29" s="12">
        <v>13</v>
      </c>
      <c r="M29" s="12">
        <v>3</v>
      </c>
      <c r="N29" s="12">
        <v>4</v>
      </c>
      <c r="O29" s="12">
        <v>9</v>
      </c>
      <c r="P29" s="13"/>
      <c r="Q29" s="13"/>
      <c r="R29" s="13"/>
      <c r="S29" s="13"/>
      <c r="T29" s="12">
        <v>2</v>
      </c>
      <c r="U29" s="12">
        <v>1</v>
      </c>
      <c r="V29" s="12">
        <v>6</v>
      </c>
      <c r="W29" s="12">
        <v>2</v>
      </c>
      <c r="X29" s="12">
        <v>7</v>
      </c>
      <c r="Y29" s="12">
        <v>2</v>
      </c>
      <c r="Z29" s="12">
        <v>4</v>
      </c>
      <c r="AA29" s="12">
        <v>3</v>
      </c>
      <c r="AB29" s="13"/>
      <c r="AC29" s="12">
        <f>SUM(B29:AB29)</f>
        <v>71</v>
      </c>
    </row>
    <row r="30" spans="1:29" ht="20.100000000000001" customHeight="1">
      <c r="A30" s="10">
        <v>28</v>
      </c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2">
        <v>0</v>
      </c>
    </row>
    <row r="31" spans="1:29" ht="20.100000000000001" customHeight="1">
      <c r="A31" s="10">
        <v>29</v>
      </c>
      <c r="B31" s="11">
        <v>2</v>
      </c>
      <c r="C31" s="13"/>
      <c r="D31" s="13"/>
      <c r="E31" s="13"/>
      <c r="F31" s="12">
        <v>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2">
        <v>2</v>
      </c>
      <c r="X31" s="12">
        <v>1</v>
      </c>
      <c r="Y31" s="13"/>
      <c r="Z31" s="13"/>
      <c r="AA31" s="13"/>
      <c r="AB31" s="13"/>
      <c r="AC31" s="12">
        <v>6</v>
      </c>
    </row>
    <row r="32" spans="1:29" ht="20.100000000000001" customHeight="1">
      <c r="A32" s="10">
        <v>30</v>
      </c>
      <c r="B32" s="11">
        <v>2</v>
      </c>
      <c r="C32" s="13"/>
      <c r="D32" s="12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2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2">
        <v>5</v>
      </c>
    </row>
    <row r="33" spans="1:29" ht="20.100000000000001" customHeight="1">
      <c r="A33" s="10">
        <v>31</v>
      </c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>
        <v>1</v>
      </c>
      <c r="U33" s="13"/>
      <c r="V33" s="13"/>
      <c r="W33" s="13"/>
      <c r="X33" s="12">
        <v>1</v>
      </c>
      <c r="Y33" s="13"/>
      <c r="Z33" s="13"/>
      <c r="AA33" s="13"/>
      <c r="AB33" s="13"/>
      <c r="AC33" s="12">
        <v>2</v>
      </c>
    </row>
    <row r="34" spans="1:29" ht="20.100000000000001" customHeight="1">
      <c r="A34" s="10">
        <v>32</v>
      </c>
      <c r="B34" s="11">
        <v>1</v>
      </c>
      <c r="C34" s="13"/>
      <c r="D34" s="12">
        <v>1</v>
      </c>
      <c r="E34" s="13"/>
      <c r="F34" s="13"/>
      <c r="G34" s="13"/>
      <c r="H34" s="12">
        <v>2</v>
      </c>
      <c r="I34" s="13"/>
      <c r="J34" s="13"/>
      <c r="K34" s="12">
        <v>7</v>
      </c>
      <c r="L34" s="12">
        <v>1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2">
        <v>2</v>
      </c>
      <c r="X34" s="13"/>
      <c r="Y34" s="13"/>
      <c r="Z34" s="13"/>
      <c r="AA34" s="13"/>
      <c r="AB34" s="13"/>
      <c r="AC34" s="12">
        <v>14</v>
      </c>
    </row>
    <row r="35" spans="1:29" ht="20.100000000000001" customHeight="1">
      <c r="A35" s="10">
        <v>33</v>
      </c>
      <c r="B35" s="14"/>
      <c r="C35" s="13"/>
      <c r="D35" s="13"/>
      <c r="E35" s="13"/>
      <c r="F35" s="13"/>
      <c r="G35" s="13"/>
      <c r="H35" s="13"/>
      <c r="I35" s="13"/>
      <c r="J35" s="13"/>
      <c r="K35" s="12">
        <v>5</v>
      </c>
      <c r="L35" s="13"/>
      <c r="M35" s="13"/>
      <c r="N35" s="12">
        <v>1</v>
      </c>
      <c r="O35" s="13"/>
      <c r="P35" s="13"/>
      <c r="Q35" s="12">
        <v>1</v>
      </c>
      <c r="R35" s="13"/>
      <c r="S35" s="13"/>
      <c r="T35" s="13"/>
      <c r="U35" s="13"/>
      <c r="V35" s="13"/>
      <c r="W35" s="13"/>
      <c r="X35" s="12">
        <v>1</v>
      </c>
      <c r="Y35" s="12">
        <v>1</v>
      </c>
      <c r="Z35" s="13"/>
      <c r="AA35" s="13"/>
      <c r="AB35" s="13"/>
      <c r="AC35" s="12">
        <v>9</v>
      </c>
    </row>
    <row r="36" spans="1:29" ht="20.100000000000001" customHeight="1">
      <c r="A36" s="10">
        <v>34</v>
      </c>
      <c r="B36" s="14"/>
      <c r="C36" s="13"/>
      <c r="D36" s="13"/>
      <c r="E36" s="13"/>
      <c r="F36" s="13"/>
      <c r="G36" s="13"/>
      <c r="H36" s="13"/>
      <c r="I36" s="13"/>
      <c r="J36" s="13"/>
      <c r="K36" s="12">
        <v>1</v>
      </c>
      <c r="L36" s="13"/>
      <c r="M36" s="13"/>
      <c r="N36" s="12">
        <v>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2">
        <v>3</v>
      </c>
    </row>
    <row r="37" spans="1:29" ht="20.100000000000001" customHeight="1">
      <c r="A37" s="10">
        <v>35</v>
      </c>
      <c r="B37" s="11">
        <v>1</v>
      </c>
      <c r="C37" s="13"/>
      <c r="D37" s="13"/>
      <c r="E37" s="13"/>
      <c r="F37" s="13"/>
      <c r="G37" s="13"/>
      <c r="H37" s="13"/>
      <c r="I37" s="13"/>
      <c r="J37" s="13"/>
      <c r="K37" s="12">
        <v>6</v>
      </c>
      <c r="L37" s="13"/>
      <c r="M37" s="13"/>
      <c r="N37" s="12">
        <v>4</v>
      </c>
      <c r="O37" s="13"/>
      <c r="P37" s="13"/>
      <c r="Q37" s="12">
        <v>1</v>
      </c>
      <c r="R37" s="13"/>
      <c r="S37" s="13"/>
      <c r="T37" s="12">
        <v>1</v>
      </c>
      <c r="U37" s="13"/>
      <c r="V37" s="13"/>
      <c r="W37" s="12">
        <v>4</v>
      </c>
      <c r="X37" s="13"/>
      <c r="Y37" s="13"/>
      <c r="Z37" s="13"/>
      <c r="AA37" s="13"/>
      <c r="AB37" s="13"/>
      <c r="AC37" s="12">
        <v>17</v>
      </c>
    </row>
    <row r="38" spans="1:29" ht="20.100000000000001" customHeight="1">
      <c r="A38" s="10">
        <v>36</v>
      </c>
      <c r="B38" s="14"/>
      <c r="C38" s="13"/>
      <c r="D38" s="13"/>
      <c r="E38" s="13"/>
      <c r="F38" s="12">
        <v>1</v>
      </c>
      <c r="G38" s="13"/>
      <c r="H38" s="12">
        <v>1</v>
      </c>
      <c r="I38" s="13"/>
      <c r="J38" s="13"/>
      <c r="K38" s="12">
        <v>3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2">
        <v>1</v>
      </c>
      <c r="X38" s="13"/>
      <c r="Y38" s="13"/>
      <c r="Z38" s="13"/>
      <c r="AA38" s="13"/>
      <c r="AB38" s="13"/>
      <c r="AC38" s="12">
        <v>6</v>
      </c>
    </row>
    <row r="39" spans="1:29" ht="20.100000000000001" customHeight="1">
      <c r="A39" s="10">
        <v>37</v>
      </c>
      <c r="B39" s="14"/>
      <c r="C39" s="13"/>
      <c r="D39" s="13"/>
      <c r="E39" s="13"/>
      <c r="F39" s="13"/>
      <c r="G39" s="13"/>
      <c r="H39" s="13"/>
      <c r="I39" s="13"/>
      <c r="J39" s="13"/>
      <c r="K39" s="12">
        <v>2</v>
      </c>
      <c r="L39" s="13"/>
      <c r="M39" s="13"/>
      <c r="N39" s="12">
        <v>2</v>
      </c>
      <c r="O39" s="13"/>
      <c r="P39" s="13"/>
      <c r="Q39" s="13"/>
      <c r="R39" s="12">
        <v>1</v>
      </c>
      <c r="S39" s="13"/>
      <c r="T39" s="12">
        <v>1</v>
      </c>
      <c r="U39" s="13"/>
      <c r="V39" s="13"/>
      <c r="W39" s="13"/>
      <c r="X39" s="13"/>
      <c r="Y39" s="13"/>
      <c r="Z39" s="13"/>
      <c r="AA39" s="13"/>
      <c r="AB39" s="13"/>
      <c r="AC39" s="12">
        <v>6</v>
      </c>
    </row>
    <row r="40" spans="1:29" ht="20.100000000000001" customHeight="1">
      <c r="A40" s="10">
        <v>38</v>
      </c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2">
        <v>1</v>
      </c>
      <c r="U40" s="12">
        <v>1</v>
      </c>
      <c r="V40" s="13"/>
      <c r="W40" s="13"/>
      <c r="X40" s="13"/>
      <c r="Y40" s="13"/>
      <c r="Z40" s="13"/>
      <c r="AA40" s="13"/>
      <c r="AB40" s="13"/>
      <c r="AC40" s="12">
        <v>2</v>
      </c>
    </row>
    <row r="41" spans="1:29" ht="20.100000000000001" customHeight="1">
      <c r="A41" s="10">
        <v>39</v>
      </c>
      <c r="B41" s="14"/>
      <c r="C41" s="13"/>
      <c r="D41" s="13"/>
      <c r="E41" s="13"/>
      <c r="F41" s="12">
        <v>1</v>
      </c>
      <c r="G41" s="13"/>
      <c r="H41" s="13"/>
      <c r="I41" s="13"/>
      <c r="J41" s="13"/>
      <c r="K41" s="12">
        <v>1</v>
      </c>
      <c r="L41" s="13"/>
      <c r="M41" s="13"/>
      <c r="N41" s="12">
        <v>1</v>
      </c>
      <c r="O41" s="12">
        <v>3</v>
      </c>
      <c r="P41" s="13"/>
      <c r="Q41" s="13"/>
      <c r="R41" s="13"/>
      <c r="S41" s="13"/>
      <c r="T41" s="13"/>
      <c r="U41" s="13"/>
      <c r="V41" s="13"/>
      <c r="W41" s="12">
        <v>1</v>
      </c>
      <c r="X41" s="13"/>
      <c r="Y41" s="13"/>
      <c r="Z41" s="13"/>
      <c r="AA41" s="13"/>
      <c r="AB41" s="13"/>
      <c r="AC41" s="12">
        <v>7</v>
      </c>
    </row>
    <row r="42" spans="1:29" ht="20.100000000000001" customHeight="1">
      <c r="A42" s="10">
        <v>40</v>
      </c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2">
        <v>1</v>
      </c>
      <c r="U42" s="13"/>
      <c r="V42" s="13"/>
      <c r="W42" s="13"/>
      <c r="X42" s="13"/>
      <c r="Y42" s="13"/>
      <c r="Z42" s="13"/>
      <c r="AA42" s="13"/>
      <c r="AB42" s="13"/>
      <c r="AC42" s="12">
        <v>1</v>
      </c>
    </row>
    <row r="43" spans="1:29" ht="20.100000000000001" customHeight="1">
      <c r="A43" s="10">
        <v>41</v>
      </c>
      <c r="B43" s="14"/>
      <c r="C43" s="13"/>
      <c r="D43" s="13"/>
      <c r="E43" s="13"/>
      <c r="F43" s="13"/>
      <c r="G43" s="12">
        <v>21</v>
      </c>
      <c r="H43" s="13"/>
      <c r="I43" s="13"/>
      <c r="J43" s="13"/>
      <c r="K43" s="12">
        <v>1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2">
        <v>1</v>
      </c>
      <c r="X43" s="13"/>
      <c r="Y43" s="13"/>
      <c r="Z43" s="13"/>
      <c r="AA43" s="13"/>
      <c r="AB43" s="13"/>
      <c r="AC43" s="12">
        <v>23</v>
      </c>
    </row>
    <row r="44" spans="1:29" ht="20.100000000000001" customHeight="1">
      <c r="A44" s="10">
        <v>42</v>
      </c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>
        <v>1</v>
      </c>
      <c r="O44" s="13"/>
      <c r="P44" s="13"/>
      <c r="Q44" s="13"/>
      <c r="R44" s="13"/>
      <c r="S44" s="13"/>
      <c r="T44" s="13"/>
      <c r="U44" s="13"/>
      <c r="V44" s="13"/>
      <c r="W44" s="13"/>
      <c r="X44" s="12">
        <v>1</v>
      </c>
      <c r="Y44" s="13"/>
      <c r="Z44" s="13"/>
      <c r="AA44" s="13"/>
      <c r="AB44" s="13"/>
      <c r="AC44" s="12">
        <v>2</v>
      </c>
    </row>
    <row r="45" spans="1:29" ht="20.100000000000001" customHeight="1">
      <c r="A45" s="10">
        <v>43</v>
      </c>
      <c r="B45" s="14"/>
      <c r="C45" s="13"/>
      <c r="D45" s="13"/>
      <c r="E45" s="13"/>
      <c r="F45" s="13"/>
      <c r="G45" s="13"/>
      <c r="H45" s="13"/>
      <c r="I45" s="12">
        <v>8</v>
      </c>
      <c r="J45" s="13"/>
      <c r="K45" s="12">
        <v>2</v>
      </c>
      <c r="L45" s="13"/>
      <c r="M45" s="13"/>
      <c r="N45" s="13"/>
      <c r="O45" s="13"/>
      <c r="P45" s="13"/>
      <c r="Q45" s="13"/>
      <c r="R45" s="12">
        <v>1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2">
        <v>11</v>
      </c>
    </row>
    <row r="46" spans="1:29" ht="20.100000000000001" customHeight="1">
      <c r="A46" s="10">
        <v>44</v>
      </c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2">
        <v>0</v>
      </c>
    </row>
    <row r="47" spans="1:29" ht="20.100000000000001" customHeight="1">
      <c r="A47" s="10">
        <v>45</v>
      </c>
      <c r="B47" s="14"/>
      <c r="C47" s="12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2">
        <v>1</v>
      </c>
    </row>
    <row r="48" spans="1:29" ht="20.100000000000001" customHeight="1">
      <c r="A48" s="10">
        <v>46</v>
      </c>
      <c r="B48" s="14"/>
      <c r="C48" s="13"/>
      <c r="D48" s="13"/>
      <c r="E48" s="12">
        <v>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2">
        <v>1</v>
      </c>
    </row>
    <row r="49" spans="1:29" ht="20.100000000000001" customHeight="1">
      <c r="A49" s="10">
        <v>47</v>
      </c>
      <c r="B49" s="14"/>
      <c r="C49" s="12">
        <v>1</v>
      </c>
      <c r="D49" s="13"/>
      <c r="E49" s="13"/>
      <c r="F49" s="13"/>
      <c r="G49" s="13"/>
      <c r="H49" s="13"/>
      <c r="I49" s="13"/>
      <c r="J49" s="13"/>
      <c r="K49" s="12">
        <v>1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2">
        <v>2</v>
      </c>
    </row>
    <row r="50" spans="1:29" ht="20.100000000000001" customHeight="1">
      <c r="A50" s="10">
        <v>48</v>
      </c>
      <c r="B50" s="14"/>
      <c r="C50" s="13"/>
      <c r="D50" s="13"/>
      <c r="E50" s="13"/>
      <c r="F50" s="13"/>
      <c r="G50" s="13"/>
      <c r="H50" s="12">
        <v>13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2">
        <v>3</v>
      </c>
      <c r="U50" s="13"/>
      <c r="V50" s="13"/>
      <c r="W50" s="13"/>
      <c r="X50" s="13"/>
      <c r="Y50" s="13"/>
      <c r="Z50" s="13"/>
      <c r="AA50" s="13"/>
      <c r="AB50" s="13"/>
      <c r="AC50" s="12">
        <v>16</v>
      </c>
    </row>
    <row r="51" spans="1:29" ht="20.100000000000001" customHeight="1">
      <c r="A51" s="10">
        <v>49</v>
      </c>
      <c r="B51" s="14"/>
      <c r="C51" s="13"/>
      <c r="D51" s="13"/>
      <c r="E51" s="13"/>
      <c r="F51" s="13"/>
      <c r="G51" s="13"/>
      <c r="H51" s="13"/>
      <c r="I51" s="13"/>
      <c r="J51" s="13"/>
      <c r="K51" s="12">
        <v>1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2">
        <v>1</v>
      </c>
      <c r="X51" s="13"/>
      <c r="Y51" s="13"/>
      <c r="Z51" s="13"/>
      <c r="AA51" s="13"/>
      <c r="AB51" s="13"/>
      <c r="AC51" s="12">
        <v>2</v>
      </c>
    </row>
    <row r="52" spans="1:29" ht="20.100000000000001" customHeight="1">
      <c r="A52" s="10">
        <v>50</v>
      </c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2">
        <v>3</v>
      </c>
      <c r="O52" s="12">
        <v>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2">
        <v>4</v>
      </c>
    </row>
    <row r="53" spans="1:29" ht="20.100000000000001" customHeight="1">
      <c r="A53" s="10">
        <v>51</v>
      </c>
      <c r="B53" s="14"/>
      <c r="C53" s="13"/>
      <c r="D53" s="13"/>
      <c r="E53" s="13"/>
      <c r="F53" s="13"/>
      <c r="G53" s="13"/>
      <c r="H53" s="13"/>
      <c r="I53" s="13"/>
      <c r="J53" s="13"/>
      <c r="K53" s="12">
        <v>1</v>
      </c>
      <c r="L53" s="13"/>
      <c r="M53" s="13"/>
      <c r="N53" s="13"/>
      <c r="O53" s="13"/>
      <c r="P53" s="13"/>
      <c r="Q53" s="13"/>
      <c r="R53" s="13"/>
      <c r="S53" s="13"/>
      <c r="T53" s="12">
        <v>1</v>
      </c>
      <c r="U53" s="13"/>
      <c r="V53" s="13"/>
      <c r="W53" s="13"/>
      <c r="X53" s="13"/>
      <c r="Y53" s="13"/>
      <c r="Z53" s="13"/>
      <c r="AA53" s="13"/>
      <c r="AB53" s="13"/>
      <c r="AC53" s="12">
        <v>2</v>
      </c>
    </row>
    <row r="54" spans="1:29" ht="20.100000000000001" customHeight="1">
      <c r="A54" s="10">
        <v>52</v>
      </c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2">
        <v>2</v>
      </c>
      <c r="Y54" s="13"/>
      <c r="Z54" s="13"/>
      <c r="AA54" s="13"/>
      <c r="AB54" s="13"/>
      <c r="AC54" s="12">
        <v>2</v>
      </c>
    </row>
    <row r="55" spans="1:29" ht="20.100000000000001" customHeight="1">
      <c r="A55" s="15"/>
      <c r="B55" s="11">
        <v>53</v>
      </c>
      <c r="C55" s="12">
        <v>82</v>
      </c>
      <c r="D55" s="12">
        <v>49</v>
      </c>
      <c r="E55" s="12">
        <v>26</v>
      </c>
      <c r="F55" s="12">
        <v>37</v>
      </c>
      <c r="G55" s="12">
        <v>46</v>
      </c>
      <c r="H55" s="12">
        <v>25</v>
      </c>
      <c r="I55" s="12">
        <v>35</v>
      </c>
      <c r="J55" s="12">
        <v>9</v>
      </c>
      <c r="K55" s="12">
        <v>98</v>
      </c>
      <c r="L55" s="12">
        <v>57</v>
      </c>
      <c r="M55" s="12">
        <v>11</v>
      </c>
      <c r="N55" s="12">
        <v>111</v>
      </c>
      <c r="O55" s="12">
        <v>50</v>
      </c>
      <c r="P55" s="12">
        <v>0</v>
      </c>
      <c r="Q55" s="12">
        <v>9</v>
      </c>
      <c r="R55" s="12">
        <v>5</v>
      </c>
      <c r="S55" s="12">
        <v>0</v>
      </c>
      <c r="T55" s="12">
        <v>125</v>
      </c>
      <c r="U55" s="12">
        <v>12</v>
      </c>
      <c r="V55" s="12">
        <v>11</v>
      </c>
      <c r="W55" s="12">
        <v>68</v>
      </c>
      <c r="X55" s="12">
        <v>58</v>
      </c>
      <c r="Y55" s="12">
        <v>27</v>
      </c>
      <c r="Z55" s="12">
        <v>24</v>
      </c>
      <c r="AA55" s="12">
        <v>5</v>
      </c>
      <c r="AB55" s="12">
        <v>6</v>
      </c>
      <c r="AC55" s="12">
        <v>1039</v>
      </c>
    </row>
    <row r="56" spans="1:29" ht="20.100000000000001" customHeight="1">
      <c r="A56" s="15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20" t="s">
        <v>35</v>
      </c>
      <c r="AC56" s="12">
        <f>AVERAGE(AC3:AC54)</f>
        <v>19.98076923076923</v>
      </c>
    </row>
    <row r="57" spans="1:29" ht="20.100000000000001" customHeight="1">
      <c r="AB57" s="21" t="s">
        <v>37</v>
      </c>
      <c r="AC57" s="1">
        <f>STDEV(AC3:AC54)</f>
        <v>62.501291087720546</v>
      </c>
    </row>
    <row r="58" spans="1:29" ht="20.100000000000001" customHeight="1">
      <c r="AB58" s="21" t="s">
        <v>36</v>
      </c>
      <c r="AC58" s="1">
        <f>(53+820+4900+26+370+4600+25+350+900+98+570+1100+111+500+0+9+50+0+125+120+1100+68+580+2700+24+50+0)/(1+10+100)</f>
        <v>173.41441441441441</v>
      </c>
    </row>
  </sheetData>
  <mergeCells count="1">
    <mergeCell ref="A1:A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58"/>
  <sheetViews>
    <sheetView showGridLines="0" workbookViewId="0">
      <pane xSplit="1" ySplit="2" topLeftCell="B44" activePane="bottomRight" state="frozen"/>
      <selection pane="topRight"/>
      <selection pane="bottomLeft"/>
      <selection pane="bottomRight" activeCell="AC2" sqref="AC2"/>
    </sheetView>
  </sheetViews>
  <sheetFormatPr defaultColWidth="16.28515625" defaultRowHeight="20.100000000000001" customHeight="1"/>
  <cols>
    <col min="1" max="1" width="3.28515625" style="1" customWidth="1"/>
    <col min="2" max="29" width="6.140625" style="1" customWidth="1"/>
    <col min="30" max="30" width="16.28515625" style="1" customWidth="1"/>
    <col min="31" max="16384" width="16.28515625" style="1"/>
  </cols>
  <sheetData>
    <row r="1" spans="1:29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68.849999999999994" customHeight="1">
      <c r="A2" s="2"/>
      <c r="B2" s="3" t="s">
        <v>1</v>
      </c>
      <c r="C2" s="4" t="s">
        <v>2</v>
      </c>
      <c r="D2" s="5" t="s">
        <v>3</v>
      </c>
      <c r="E2" s="3" t="s">
        <v>4</v>
      </c>
      <c r="F2" s="4" t="s">
        <v>5</v>
      </c>
      <c r="G2" s="5" t="s">
        <v>6</v>
      </c>
      <c r="H2" s="3" t="s">
        <v>7</v>
      </c>
      <c r="I2" s="4" t="s">
        <v>8</v>
      </c>
      <c r="J2" s="5" t="s">
        <v>9</v>
      </c>
      <c r="K2" s="3" t="s">
        <v>10</v>
      </c>
      <c r="L2" s="4" t="s">
        <v>11</v>
      </c>
      <c r="M2" s="5" t="s">
        <v>12</v>
      </c>
      <c r="N2" s="3" t="s">
        <v>13</v>
      </c>
      <c r="O2" s="4" t="s">
        <v>14</v>
      </c>
      <c r="P2" s="5" t="s">
        <v>15</v>
      </c>
      <c r="Q2" s="3" t="s">
        <v>16</v>
      </c>
      <c r="R2" s="4" t="s">
        <v>17</v>
      </c>
      <c r="S2" s="5" t="s">
        <v>18</v>
      </c>
      <c r="T2" s="3" t="s">
        <v>19</v>
      </c>
      <c r="U2" s="4" t="s">
        <v>20</v>
      </c>
      <c r="V2" s="5" t="s">
        <v>21</v>
      </c>
      <c r="W2" s="3" t="s">
        <v>22</v>
      </c>
      <c r="X2" s="4" t="s">
        <v>23</v>
      </c>
      <c r="Y2" s="5" t="s">
        <v>24</v>
      </c>
      <c r="Z2" s="3" t="s">
        <v>25</v>
      </c>
      <c r="AA2" s="4" t="s">
        <v>26</v>
      </c>
      <c r="AB2" s="5" t="s">
        <v>27</v>
      </c>
      <c r="AC2" s="5" t="s">
        <v>39</v>
      </c>
    </row>
    <row r="3" spans="1:29" ht="20.85" customHeight="1">
      <c r="A3" s="6">
        <v>1</v>
      </c>
      <c r="B3" s="7"/>
      <c r="C3" s="8">
        <v>1</v>
      </c>
      <c r="D3" s="8">
        <v>1</v>
      </c>
      <c r="E3" s="9"/>
      <c r="F3" s="9"/>
      <c r="G3" s="9"/>
      <c r="H3" s="9"/>
      <c r="I3" s="9"/>
      <c r="J3" s="9"/>
      <c r="K3" s="9"/>
      <c r="L3" s="9"/>
      <c r="M3" s="8">
        <v>1</v>
      </c>
      <c r="N3" s="9"/>
      <c r="O3" s="8">
        <v>1</v>
      </c>
      <c r="P3" s="9"/>
      <c r="Q3" s="9"/>
      <c r="R3" s="9"/>
      <c r="S3" s="9"/>
      <c r="T3" s="8">
        <v>1</v>
      </c>
      <c r="U3" s="9"/>
      <c r="V3" s="9"/>
      <c r="W3" s="9"/>
      <c r="X3" s="9"/>
      <c r="Y3" s="9"/>
      <c r="Z3" s="9"/>
      <c r="AA3" s="9"/>
      <c r="AB3" s="9"/>
      <c r="AC3" s="8">
        <v>5</v>
      </c>
    </row>
    <row r="4" spans="1:29" ht="20.100000000000001" customHeight="1">
      <c r="A4" s="10">
        <v>2</v>
      </c>
      <c r="B4" s="11">
        <v>1</v>
      </c>
      <c r="C4" s="12">
        <v>3</v>
      </c>
      <c r="D4" s="12">
        <v>8</v>
      </c>
      <c r="E4" s="12">
        <v>1</v>
      </c>
      <c r="F4" s="12">
        <v>1</v>
      </c>
      <c r="G4" s="12">
        <v>3</v>
      </c>
      <c r="H4" s="13"/>
      <c r="I4" s="13"/>
      <c r="J4" s="12">
        <v>3</v>
      </c>
      <c r="K4" s="12">
        <v>10</v>
      </c>
      <c r="L4" s="12">
        <v>6</v>
      </c>
      <c r="M4" s="12">
        <v>6</v>
      </c>
      <c r="N4" s="12">
        <v>6</v>
      </c>
      <c r="O4" s="12">
        <v>3</v>
      </c>
      <c r="P4" s="12">
        <v>1</v>
      </c>
      <c r="Q4" s="13"/>
      <c r="R4" s="13"/>
      <c r="S4" s="13"/>
      <c r="T4" s="12">
        <v>1</v>
      </c>
      <c r="U4" s="12">
        <v>1</v>
      </c>
      <c r="V4" s="12">
        <v>1</v>
      </c>
      <c r="W4" s="12">
        <v>3</v>
      </c>
      <c r="X4" s="12">
        <v>3</v>
      </c>
      <c r="Y4" s="12">
        <v>3</v>
      </c>
      <c r="Z4" s="12">
        <v>2</v>
      </c>
      <c r="AA4" s="13"/>
      <c r="AB4" s="13"/>
      <c r="AC4" s="12">
        <f>SUM(B4:AB4)</f>
        <v>66</v>
      </c>
    </row>
    <row r="5" spans="1:29" ht="20.100000000000001" customHeight="1">
      <c r="A5" s="10">
        <v>3</v>
      </c>
      <c r="B5" s="14"/>
      <c r="C5" s="12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2">
        <v>1</v>
      </c>
      <c r="Y5" s="13"/>
      <c r="Z5" s="13"/>
      <c r="AA5" s="13"/>
      <c r="AB5" s="13"/>
      <c r="AC5" s="12">
        <v>2</v>
      </c>
    </row>
    <row r="6" spans="1:29" ht="20.100000000000001" customHeight="1">
      <c r="A6" s="10">
        <v>4</v>
      </c>
      <c r="B6" s="14"/>
      <c r="C6" s="12">
        <v>8</v>
      </c>
      <c r="D6" s="12">
        <v>1</v>
      </c>
      <c r="E6" s="13"/>
      <c r="F6" s="13"/>
      <c r="G6" s="13"/>
      <c r="H6" s="13"/>
      <c r="I6" s="13"/>
      <c r="J6" s="12">
        <v>2</v>
      </c>
      <c r="K6" s="13"/>
      <c r="L6" s="12">
        <v>1</v>
      </c>
      <c r="M6" s="12">
        <v>3</v>
      </c>
      <c r="N6" s="12">
        <v>1</v>
      </c>
      <c r="O6" s="13"/>
      <c r="P6" s="13"/>
      <c r="Q6" s="12">
        <v>1</v>
      </c>
      <c r="R6" s="12">
        <v>2</v>
      </c>
      <c r="S6" s="13"/>
      <c r="T6" s="12">
        <v>1</v>
      </c>
      <c r="U6" s="12">
        <v>3</v>
      </c>
      <c r="V6" s="13"/>
      <c r="W6" s="12">
        <v>2</v>
      </c>
      <c r="X6" s="12">
        <v>5</v>
      </c>
      <c r="Y6" s="12">
        <v>6</v>
      </c>
      <c r="Z6" s="13"/>
      <c r="AA6" s="13"/>
      <c r="AB6" s="13"/>
      <c r="AC6" s="12">
        <f>SUM(B6:AB6)</f>
        <v>36</v>
      </c>
    </row>
    <row r="7" spans="1:29" ht="20.100000000000001" customHeight="1">
      <c r="A7" s="10">
        <v>5</v>
      </c>
      <c r="B7" s="14"/>
      <c r="C7" s="12">
        <v>5</v>
      </c>
      <c r="D7" s="13"/>
      <c r="E7" s="13"/>
      <c r="F7" s="13"/>
      <c r="G7" s="13"/>
      <c r="H7" s="13"/>
      <c r="I7" s="13"/>
      <c r="J7" s="13"/>
      <c r="K7" s="12">
        <v>1</v>
      </c>
      <c r="L7" s="12">
        <v>1</v>
      </c>
      <c r="M7" s="13"/>
      <c r="N7" s="12">
        <v>1</v>
      </c>
      <c r="O7" s="12">
        <v>1</v>
      </c>
      <c r="P7" s="13"/>
      <c r="Q7" s="13"/>
      <c r="R7" s="13"/>
      <c r="S7" s="13"/>
      <c r="T7" s="12">
        <v>1</v>
      </c>
      <c r="U7" s="13"/>
      <c r="V7" s="13"/>
      <c r="W7" s="13"/>
      <c r="X7" s="12">
        <v>2</v>
      </c>
      <c r="Y7" s="12">
        <v>3</v>
      </c>
      <c r="Z7" s="13"/>
      <c r="AA7" s="13"/>
      <c r="AB7" s="13"/>
      <c r="AC7" s="12">
        <f>SUM(B7:AB7)</f>
        <v>15</v>
      </c>
    </row>
    <row r="8" spans="1:29" ht="20.100000000000001" customHeight="1">
      <c r="A8" s="10">
        <v>6</v>
      </c>
      <c r="B8" s="14"/>
      <c r="C8" s="12">
        <v>1</v>
      </c>
      <c r="D8" s="12">
        <v>1</v>
      </c>
      <c r="E8" s="13"/>
      <c r="F8" s="12">
        <v>1</v>
      </c>
      <c r="G8" s="13"/>
      <c r="H8" s="13"/>
      <c r="I8" s="13"/>
      <c r="J8" s="13"/>
      <c r="K8" s="13"/>
      <c r="L8" s="12">
        <v>1</v>
      </c>
      <c r="M8" s="13"/>
      <c r="N8" s="12">
        <v>1</v>
      </c>
      <c r="O8" s="13"/>
      <c r="P8" s="13"/>
      <c r="Q8" s="13"/>
      <c r="R8" s="13"/>
      <c r="S8" s="13"/>
      <c r="T8" s="12">
        <v>3</v>
      </c>
      <c r="U8" s="13"/>
      <c r="V8" s="13"/>
      <c r="W8" s="12">
        <v>1</v>
      </c>
      <c r="X8" s="12">
        <v>1</v>
      </c>
      <c r="Y8" s="12">
        <v>3</v>
      </c>
      <c r="Z8" s="13"/>
      <c r="AA8" s="13"/>
      <c r="AB8" s="13"/>
      <c r="AC8" s="12">
        <v>13</v>
      </c>
    </row>
    <row r="9" spans="1:29" ht="20.100000000000001" customHeight="1">
      <c r="A9" s="10">
        <v>7</v>
      </c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2">
        <v>1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2">
        <v>1</v>
      </c>
      <c r="Y9" s="12">
        <v>1</v>
      </c>
      <c r="Z9" s="13"/>
      <c r="AA9" s="13"/>
      <c r="AB9" s="13"/>
      <c r="AC9" s="12">
        <v>3</v>
      </c>
    </row>
    <row r="10" spans="1:29" ht="20.100000000000001" customHeight="1">
      <c r="A10" s="10">
        <v>8</v>
      </c>
      <c r="B10" s="14"/>
      <c r="C10" s="13"/>
      <c r="D10" s="12">
        <v>5</v>
      </c>
      <c r="E10" s="13"/>
      <c r="F10" s="13"/>
      <c r="G10" s="13"/>
      <c r="H10" s="13"/>
      <c r="I10" s="12">
        <v>1</v>
      </c>
      <c r="J10" s="13"/>
      <c r="K10" s="13"/>
      <c r="L10" s="13"/>
      <c r="M10" s="13"/>
      <c r="N10" s="13"/>
      <c r="O10" s="13"/>
      <c r="P10" s="13"/>
      <c r="Q10" s="13"/>
      <c r="R10" s="13"/>
      <c r="S10" s="12">
        <v>1</v>
      </c>
      <c r="T10" s="13"/>
      <c r="U10" s="13"/>
      <c r="V10" s="13"/>
      <c r="W10" s="12">
        <v>2</v>
      </c>
      <c r="X10" s="12">
        <v>1</v>
      </c>
      <c r="Y10" s="12">
        <v>3</v>
      </c>
      <c r="Z10" s="13"/>
      <c r="AA10" s="13"/>
      <c r="AB10" s="13"/>
      <c r="AC10" s="12">
        <v>13</v>
      </c>
    </row>
    <row r="11" spans="1:29" ht="20.100000000000001" customHeight="1">
      <c r="A11" s="10">
        <v>9</v>
      </c>
      <c r="B11" s="14"/>
      <c r="C11" s="12">
        <v>1</v>
      </c>
      <c r="D11" s="12">
        <v>2</v>
      </c>
      <c r="E11" s="13"/>
      <c r="F11" s="13"/>
      <c r="G11" s="13"/>
      <c r="H11" s="13"/>
      <c r="I11" s="13"/>
      <c r="J11" s="13"/>
      <c r="K11" s="13"/>
      <c r="L11" s="12">
        <v>1</v>
      </c>
      <c r="M11" s="13"/>
      <c r="N11" s="12">
        <v>1</v>
      </c>
      <c r="O11" s="13"/>
      <c r="P11" s="13"/>
      <c r="Q11" s="13"/>
      <c r="R11" s="13"/>
      <c r="S11" s="12">
        <v>1</v>
      </c>
      <c r="T11" s="13"/>
      <c r="U11" s="13"/>
      <c r="V11" s="13"/>
      <c r="W11" s="12">
        <v>1</v>
      </c>
      <c r="X11" s="12">
        <v>2</v>
      </c>
      <c r="Y11" s="12">
        <v>5</v>
      </c>
      <c r="Z11" s="13"/>
      <c r="AA11" s="13"/>
      <c r="AB11" s="13"/>
      <c r="AC11" s="12">
        <v>14</v>
      </c>
    </row>
    <row r="12" spans="1:29" ht="20.100000000000001" customHeight="1">
      <c r="A12" s="10">
        <v>10</v>
      </c>
      <c r="B12" s="14"/>
      <c r="C12" s="13"/>
      <c r="D12" s="12">
        <v>2</v>
      </c>
      <c r="E12" s="13"/>
      <c r="F12" s="13"/>
      <c r="G12" s="13"/>
      <c r="H12" s="13"/>
      <c r="I12" s="12">
        <v>2</v>
      </c>
      <c r="J12" s="13"/>
      <c r="K12" s="13"/>
      <c r="L12" s="13"/>
      <c r="M12" s="13"/>
      <c r="N12" s="13"/>
      <c r="O12" s="13"/>
      <c r="P12" s="13"/>
      <c r="Q12" s="13"/>
      <c r="R12" s="13"/>
      <c r="S12" s="12">
        <v>2</v>
      </c>
      <c r="T12" s="13"/>
      <c r="U12" s="13"/>
      <c r="V12" s="13"/>
      <c r="W12" s="13"/>
      <c r="X12" s="12">
        <v>1</v>
      </c>
      <c r="Y12" s="13"/>
      <c r="Z12" s="13"/>
      <c r="AA12" s="13"/>
      <c r="AB12" s="13"/>
      <c r="AC12" s="12">
        <v>7</v>
      </c>
    </row>
    <row r="13" spans="1:29" ht="20.100000000000001" customHeight="1">
      <c r="A13" s="10">
        <v>11</v>
      </c>
      <c r="B13" s="11">
        <v>1</v>
      </c>
      <c r="C13" s="12">
        <v>4</v>
      </c>
      <c r="D13" s="13"/>
      <c r="E13" s="13"/>
      <c r="F13" s="13"/>
      <c r="G13" s="13"/>
      <c r="H13" s="13"/>
      <c r="I13" s="13"/>
      <c r="J13" s="13"/>
      <c r="K13" s="12">
        <v>1</v>
      </c>
      <c r="L13" s="12">
        <v>2</v>
      </c>
      <c r="M13" s="13"/>
      <c r="N13" s="12">
        <v>1</v>
      </c>
      <c r="O13" s="13"/>
      <c r="P13" s="13"/>
      <c r="Q13" s="13"/>
      <c r="R13" s="13"/>
      <c r="S13" s="13"/>
      <c r="T13" s="13"/>
      <c r="U13" s="13"/>
      <c r="V13" s="13"/>
      <c r="W13" s="12">
        <v>3</v>
      </c>
      <c r="X13" s="13"/>
      <c r="Y13" s="13"/>
      <c r="Z13" s="13"/>
      <c r="AA13" s="13"/>
      <c r="AB13" s="13"/>
      <c r="AC13" s="12">
        <v>12</v>
      </c>
    </row>
    <row r="14" spans="1:29" ht="20.100000000000001" customHeight="1">
      <c r="A14" s="10">
        <v>12</v>
      </c>
      <c r="B14" s="11">
        <v>2</v>
      </c>
      <c r="C14" s="12">
        <v>2</v>
      </c>
      <c r="D14" s="13"/>
      <c r="E14" s="13"/>
      <c r="F14" s="12">
        <v>1</v>
      </c>
      <c r="G14" s="13"/>
      <c r="H14" s="13"/>
      <c r="I14" s="13"/>
      <c r="J14" s="13"/>
      <c r="K14" s="12">
        <v>2</v>
      </c>
      <c r="L14" s="12">
        <v>2</v>
      </c>
      <c r="M14" s="13"/>
      <c r="N14" s="12">
        <v>3</v>
      </c>
      <c r="O14" s="13"/>
      <c r="P14" s="13"/>
      <c r="Q14" s="13"/>
      <c r="R14" s="13"/>
      <c r="S14" s="12">
        <v>1</v>
      </c>
      <c r="T14" s="13"/>
      <c r="U14" s="13"/>
      <c r="V14" s="13"/>
      <c r="W14" s="13"/>
      <c r="X14" s="13"/>
      <c r="Y14" s="13"/>
      <c r="Z14" s="13"/>
      <c r="AA14" s="13"/>
      <c r="AB14" s="13"/>
      <c r="AC14" s="12">
        <v>13</v>
      </c>
    </row>
    <row r="15" spans="1:29" ht="20.100000000000001" customHeight="1">
      <c r="A15" s="10">
        <v>13</v>
      </c>
      <c r="B15" s="11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2">
        <v>1</v>
      </c>
      <c r="R15" s="12">
        <v>1</v>
      </c>
      <c r="S15" s="13"/>
      <c r="T15" s="13"/>
      <c r="U15" s="13"/>
      <c r="V15" s="13"/>
      <c r="W15" s="13"/>
      <c r="X15" s="13"/>
      <c r="Y15" s="12">
        <v>1</v>
      </c>
      <c r="Z15" s="13"/>
      <c r="AA15" s="13"/>
      <c r="AB15" s="13"/>
      <c r="AC15" s="12">
        <v>4</v>
      </c>
    </row>
    <row r="16" spans="1:29" ht="20.100000000000001" customHeight="1">
      <c r="A16" s="10">
        <v>14</v>
      </c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>
        <v>1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2">
        <v>1</v>
      </c>
    </row>
    <row r="17" spans="1:29" ht="20.100000000000001" customHeight="1">
      <c r="A17" s="10">
        <v>15</v>
      </c>
      <c r="B17" s="17">
        <v>21</v>
      </c>
      <c r="C17" s="18">
        <v>51</v>
      </c>
      <c r="D17" s="18">
        <v>41</v>
      </c>
      <c r="E17" s="18">
        <v>20</v>
      </c>
      <c r="F17" s="18">
        <v>18</v>
      </c>
      <c r="G17" s="18">
        <v>33</v>
      </c>
      <c r="H17" s="18">
        <v>3</v>
      </c>
      <c r="I17" s="18">
        <v>6</v>
      </c>
      <c r="J17" s="18">
        <v>3</v>
      </c>
      <c r="K17" s="18">
        <v>37</v>
      </c>
      <c r="L17" s="18">
        <v>24</v>
      </c>
      <c r="M17" s="18">
        <v>7</v>
      </c>
      <c r="N17" s="18">
        <v>32</v>
      </c>
      <c r="O17" s="18">
        <v>15</v>
      </c>
      <c r="P17" s="18">
        <v>0</v>
      </c>
      <c r="Q17" s="18">
        <v>2</v>
      </c>
      <c r="R17" s="18">
        <v>1</v>
      </c>
      <c r="S17" s="18">
        <v>1</v>
      </c>
      <c r="T17" s="18">
        <v>75</v>
      </c>
      <c r="U17" s="18">
        <v>10</v>
      </c>
      <c r="V17" s="18">
        <v>2</v>
      </c>
      <c r="W17" s="18">
        <v>17</v>
      </c>
      <c r="X17" s="18">
        <v>23</v>
      </c>
      <c r="Y17" s="18">
        <v>9</v>
      </c>
      <c r="Z17" s="18">
        <v>5</v>
      </c>
      <c r="AA17" s="18">
        <v>2</v>
      </c>
      <c r="AB17" s="18">
        <v>2</v>
      </c>
      <c r="AC17" s="18">
        <f>SUM(B17:AB17)</f>
        <v>460</v>
      </c>
    </row>
    <row r="18" spans="1:29" ht="20.100000000000001" customHeight="1">
      <c r="A18" s="10">
        <v>16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2">
        <v>2</v>
      </c>
      <c r="X18" s="13"/>
      <c r="Y18" s="13"/>
      <c r="Z18" s="13"/>
      <c r="AA18" s="13"/>
      <c r="AB18" s="13"/>
      <c r="AC18" s="12">
        <v>2</v>
      </c>
    </row>
    <row r="19" spans="1:29" ht="20.100000000000001" customHeight="1">
      <c r="A19" s="10">
        <v>17</v>
      </c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2">
        <v>1</v>
      </c>
      <c r="X19" s="13"/>
      <c r="Y19" s="13"/>
      <c r="Z19" s="13"/>
      <c r="AA19" s="13"/>
      <c r="AB19" s="13"/>
      <c r="AC19" s="12">
        <v>1</v>
      </c>
    </row>
    <row r="20" spans="1:29" ht="20.100000000000001" customHeight="1">
      <c r="A20" s="10">
        <v>18</v>
      </c>
      <c r="B20" s="14"/>
      <c r="C20" s="12">
        <v>1</v>
      </c>
      <c r="D20" s="13"/>
      <c r="E20" s="13"/>
      <c r="F20" s="13"/>
      <c r="G20" s="13"/>
      <c r="H20" s="12">
        <v>1</v>
      </c>
      <c r="I20" s="13"/>
      <c r="J20" s="13"/>
      <c r="K20" s="13"/>
      <c r="L20" s="13"/>
      <c r="M20" s="13"/>
      <c r="N20" s="12">
        <v>1</v>
      </c>
      <c r="O20" s="13"/>
      <c r="P20" s="13"/>
      <c r="Q20" s="12">
        <v>2</v>
      </c>
      <c r="R20" s="13"/>
      <c r="S20" s="13"/>
      <c r="T20" s="13"/>
      <c r="U20" s="12">
        <v>1</v>
      </c>
      <c r="V20" s="13"/>
      <c r="W20" s="12">
        <v>1</v>
      </c>
      <c r="X20" s="13"/>
      <c r="Y20" s="13"/>
      <c r="Z20" s="13"/>
      <c r="AA20" s="13"/>
      <c r="AB20" s="13"/>
      <c r="AC20" s="12">
        <v>7</v>
      </c>
    </row>
    <row r="21" spans="1:29" ht="20.100000000000001" customHeight="1">
      <c r="A21" s="10">
        <v>19</v>
      </c>
      <c r="B21" s="14"/>
      <c r="C21" s="13"/>
      <c r="D21" s="13"/>
      <c r="E21" s="13"/>
      <c r="F21" s="13"/>
      <c r="G21" s="13"/>
      <c r="H21" s="13"/>
      <c r="I21" s="13"/>
      <c r="J21" s="13"/>
      <c r="K21" s="12">
        <v>3</v>
      </c>
      <c r="L21" s="13"/>
      <c r="M21" s="13"/>
      <c r="N21" s="13"/>
      <c r="O21" s="13"/>
      <c r="P21" s="13"/>
      <c r="Q21" s="13"/>
      <c r="R21" s="13"/>
      <c r="S21" s="13"/>
      <c r="T21" s="12">
        <v>3</v>
      </c>
      <c r="U21" s="13"/>
      <c r="V21" s="13"/>
      <c r="W21" s="13"/>
      <c r="X21" s="13"/>
      <c r="Y21" s="13"/>
      <c r="Z21" s="13"/>
      <c r="AA21" s="13"/>
      <c r="AB21" s="13"/>
      <c r="AC21" s="12">
        <v>6</v>
      </c>
    </row>
    <row r="22" spans="1:29" ht="20.100000000000001" customHeight="1">
      <c r="A22" s="10">
        <v>20</v>
      </c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2">
        <v>4</v>
      </c>
      <c r="U22" s="13"/>
      <c r="V22" s="13"/>
      <c r="W22" s="13"/>
      <c r="X22" s="12">
        <v>2</v>
      </c>
      <c r="Y22" s="12">
        <v>1</v>
      </c>
      <c r="Z22" s="13"/>
      <c r="AA22" s="13"/>
      <c r="AB22" s="13"/>
      <c r="AC22" s="12">
        <v>7</v>
      </c>
    </row>
    <row r="23" spans="1:29" ht="20.100000000000001" customHeight="1">
      <c r="A23" s="10">
        <v>21</v>
      </c>
      <c r="B23" s="14"/>
      <c r="C23" s="13"/>
      <c r="D23" s="13"/>
      <c r="E23" s="13"/>
      <c r="F23" s="13"/>
      <c r="G23" s="13"/>
      <c r="H23" s="13"/>
      <c r="I23" s="12">
        <v>1</v>
      </c>
      <c r="J23" s="13"/>
      <c r="K23" s="12">
        <v>1</v>
      </c>
      <c r="L23" s="13"/>
      <c r="M23" s="13"/>
      <c r="N23" s="12">
        <v>1</v>
      </c>
      <c r="O23" s="12">
        <v>1</v>
      </c>
      <c r="P23" s="13"/>
      <c r="Q23" s="13"/>
      <c r="R23" s="12">
        <v>1</v>
      </c>
      <c r="S23" s="13"/>
      <c r="T23" s="12">
        <v>6</v>
      </c>
      <c r="U23" s="13"/>
      <c r="V23" s="13"/>
      <c r="W23" s="12">
        <v>11</v>
      </c>
      <c r="X23" s="12">
        <v>1</v>
      </c>
      <c r="Y23" s="12">
        <v>1</v>
      </c>
      <c r="Z23" s="13"/>
      <c r="AA23" s="13"/>
      <c r="AB23" s="13"/>
      <c r="AC23" s="12">
        <v>24</v>
      </c>
    </row>
    <row r="24" spans="1:29" ht="20.100000000000001" customHeight="1">
      <c r="A24" s="10">
        <v>22</v>
      </c>
      <c r="B24" s="11">
        <v>22</v>
      </c>
      <c r="C24" s="12">
        <v>16</v>
      </c>
      <c r="D24" s="12">
        <v>8</v>
      </c>
      <c r="E24" s="12">
        <v>3</v>
      </c>
      <c r="F24" s="12">
        <v>16</v>
      </c>
      <c r="G24" s="12">
        <v>3</v>
      </c>
      <c r="H24" s="12">
        <v>6</v>
      </c>
      <c r="I24" s="12">
        <v>8</v>
      </c>
      <c r="J24" s="12">
        <v>0</v>
      </c>
      <c r="K24" s="12">
        <v>27</v>
      </c>
      <c r="L24" s="12">
        <v>28</v>
      </c>
      <c r="M24" s="12">
        <v>4</v>
      </c>
      <c r="N24" s="12">
        <v>28</v>
      </c>
      <c r="O24" s="12">
        <v>22</v>
      </c>
      <c r="P24" s="12">
        <v>0</v>
      </c>
      <c r="Q24" s="12">
        <v>1</v>
      </c>
      <c r="R24" s="12">
        <v>0</v>
      </c>
      <c r="S24" s="12">
        <v>0</v>
      </c>
      <c r="T24" s="12">
        <v>27</v>
      </c>
      <c r="U24" s="12">
        <v>3</v>
      </c>
      <c r="V24" s="12">
        <v>0</v>
      </c>
      <c r="W24" s="12">
        <v>14</v>
      </c>
      <c r="X24" s="12">
        <v>10</v>
      </c>
      <c r="Y24" s="12">
        <v>1</v>
      </c>
      <c r="Z24" s="12">
        <v>3</v>
      </c>
      <c r="AA24" s="12">
        <v>1</v>
      </c>
      <c r="AB24" s="12">
        <v>0</v>
      </c>
      <c r="AC24" s="12">
        <f>SUM(B24:AB24)</f>
        <v>251</v>
      </c>
    </row>
    <row r="25" spans="1:29" ht="20.100000000000001" customHeight="1">
      <c r="A25" s="10">
        <v>23</v>
      </c>
      <c r="B25" s="14"/>
      <c r="C25" s="13"/>
      <c r="D25" s="13"/>
      <c r="E25" s="13"/>
      <c r="F25" s="13"/>
      <c r="G25" s="13"/>
      <c r="H25" s="12">
        <v>1</v>
      </c>
      <c r="I25" s="13"/>
      <c r="J25" s="13"/>
      <c r="K25" s="12">
        <v>1</v>
      </c>
      <c r="L25" s="13"/>
      <c r="M25" s="13"/>
      <c r="N25" s="12">
        <v>1</v>
      </c>
      <c r="O25" s="13"/>
      <c r="P25" s="13"/>
      <c r="Q25" s="13"/>
      <c r="R25" s="13"/>
      <c r="S25" s="13"/>
      <c r="T25" s="13"/>
      <c r="U25" s="13"/>
      <c r="V25" s="13"/>
      <c r="W25" s="12">
        <v>8</v>
      </c>
      <c r="X25" s="12">
        <v>1</v>
      </c>
      <c r="Y25" s="13"/>
      <c r="Z25" s="13"/>
      <c r="AA25" s="13"/>
      <c r="AB25" s="13"/>
      <c r="AC25" s="12">
        <v>12</v>
      </c>
    </row>
    <row r="26" spans="1:29" ht="20.100000000000001" customHeight="1">
      <c r="A26" s="10">
        <v>24</v>
      </c>
      <c r="B26" s="14"/>
      <c r="C26" s="12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2">
        <v>3</v>
      </c>
      <c r="O26" s="13"/>
      <c r="P26" s="13"/>
      <c r="Q26" s="13"/>
      <c r="R26" s="13"/>
      <c r="S26" s="13"/>
      <c r="T26" s="13"/>
      <c r="U26" s="13"/>
      <c r="V26" s="13"/>
      <c r="W26" s="12">
        <v>2</v>
      </c>
      <c r="X26" s="12">
        <v>1</v>
      </c>
      <c r="Y26" s="13"/>
      <c r="Z26" s="13"/>
      <c r="AA26" s="13"/>
      <c r="AB26" s="13"/>
      <c r="AC26" s="12">
        <v>7</v>
      </c>
    </row>
    <row r="27" spans="1:29" ht="20.100000000000001" customHeight="1">
      <c r="A27" s="10">
        <v>25</v>
      </c>
      <c r="B27" s="11">
        <v>2</v>
      </c>
      <c r="C27" s="13"/>
      <c r="D27" s="13"/>
      <c r="E27" s="13"/>
      <c r="F27" s="13"/>
      <c r="G27" s="12">
        <v>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>
        <v>1</v>
      </c>
      <c r="U27" s="13"/>
      <c r="V27" s="13"/>
      <c r="W27" s="12">
        <v>4</v>
      </c>
      <c r="X27" s="13"/>
      <c r="Y27" s="13"/>
      <c r="Z27" s="13"/>
      <c r="AA27" s="13"/>
      <c r="AB27" s="13"/>
      <c r="AC27" s="12">
        <v>8</v>
      </c>
    </row>
    <row r="28" spans="1:29" ht="20.100000000000001" customHeight="1">
      <c r="A28" s="10">
        <v>26</v>
      </c>
      <c r="B28" s="11">
        <v>4</v>
      </c>
      <c r="C28" s="12">
        <v>2</v>
      </c>
      <c r="D28" s="12">
        <v>1</v>
      </c>
      <c r="E28" s="13"/>
      <c r="F28" s="13"/>
      <c r="G28" s="13"/>
      <c r="H28" s="13"/>
      <c r="I28" s="13"/>
      <c r="J28" s="13"/>
      <c r="K28" s="13"/>
      <c r="L28" s="13"/>
      <c r="M28" s="13"/>
      <c r="N28" s="12">
        <v>1</v>
      </c>
      <c r="O28" s="12">
        <v>1</v>
      </c>
      <c r="P28" s="13"/>
      <c r="Q28" s="13"/>
      <c r="R28" s="13"/>
      <c r="S28" s="13"/>
      <c r="T28" s="13"/>
      <c r="U28" s="13"/>
      <c r="V28" s="12">
        <v>1</v>
      </c>
      <c r="W28" s="12">
        <v>1</v>
      </c>
      <c r="X28" s="13"/>
      <c r="Y28" s="13"/>
      <c r="Z28" s="13"/>
      <c r="AA28" s="13"/>
      <c r="AB28" s="13"/>
      <c r="AC28" s="12">
        <v>11</v>
      </c>
    </row>
    <row r="29" spans="1:29" ht="20.100000000000001" customHeight="1">
      <c r="A29" s="10">
        <v>27</v>
      </c>
      <c r="B29" s="14"/>
      <c r="C29" s="12">
        <v>6</v>
      </c>
      <c r="D29" s="12">
        <v>11</v>
      </c>
      <c r="E29" s="13"/>
      <c r="F29" s="12">
        <v>1</v>
      </c>
      <c r="G29" s="12">
        <v>4</v>
      </c>
      <c r="H29" s="13"/>
      <c r="I29" s="12">
        <v>8</v>
      </c>
      <c r="J29" s="12">
        <v>1</v>
      </c>
      <c r="K29" s="12">
        <v>14</v>
      </c>
      <c r="L29" s="12">
        <v>22</v>
      </c>
      <c r="M29" s="12">
        <v>5</v>
      </c>
      <c r="N29" s="12">
        <v>7</v>
      </c>
      <c r="O29" s="12">
        <v>12</v>
      </c>
      <c r="P29" s="12">
        <v>1</v>
      </c>
      <c r="Q29" s="13"/>
      <c r="R29" s="13"/>
      <c r="S29" s="13"/>
      <c r="T29" s="12">
        <v>4</v>
      </c>
      <c r="U29" s="12">
        <v>1</v>
      </c>
      <c r="V29" s="13"/>
      <c r="W29" s="12">
        <v>2</v>
      </c>
      <c r="X29" s="12">
        <v>5</v>
      </c>
      <c r="Y29" s="12">
        <v>2</v>
      </c>
      <c r="Z29" s="12">
        <v>3</v>
      </c>
      <c r="AA29" s="13"/>
      <c r="AB29" s="13"/>
      <c r="AC29" s="12">
        <f>SUM(B29:AB29)</f>
        <v>109</v>
      </c>
    </row>
    <row r="30" spans="1:29" ht="20.100000000000001" customHeight="1">
      <c r="A30" s="10">
        <v>28</v>
      </c>
      <c r="B30" s="14"/>
      <c r="C30" s="13"/>
      <c r="D30" s="12">
        <v>2</v>
      </c>
      <c r="E30" s="13"/>
      <c r="F30" s="13"/>
      <c r="G30" s="13"/>
      <c r="H30" s="13"/>
      <c r="I30" s="13"/>
      <c r="J30" s="12">
        <v>1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2">
        <v>3</v>
      </c>
    </row>
    <row r="31" spans="1:29" ht="20.100000000000001" customHeight="1">
      <c r="A31" s="10">
        <v>29</v>
      </c>
      <c r="B31" s="11">
        <v>3</v>
      </c>
      <c r="C31" s="13"/>
      <c r="D31" s="13"/>
      <c r="E31" s="13"/>
      <c r="F31" s="12">
        <v>2</v>
      </c>
      <c r="G31" s="13"/>
      <c r="H31" s="13"/>
      <c r="I31" s="13"/>
      <c r="J31" s="13"/>
      <c r="K31" s="12">
        <v>1</v>
      </c>
      <c r="L31" s="13"/>
      <c r="M31" s="13"/>
      <c r="N31" s="13"/>
      <c r="O31" s="12">
        <v>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2">
        <v>7</v>
      </c>
    </row>
    <row r="32" spans="1:29" ht="20.100000000000001" customHeight="1">
      <c r="A32" s="10">
        <v>30</v>
      </c>
      <c r="B32" s="11">
        <v>2</v>
      </c>
      <c r="C32" s="13"/>
      <c r="D32" s="12">
        <v>1</v>
      </c>
      <c r="E32" s="13"/>
      <c r="F32" s="13"/>
      <c r="G32" s="13"/>
      <c r="H32" s="13"/>
      <c r="I32" s="13"/>
      <c r="J32" s="13"/>
      <c r="K32" s="12">
        <v>2</v>
      </c>
      <c r="L32" s="12">
        <v>1</v>
      </c>
      <c r="M32" s="13"/>
      <c r="N32" s="13"/>
      <c r="O32" s="12">
        <v>2</v>
      </c>
      <c r="P32" s="13"/>
      <c r="Q32" s="13"/>
      <c r="R32" s="13"/>
      <c r="S32" s="13"/>
      <c r="T32" s="12">
        <v>1</v>
      </c>
      <c r="U32" s="13"/>
      <c r="V32" s="13"/>
      <c r="W32" s="13"/>
      <c r="X32" s="12">
        <v>2</v>
      </c>
      <c r="Y32" s="13"/>
      <c r="Z32" s="13"/>
      <c r="AA32" s="13"/>
      <c r="AB32" s="13"/>
      <c r="AC32" s="12">
        <v>11</v>
      </c>
    </row>
    <row r="33" spans="1:29" ht="20.100000000000001" customHeight="1">
      <c r="A33" s="10">
        <v>31</v>
      </c>
      <c r="B33" s="14"/>
      <c r="C33" s="13"/>
      <c r="D33" s="13"/>
      <c r="E33" s="13"/>
      <c r="F33" s="13"/>
      <c r="G33" s="13"/>
      <c r="H33" s="13"/>
      <c r="I33" s="13"/>
      <c r="J33" s="13"/>
      <c r="K33" s="12">
        <v>1</v>
      </c>
      <c r="L33" s="13"/>
      <c r="M33" s="13"/>
      <c r="N33" s="13"/>
      <c r="O33" s="13"/>
      <c r="P33" s="13"/>
      <c r="Q33" s="13"/>
      <c r="R33" s="13"/>
      <c r="S33" s="13"/>
      <c r="T33" s="12">
        <v>12</v>
      </c>
      <c r="U33" s="13"/>
      <c r="V33" s="12">
        <v>1</v>
      </c>
      <c r="W33" s="13"/>
      <c r="X33" s="13"/>
      <c r="Y33" s="13"/>
      <c r="Z33" s="13"/>
      <c r="AA33" s="13"/>
      <c r="AB33" s="13"/>
      <c r="AC33" s="12">
        <v>14</v>
      </c>
    </row>
    <row r="34" spans="1:29" ht="20.100000000000001" customHeight="1">
      <c r="A34" s="10">
        <v>32</v>
      </c>
      <c r="B34" s="11">
        <v>2</v>
      </c>
      <c r="C34" s="12">
        <v>1</v>
      </c>
      <c r="D34" s="12">
        <v>1</v>
      </c>
      <c r="E34" s="13"/>
      <c r="F34" s="13"/>
      <c r="G34" s="13"/>
      <c r="H34" s="13"/>
      <c r="I34" s="12">
        <v>2</v>
      </c>
      <c r="J34" s="13"/>
      <c r="K34" s="12">
        <v>9</v>
      </c>
      <c r="L34" s="12">
        <v>2</v>
      </c>
      <c r="M34" s="13"/>
      <c r="N34" s="12">
        <v>3</v>
      </c>
      <c r="O34" s="13"/>
      <c r="P34" s="13"/>
      <c r="Q34" s="12">
        <v>1</v>
      </c>
      <c r="R34" s="13"/>
      <c r="S34" s="13"/>
      <c r="T34" s="12">
        <v>1</v>
      </c>
      <c r="U34" s="13"/>
      <c r="V34" s="13"/>
      <c r="W34" s="12">
        <v>1</v>
      </c>
      <c r="X34" s="12">
        <v>1</v>
      </c>
      <c r="Y34" s="13"/>
      <c r="Z34" s="13"/>
      <c r="AA34" s="13"/>
      <c r="AB34" s="13"/>
      <c r="AC34" s="12">
        <f>SUM(B34:AB34)</f>
        <v>24</v>
      </c>
    </row>
    <row r="35" spans="1:29" ht="20.100000000000001" customHeight="1">
      <c r="A35" s="10">
        <v>33</v>
      </c>
      <c r="B35" s="14"/>
      <c r="C35" s="12">
        <v>2</v>
      </c>
      <c r="D35" s="13"/>
      <c r="E35" s="12">
        <v>2</v>
      </c>
      <c r="F35" s="13"/>
      <c r="G35" s="13"/>
      <c r="H35" s="13"/>
      <c r="I35" s="13"/>
      <c r="J35" s="13"/>
      <c r="K35" s="12">
        <v>13</v>
      </c>
      <c r="L35" s="13"/>
      <c r="M35" s="13"/>
      <c r="N35" s="12">
        <v>2</v>
      </c>
      <c r="O35" s="13"/>
      <c r="P35" s="13"/>
      <c r="Q35" s="12">
        <v>1</v>
      </c>
      <c r="R35" s="13"/>
      <c r="S35" s="13"/>
      <c r="T35" s="12">
        <v>1</v>
      </c>
      <c r="U35" s="13"/>
      <c r="V35" s="13"/>
      <c r="W35" s="12">
        <v>1</v>
      </c>
      <c r="X35" s="13"/>
      <c r="Y35" s="13"/>
      <c r="Z35" s="13"/>
      <c r="AA35" s="13"/>
      <c r="AB35" s="13"/>
      <c r="AC35" s="12">
        <v>22</v>
      </c>
    </row>
    <row r="36" spans="1:29" ht="20.100000000000001" customHeight="1">
      <c r="A36" s="10">
        <v>34</v>
      </c>
      <c r="B36" s="14"/>
      <c r="C36" s="12">
        <v>1</v>
      </c>
      <c r="D36" s="13"/>
      <c r="E36" s="13"/>
      <c r="F36" s="13"/>
      <c r="G36" s="12">
        <v>1</v>
      </c>
      <c r="H36" s="13"/>
      <c r="I36" s="13"/>
      <c r="J36" s="13"/>
      <c r="K36" s="12">
        <v>1</v>
      </c>
      <c r="L36" s="13"/>
      <c r="M36" s="13"/>
      <c r="N36" s="12">
        <v>1</v>
      </c>
      <c r="O36" s="13"/>
      <c r="P36" s="13"/>
      <c r="Q36" s="12">
        <v>1</v>
      </c>
      <c r="R36" s="13"/>
      <c r="S36" s="13"/>
      <c r="T36" s="12">
        <v>1</v>
      </c>
      <c r="U36" s="13"/>
      <c r="V36" s="13"/>
      <c r="W36" s="13"/>
      <c r="X36" s="12">
        <v>1</v>
      </c>
      <c r="Y36" s="13"/>
      <c r="Z36" s="13"/>
      <c r="AA36" s="13"/>
      <c r="AB36" s="13"/>
      <c r="AC36" s="12">
        <v>7</v>
      </c>
    </row>
    <row r="37" spans="1:29" ht="20.100000000000001" customHeight="1">
      <c r="A37" s="10">
        <v>35</v>
      </c>
      <c r="B37" s="11">
        <v>2</v>
      </c>
      <c r="C37" s="13"/>
      <c r="D37" s="12">
        <v>1</v>
      </c>
      <c r="E37" s="13"/>
      <c r="F37" s="12">
        <v>1</v>
      </c>
      <c r="G37" s="12">
        <v>12</v>
      </c>
      <c r="H37" s="13"/>
      <c r="I37" s="13"/>
      <c r="J37" s="13"/>
      <c r="K37" s="12">
        <v>16</v>
      </c>
      <c r="L37" s="13"/>
      <c r="M37" s="13"/>
      <c r="N37" s="12">
        <v>4</v>
      </c>
      <c r="O37" s="13"/>
      <c r="P37" s="13"/>
      <c r="Q37" s="13"/>
      <c r="R37" s="13"/>
      <c r="S37" s="13"/>
      <c r="T37" s="13"/>
      <c r="U37" s="13"/>
      <c r="V37" s="13"/>
      <c r="W37" s="12">
        <v>3</v>
      </c>
      <c r="X37" s="13"/>
      <c r="Y37" s="13"/>
      <c r="Z37" s="13"/>
      <c r="AA37" s="13"/>
      <c r="AB37" s="13"/>
      <c r="AC37" s="12">
        <f>SUM(B37:AB37)</f>
        <v>39</v>
      </c>
    </row>
    <row r="38" spans="1:29" ht="20.100000000000001" customHeight="1">
      <c r="A38" s="10">
        <v>36</v>
      </c>
      <c r="B38" s="14"/>
      <c r="C38" s="13"/>
      <c r="D38" s="13"/>
      <c r="E38" s="13"/>
      <c r="F38" s="13"/>
      <c r="G38" s="13"/>
      <c r="H38" s="13"/>
      <c r="I38" s="13"/>
      <c r="J38" s="13"/>
      <c r="K38" s="12">
        <v>15</v>
      </c>
      <c r="L38" s="13"/>
      <c r="M38" s="13"/>
      <c r="N38" s="13"/>
      <c r="O38" s="13"/>
      <c r="P38" s="13"/>
      <c r="Q38" s="12">
        <v>1</v>
      </c>
      <c r="R38" s="13"/>
      <c r="S38" s="13"/>
      <c r="T38" s="13"/>
      <c r="U38" s="13"/>
      <c r="V38" s="13"/>
      <c r="W38" s="12">
        <v>3</v>
      </c>
      <c r="X38" s="12">
        <v>2</v>
      </c>
      <c r="Y38" s="13"/>
      <c r="Z38" s="13"/>
      <c r="AA38" s="13"/>
      <c r="AB38" s="13"/>
      <c r="AC38" s="12">
        <v>21</v>
      </c>
    </row>
    <row r="39" spans="1:29" ht="20.100000000000001" customHeight="1">
      <c r="A39" s="10">
        <v>37</v>
      </c>
      <c r="B39" s="11">
        <v>3</v>
      </c>
      <c r="C39" s="12">
        <v>2</v>
      </c>
      <c r="D39" s="12">
        <v>1</v>
      </c>
      <c r="E39" s="13"/>
      <c r="F39" s="13"/>
      <c r="G39" s="13"/>
      <c r="H39" s="13"/>
      <c r="I39" s="13"/>
      <c r="J39" s="13"/>
      <c r="K39" s="12">
        <v>1</v>
      </c>
      <c r="L39" s="13"/>
      <c r="M39" s="13"/>
      <c r="N39" s="12">
        <v>2</v>
      </c>
      <c r="O39" s="12">
        <v>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2">
        <v>10</v>
      </c>
    </row>
    <row r="40" spans="1:29" ht="20.100000000000001" customHeight="1">
      <c r="A40" s="10">
        <v>38</v>
      </c>
      <c r="B40" s="14"/>
      <c r="C40" s="13"/>
      <c r="D40" s="13"/>
      <c r="E40" s="13"/>
      <c r="F40" s="13"/>
      <c r="G40" s="13"/>
      <c r="H40" s="13"/>
      <c r="I40" s="13"/>
      <c r="J40" s="13"/>
      <c r="K40" s="12">
        <v>1</v>
      </c>
      <c r="L40" s="13"/>
      <c r="M40" s="13"/>
      <c r="N40" s="12">
        <v>1</v>
      </c>
      <c r="O40" s="13"/>
      <c r="P40" s="13"/>
      <c r="Q40" s="13"/>
      <c r="R40" s="13"/>
      <c r="S40" s="13"/>
      <c r="T40" s="12">
        <v>1</v>
      </c>
      <c r="U40" s="13"/>
      <c r="V40" s="13"/>
      <c r="W40" s="13"/>
      <c r="X40" s="13"/>
      <c r="Y40" s="13"/>
      <c r="Z40" s="13"/>
      <c r="AA40" s="13"/>
      <c r="AB40" s="13"/>
      <c r="AC40" s="12">
        <v>3</v>
      </c>
    </row>
    <row r="41" spans="1:29" ht="20.100000000000001" customHeight="1">
      <c r="A41" s="10">
        <v>39</v>
      </c>
      <c r="B41" s="14"/>
      <c r="C41" s="13"/>
      <c r="D41" s="13"/>
      <c r="E41" s="13"/>
      <c r="F41" s="13"/>
      <c r="G41" s="13"/>
      <c r="H41" s="13"/>
      <c r="I41" s="12">
        <v>1</v>
      </c>
      <c r="J41" s="12">
        <v>1</v>
      </c>
      <c r="K41" s="13"/>
      <c r="L41" s="13"/>
      <c r="M41" s="13"/>
      <c r="N41" s="12">
        <v>2</v>
      </c>
      <c r="O41" s="12">
        <v>2</v>
      </c>
      <c r="P41" s="13"/>
      <c r="Q41" s="13"/>
      <c r="R41" s="13"/>
      <c r="S41" s="13"/>
      <c r="T41" s="12">
        <v>1</v>
      </c>
      <c r="U41" s="13"/>
      <c r="V41" s="13"/>
      <c r="W41" s="12">
        <v>1</v>
      </c>
      <c r="X41" s="13"/>
      <c r="Y41" s="13"/>
      <c r="Z41" s="13"/>
      <c r="AA41" s="13"/>
      <c r="AB41" s="13"/>
      <c r="AC41" s="12">
        <v>8</v>
      </c>
    </row>
    <row r="42" spans="1:29" ht="20.100000000000001" customHeight="1">
      <c r="A42" s="10">
        <v>40</v>
      </c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2">
        <v>1</v>
      </c>
      <c r="U42" s="13"/>
      <c r="V42" s="13"/>
      <c r="W42" s="13"/>
      <c r="X42" s="13"/>
      <c r="Y42" s="13"/>
      <c r="Z42" s="13"/>
      <c r="AA42" s="13"/>
      <c r="AB42" s="13"/>
      <c r="AC42" s="12">
        <v>1</v>
      </c>
    </row>
    <row r="43" spans="1:29" ht="20.100000000000001" customHeight="1">
      <c r="A43" s="10">
        <v>41</v>
      </c>
      <c r="B43" s="11">
        <v>2</v>
      </c>
      <c r="C43" s="13"/>
      <c r="D43" s="13"/>
      <c r="E43" s="13"/>
      <c r="F43" s="13"/>
      <c r="G43" s="13"/>
      <c r="H43" s="13"/>
      <c r="I43" s="13"/>
      <c r="J43" s="13"/>
      <c r="K43" s="12">
        <v>9</v>
      </c>
      <c r="L43" s="13"/>
      <c r="M43" s="13"/>
      <c r="N43" s="12">
        <v>2</v>
      </c>
      <c r="O43" s="13"/>
      <c r="P43" s="13"/>
      <c r="Q43" s="13"/>
      <c r="R43" s="13"/>
      <c r="S43" s="13"/>
      <c r="T43" s="12">
        <v>2</v>
      </c>
      <c r="U43" s="13"/>
      <c r="V43" s="13"/>
      <c r="W43" s="12">
        <v>3</v>
      </c>
      <c r="X43" s="13"/>
      <c r="Y43" s="13"/>
      <c r="Z43" s="13"/>
      <c r="AA43" s="13"/>
      <c r="AB43" s="13"/>
      <c r="AC43" s="12">
        <v>18</v>
      </c>
    </row>
    <row r="44" spans="1:29" ht="20.100000000000001" customHeight="1">
      <c r="A44" s="10">
        <v>42</v>
      </c>
      <c r="B44" s="14"/>
      <c r="C44" s="13"/>
      <c r="D44" s="13"/>
      <c r="E44" s="13"/>
      <c r="F44" s="13"/>
      <c r="G44" s="13"/>
      <c r="H44" s="12">
        <v>1</v>
      </c>
      <c r="I44" s="13"/>
      <c r="J44" s="13"/>
      <c r="K44" s="12">
        <v>4</v>
      </c>
      <c r="L44" s="12">
        <v>2</v>
      </c>
      <c r="M44" s="13"/>
      <c r="N44" s="12">
        <v>3</v>
      </c>
      <c r="O44" s="13"/>
      <c r="P44" s="13"/>
      <c r="Q44" s="12">
        <v>1</v>
      </c>
      <c r="R44" s="13"/>
      <c r="S44" s="13"/>
      <c r="T44" s="13"/>
      <c r="U44" s="13"/>
      <c r="V44" s="13"/>
      <c r="W44" s="12">
        <v>1</v>
      </c>
      <c r="X44" s="12">
        <v>1</v>
      </c>
      <c r="Y44" s="13"/>
      <c r="Z44" s="13"/>
      <c r="AA44" s="13"/>
      <c r="AB44" s="13"/>
      <c r="AC44" s="12">
        <v>13</v>
      </c>
    </row>
    <row r="45" spans="1:29" ht="20.100000000000001" customHeight="1">
      <c r="A45" s="10">
        <v>43</v>
      </c>
      <c r="B45" s="11">
        <v>2</v>
      </c>
      <c r="C45" s="13"/>
      <c r="D45" s="13"/>
      <c r="E45" s="13"/>
      <c r="F45" s="13"/>
      <c r="G45" s="13"/>
      <c r="H45" s="13"/>
      <c r="I45" s="12">
        <v>7</v>
      </c>
      <c r="J45" s="12">
        <v>1</v>
      </c>
      <c r="K45" s="12">
        <v>20</v>
      </c>
      <c r="L45" s="12">
        <v>1</v>
      </c>
      <c r="M45" s="13"/>
      <c r="N45" s="12">
        <v>1</v>
      </c>
      <c r="O45" s="12">
        <v>2</v>
      </c>
      <c r="P45" s="12">
        <v>1</v>
      </c>
      <c r="Q45" s="12">
        <v>1</v>
      </c>
      <c r="R45" s="12">
        <v>1</v>
      </c>
      <c r="S45" s="12">
        <v>1</v>
      </c>
      <c r="T45" s="12">
        <v>2</v>
      </c>
      <c r="U45" s="12">
        <v>1</v>
      </c>
      <c r="V45" s="13"/>
      <c r="W45" s="13"/>
      <c r="X45" s="13"/>
      <c r="Y45" s="13"/>
      <c r="Z45" s="13"/>
      <c r="AA45" s="13"/>
      <c r="AB45" s="13"/>
      <c r="AC45" s="12">
        <v>41</v>
      </c>
    </row>
    <row r="46" spans="1:29" ht="20.100000000000001" customHeight="1">
      <c r="A46" s="10">
        <v>44</v>
      </c>
      <c r="B46" s="14"/>
      <c r="C46" s="13"/>
      <c r="D46" s="12">
        <v>6</v>
      </c>
      <c r="E46" s="13"/>
      <c r="F46" s="13"/>
      <c r="G46" s="12">
        <v>1</v>
      </c>
      <c r="H46" s="12">
        <v>3</v>
      </c>
      <c r="I46" s="13"/>
      <c r="J46" s="13"/>
      <c r="K46" s="12">
        <v>14</v>
      </c>
      <c r="L46" s="13"/>
      <c r="M46" s="13"/>
      <c r="N46" s="12">
        <v>2</v>
      </c>
      <c r="O46" s="13"/>
      <c r="P46" s="13"/>
      <c r="Q46" s="13"/>
      <c r="R46" s="12">
        <v>1</v>
      </c>
      <c r="S46" s="12">
        <v>4</v>
      </c>
      <c r="T46" s="12">
        <v>1</v>
      </c>
      <c r="U46" s="13"/>
      <c r="V46" s="13"/>
      <c r="W46" s="13"/>
      <c r="X46" s="12">
        <v>1</v>
      </c>
      <c r="Y46" s="12">
        <v>1</v>
      </c>
      <c r="Z46" s="13"/>
      <c r="AA46" s="13"/>
      <c r="AB46" s="13"/>
      <c r="AC46" s="12">
        <v>34</v>
      </c>
    </row>
    <row r="47" spans="1:29" ht="20.100000000000001" customHeight="1">
      <c r="A47" s="10">
        <v>45</v>
      </c>
      <c r="B47" s="11">
        <v>2</v>
      </c>
      <c r="C47" s="13"/>
      <c r="D47" s="12">
        <v>1</v>
      </c>
      <c r="E47" s="12">
        <v>1</v>
      </c>
      <c r="F47" s="12">
        <v>1</v>
      </c>
      <c r="G47" s="13"/>
      <c r="H47" s="13"/>
      <c r="I47" s="13"/>
      <c r="J47" s="13"/>
      <c r="K47" s="12">
        <v>6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2">
        <v>11</v>
      </c>
    </row>
    <row r="48" spans="1:29" ht="20.100000000000001" customHeight="1">
      <c r="A48" s="10">
        <v>46</v>
      </c>
      <c r="B48" s="14"/>
      <c r="C48" s="12">
        <v>1</v>
      </c>
      <c r="D48" s="13"/>
      <c r="E48" s="12">
        <v>1</v>
      </c>
      <c r="F48" s="13"/>
      <c r="G48" s="13"/>
      <c r="H48" s="13"/>
      <c r="I48" s="12">
        <v>1</v>
      </c>
      <c r="J48" s="13"/>
      <c r="K48" s="12">
        <v>17</v>
      </c>
      <c r="L48" s="12">
        <v>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2">
        <v>21</v>
      </c>
    </row>
    <row r="49" spans="1:29" ht="20.100000000000001" customHeight="1">
      <c r="A49" s="10">
        <v>47</v>
      </c>
      <c r="B49" s="14"/>
      <c r="C49" s="12">
        <v>1</v>
      </c>
      <c r="D49" s="12">
        <v>1</v>
      </c>
      <c r="E49" s="13"/>
      <c r="F49" s="13"/>
      <c r="G49" s="13"/>
      <c r="H49" s="13"/>
      <c r="I49" s="13"/>
      <c r="J49" s="13"/>
      <c r="K49" s="12">
        <v>6</v>
      </c>
      <c r="L49" s="13"/>
      <c r="M49" s="13"/>
      <c r="N49" s="12">
        <v>4</v>
      </c>
      <c r="O49" s="13"/>
      <c r="P49" s="13"/>
      <c r="Q49" s="13"/>
      <c r="R49" s="13"/>
      <c r="S49" s="13"/>
      <c r="T49" s="12">
        <v>1</v>
      </c>
      <c r="U49" s="13"/>
      <c r="V49" s="13"/>
      <c r="W49" s="12">
        <v>1</v>
      </c>
      <c r="X49" s="13"/>
      <c r="Y49" s="13"/>
      <c r="Z49" s="13"/>
      <c r="AA49" s="13"/>
      <c r="AB49" s="13"/>
      <c r="AC49" s="12">
        <v>14</v>
      </c>
    </row>
    <row r="50" spans="1:29" ht="20.100000000000001" customHeight="1">
      <c r="A50" s="10">
        <v>48</v>
      </c>
      <c r="B50" s="14"/>
      <c r="C50" s="12">
        <v>1</v>
      </c>
      <c r="D50" s="13"/>
      <c r="E50" s="13"/>
      <c r="F50" s="13"/>
      <c r="G50" s="13"/>
      <c r="H50" s="12">
        <v>4</v>
      </c>
      <c r="I50" s="13"/>
      <c r="J50" s="13"/>
      <c r="K50" s="12">
        <v>9</v>
      </c>
      <c r="L50" s="13"/>
      <c r="M50" s="13"/>
      <c r="N50" s="13"/>
      <c r="O50" s="13"/>
      <c r="P50" s="13"/>
      <c r="Q50" s="13"/>
      <c r="R50" s="12">
        <v>1</v>
      </c>
      <c r="S50" s="13"/>
      <c r="T50" s="12">
        <v>5</v>
      </c>
      <c r="U50" s="13"/>
      <c r="V50" s="13"/>
      <c r="W50" s="13"/>
      <c r="X50" s="13"/>
      <c r="Y50" s="13"/>
      <c r="Z50" s="13"/>
      <c r="AA50" s="13"/>
      <c r="AB50" s="13"/>
      <c r="AC50" s="12">
        <v>20</v>
      </c>
    </row>
    <row r="51" spans="1:29" ht="20.100000000000001" customHeight="1">
      <c r="A51" s="10">
        <v>49</v>
      </c>
      <c r="B51" s="14"/>
      <c r="C51" s="13"/>
      <c r="D51" s="13"/>
      <c r="E51" s="13"/>
      <c r="F51" s="13"/>
      <c r="G51" s="13"/>
      <c r="H51" s="13"/>
      <c r="I51" s="13"/>
      <c r="J51" s="13"/>
      <c r="K51" s="12">
        <v>4</v>
      </c>
      <c r="L51" s="13"/>
      <c r="M51" s="13"/>
      <c r="N51" s="13"/>
      <c r="O51" s="13"/>
      <c r="P51" s="13"/>
      <c r="Q51" s="13"/>
      <c r="R51" s="13"/>
      <c r="S51" s="13"/>
      <c r="T51" s="12">
        <v>1</v>
      </c>
      <c r="U51" s="13"/>
      <c r="V51" s="13"/>
      <c r="W51" s="12">
        <v>4</v>
      </c>
      <c r="X51" s="13"/>
      <c r="Y51" s="13"/>
      <c r="Z51" s="13"/>
      <c r="AA51" s="13"/>
      <c r="AB51" s="13"/>
      <c r="AC51" s="12">
        <v>9</v>
      </c>
    </row>
    <row r="52" spans="1:29" ht="20.100000000000001" customHeight="1">
      <c r="A52" s="10">
        <v>50</v>
      </c>
      <c r="B52" s="14"/>
      <c r="C52" s="13"/>
      <c r="D52" s="13"/>
      <c r="E52" s="13"/>
      <c r="F52" s="13"/>
      <c r="G52" s="13"/>
      <c r="H52" s="13"/>
      <c r="I52" s="13"/>
      <c r="J52" s="13"/>
      <c r="K52" s="12">
        <v>4</v>
      </c>
      <c r="L52" s="12">
        <v>1</v>
      </c>
      <c r="M52" s="13"/>
      <c r="N52" s="13"/>
      <c r="O52" s="13"/>
      <c r="P52" s="13"/>
      <c r="Q52" s="13"/>
      <c r="R52" s="13"/>
      <c r="S52" s="13"/>
      <c r="T52" s="12">
        <v>1</v>
      </c>
      <c r="U52" s="13"/>
      <c r="V52" s="13"/>
      <c r="W52" s="13"/>
      <c r="X52" s="13"/>
      <c r="Y52" s="13"/>
      <c r="Z52" s="13"/>
      <c r="AA52" s="13"/>
      <c r="AB52" s="13"/>
      <c r="AC52" s="12">
        <v>6</v>
      </c>
    </row>
    <row r="53" spans="1:29" ht="20.100000000000001" customHeight="1">
      <c r="A53" s="10">
        <v>51</v>
      </c>
      <c r="B53" s="14"/>
      <c r="C53" s="13"/>
      <c r="D53" s="13"/>
      <c r="E53" s="13"/>
      <c r="F53" s="13"/>
      <c r="G53" s="13"/>
      <c r="H53" s="13"/>
      <c r="I53" s="13"/>
      <c r="J53" s="13"/>
      <c r="K53" s="12">
        <v>1</v>
      </c>
      <c r="L53" s="13"/>
      <c r="M53" s="13"/>
      <c r="N53" s="13"/>
      <c r="O53" s="13"/>
      <c r="P53" s="13"/>
      <c r="Q53" s="13"/>
      <c r="R53" s="13"/>
      <c r="S53" s="13"/>
      <c r="T53" s="12">
        <v>1</v>
      </c>
      <c r="U53" s="13"/>
      <c r="V53" s="13"/>
      <c r="W53" s="13"/>
      <c r="X53" s="13"/>
      <c r="Y53" s="13"/>
      <c r="Z53" s="13"/>
      <c r="AA53" s="13"/>
      <c r="AB53" s="13"/>
      <c r="AC53" s="12">
        <v>2</v>
      </c>
    </row>
    <row r="54" spans="1:29" ht="20.100000000000001" customHeight="1">
      <c r="A54" s="10">
        <v>52</v>
      </c>
      <c r="B54" s="11">
        <v>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2">
        <v>3</v>
      </c>
      <c r="X54" s="12">
        <v>2</v>
      </c>
      <c r="Y54" s="13"/>
      <c r="Z54" s="13"/>
      <c r="AA54" s="13"/>
      <c r="AB54" s="13"/>
      <c r="AC54" s="12">
        <v>6</v>
      </c>
    </row>
    <row r="55" spans="1:29" ht="20.100000000000001" customHeight="1">
      <c r="A55" s="15"/>
      <c r="B55" s="11">
        <v>73</v>
      </c>
      <c r="C55" s="12">
        <v>112</v>
      </c>
      <c r="D55" s="12">
        <v>95</v>
      </c>
      <c r="E55" s="12">
        <v>28</v>
      </c>
      <c r="F55" s="12">
        <v>42</v>
      </c>
      <c r="G55" s="12">
        <v>58</v>
      </c>
      <c r="H55" s="12">
        <v>19</v>
      </c>
      <c r="I55" s="12">
        <v>37</v>
      </c>
      <c r="J55" s="12">
        <v>12</v>
      </c>
      <c r="K55" s="12">
        <v>251</v>
      </c>
      <c r="L55" s="12">
        <v>96</v>
      </c>
      <c r="M55" s="12">
        <v>27</v>
      </c>
      <c r="N55" s="12">
        <v>116</v>
      </c>
      <c r="O55" s="12">
        <v>64</v>
      </c>
      <c r="P55" s="12">
        <v>3</v>
      </c>
      <c r="Q55" s="12">
        <v>13</v>
      </c>
      <c r="R55" s="12">
        <v>8</v>
      </c>
      <c r="S55" s="12">
        <v>11</v>
      </c>
      <c r="T55" s="12">
        <v>160</v>
      </c>
      <c r="U55" s="12">
        <v>20</v>
      </c>
      <c r="V55" s="12">
        <v>5</v>
      </c>
      <c r="W55" s="12">
        <v>96</v>
      </c>
      <c r="X55" s="12">
        <v>70</v>
      </c>
      <c r="Y55" s="12">
        <v>40</v>
      </c>
      <c r="Z55" s="12">
        <v>13</v>
      </c>
      <c r="AA55" s="12">
        <v>3</v>
      </c>
      <c r="AB55" s="12">
        <v>2</v>
      </c>
      <c r="AC55" s="12">
        <v>1474</v>
      </c>
    </row>
    <row r="56" spans="1:29" ht="20.100000000000001" customHeight="1">
      <c r="A56" s="15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20" t="s">
        <v>35</v>
      </c>
      <c r="AC56" s="12">
        <f>AVERAGE(AC3:AC54)</f>
        <v>28.346153846153847</v>
      </c>
    </row>
    <row r="57" spans="1:29" ht="20.100000000000001" customHeight="1">
      <c r="AB57" s="21" t="s">
        <v>37</v>
      </c>
      <c r="AC57" s="1">
        <f>STDEV(AC3:AC54)</f>
        <v>71.522075192341873</v>
      </c>
    </row>
    <row r="58" spans="1:29" ht="20.100000000000001" customHeight="1">
      <c r="AB58" s="21" t="s">
        <v>36</v>
      </c>
      <c r="AC58" s="1">
        <f>(73+1120+9500+28+420+5800+19+370+1200+251+960+2700+116+640+300+13+80+1100+160+200+500+96+700+4000+13+30+200)/(1+10+100)</f>
        <v>275.5765765765766</v>
      </c>
    </row>
  </sheetData>
  <mergeCells count="1">
    <mergeCell ref="A1:A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3C91-DEEF-8043-9F95-949F59B5B11C}">
  <dimension ref="A1:E4"/>
  <sheetViews>
    <sheetView workbookViewId="0">
      <selection activeCell="B10" sqref="B10"/>
    </sheetView>
  </sheetViews>
  <sheetFormatPr defaultColWidth="11.42578125" defaultRowHeight="12.75"/>
  <sheetData>
    <row r="1" spans="1:5" ht="25.5">
      <c r="B1" s="19" t="s">
        <v>28</v>
      </c>
      <c r="C1" s="19" t="s">
        <v>32</v>
      </c>
      <c r="D1" s="19" t="s">
        <v>33</v>
      </c>
      <c r="E1" s="19" t="s">
        <v>34</v>
      </c>
    </row>
    <row r="2" spans="1:5">
      <c r="A2" s="19" t="s">
        <v>29</v>
      </c>
      <c r="B2">
        <v>1516</v>
      </c>
      <c r="C2">
        <v>84.1</v>
      </c>
      <c r="D2">
        <v>29.2</v>
      </c>
      <c r="E2">
        <v>244</v>
      </c>
    </row>
    <row r="3" spans="1:5">
      <c r="A3" s="19" t="s">
        <v>30</v>
      </c>
      <c r="B3">
        <v>1039</v>
      </c>
      <c r="C3">
        <v>62.5</v>
      </c>
      <c r="D3">
        <v>20</v>
      </c>
      <c r="E3">
        <v>173.4</v>
      </c>
    </row>
    <row r="4" spans="1:5">
      <c r="A4" s="19" t="s">
        <v>31</v>
      </c>
      <c r="B4">
        <v>1474</v>
      </c>
      <c r="C4">
        <v>71.5</v>
      </c>
      <c r="D4">
        <v>28.4</v>
      </c>
      <c r="E4">
        <v>275.60000000000002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GT</vt:lpstr>
      <vt:lpstr>DL</vt:lpstr>
      <vt:lpstr>SY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Torre</cp:lastModifiedBy>
  <dcterms:created xsi:type="dcterms:W3CDTF">2023-08-23T11:56:58Z</dcterms:created>
  <dcterms:modified xsi:type="dcterms:W3CDTF">2023-08-25T14:01:53Z</dcterms:modified>
</cp:coreProperties>
</file>