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1B233F6F-F548-4F02-80D0-CDA41172193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<sst xmlns="http://schemas.openxmlformats.org/spreadsheetml/2006/main" count="354" uniqueCount="323">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</sst>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workbookViewId="0">
      <selection activeCell="C5" sqref="C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</cols>
  <sheetData>
    <row r="2" spans="1:24" ht="15.75" thickBot="1" x14ac:dyDescent="0.3"/>
    <row r="3" spans="1:24" ht="16.5" thickBot="1" x14ac:dyDescent="0.3">
      <c r="A3" s="256"/>
      <c r="B3" s="281" t="s">
        <v>171</v>
      </c>
      <c r="C3" s="316"/>
      <c r="D3" s="280">
        <v>2</v>
      </c>
      <c r="E3" s="280"/>
      <c r="F3" s="114">
        <v>2</v>
      </c>
      <c r="G3" s="11"/>
    </row>
    <row r="4" spans="1:24" ht="16.5" thickBot="1" x14ac:dyDescent="0.3">
      <c r="A4" s="256"/>
      <c r="B4" s="319" t="s">
        <v>1</v>
      </c>
      <c r="C4" s="320" t="s">
        <v>322</v>
      </c>
      <c r="D4" s="314" t="s">
        <v>170</v>
      </c>
      <c r="E4" s="297" t="s">
        <v>4</v>
      </c>
      <c r="F4" s="305" t="str">
        <f>CONST!C3</f>
        <v>ПР0. Git.</v>
      </c>
      <c r="G4" s="306" t="s">
        <v>299</v>
      </c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1"/>
    </row>
    <row r="5" spans="1:24" ht="15.75" x14ac:dyDescent="0.25">
      <c r="A5" s="256">
        <v>1</v>
      </c>
      <c r="B5" s="259" t="s">
        <v>169</v>
      </c>
      <c r="C5" s="322">
        <f>((D5/$D$3)*100 + F5 + G5)/($F$3+1)</f>
        <v>0</v>
      </c>
      <c r="D5" s="323">
        <v>0</v>
      </c>
      <c r="E5" s="282" t="s">
        <v>278</v>
      </c>
      <c r="F5" s="302">
        <v>0</v>
      </c>
      <c r="G5" s="303">
        <v>0</v>
      </c>
      <c r="H5" s="304"/>
      <c r="I5" s="304"/>
      <c r="J5" s="304"/>
      <c r="K5" s="304"/>
      <c r="L5" s="304"/>
      <c r="M5" s="304"/>
      <c r="N5" s="304"/>
      <c r="O5" s="286"/>
      <c r="P5" s="286"/>
      <c r="Q5" s="286"/>
      <c r="R5" s="286"/>
      <c r="S5" s="286"/>
      <c r="T5" s="286"/>
      <c r="U5" s="287"/>
      <c r="V5" s="287"/>
      <c r="W5" s="1"/>
      <c r="X5" s="1"/>
    </row>
    <row r="6" spans="1:24" ht="15.75" x14ac:dyDescent="0.25">
      <c r="A6" s="256">
        <v>2</v>
      </c>
      <c r="B6" s="259" t="s">
        <v>168</v>
      </c>
      <c r="C6" s="322">
        <f t="shared" ref="C6:C28" si="0">((D6/$D$3)*100 + F6 + G6)/($F$3+1)</f>
        <v>66.666666666666671</v>
      </c>
      <c r="D6" s="324">
        <v>2</v>
      </c>
      <c r="E6" s="282" t="s">
        <v>279</v>
      </c>
      <c r="F6" s="288">
        <v>100</v>
      </c>
      <c r="G6" s="283">
        <v>0</v>
      </c>
      <c r="H6" s="285"/>
      <c r="I6" s="285"/>
      <c r="J6" s="285"/>
      <c r="K6" s="285"/>
      <c r="L6" s="285"/>
      <c r="M6" s="285"/>
      <c r="N6" s="285"/>
      <c r="O6" s="286"/>
      <c r="P6" s="286"/>
      <c r="Q6" s="286"/>
      <c r="R6" s="286"/>
      <c r="S6" s="286"/>
      <c r="T6" s="286"/>
      <c r="U6" s="287"/>
      <c r="V6" s="287"/>
      <c r="W6" s="1"/>
      <c r="X6" s="1"/>
    </row>
    <row r="7" spans="1:24" ht="15.75" x14ac:dyDescent="0.25">
      <c r="A7" s="256">
        <v>3</v>
      </c>
      <c r="B7" s="259" t="s">
        <v>167</v>
      </c>
      <c r="C7" s="322">
        <f t="shared" si="0"/>
        <v>33.333333333333336</v>
      </c>
      <c r="D7" s="324">
        <v>2</v>
      </c>
      <c r="E7" s="282" t="s">
        <v>280</v>
      </c>
      <c r="F7" s="289">
        <v>0</v>
      </c>
      <c r="G7" s="283">
        <v>0</v>
      </c>
      <c r="H7" s="285"/>
      <c r="I7" s="285"/>
      <c r="J7" s="285"/>
      <c r="K7" s="285"/>
      <c r="L7" s="285"/>
      <c r="M7" s="285"/>
      <c r="N7" s="285"/>
      <c r="O7" s="286"/>
      <c r="P7" s="286"/>
      <c r="Q7" s="286"/>
      <c r="R7" s="286"/>
      <c r="S7" s="286"/>
      <c r="T7" s="286"/>
      <c r="U7" s="287"/>
      <c r="V7" s="287"/>
      <c r="W7" s="1"/>
      <c r="X7" s="1"/>
    </row>
    <row r="8" spans="1:24" ht="15.75" x14ac:dyDescent="0.25">
      <c r="A8" s="256">
        <v>4</v>
      </c>
      <c r="B8" s="259" t="s">
        <v>166</v>
      </c>
      <c r="C8" s="322">
        <f t="shared" si="0"/>
        <v>16.666666666666668</v>
      </c>
      <c r="D8" s="322">
        <v>1</v>
      </c>
      <c r="E8" s="282" t="s">
        <v>281</v>
      </c>
      <c r="F8" s="285">
        <v>0</v>
      </c>
      <c r="G8" s="285">
        <v>0</v>
      </c>
      <c r="H8" s="285"/>
      <c r="I8" s="285"/>
      <c r="J8" s="285"/>
      <c r="K8" s="285"/>
      <c r="L8" s="285"/>
      <c r="M8" s="285"/>
      <c r="N8" s="285"/>
      <c r="O8" s="286"/>
      <c r="P8" s="286"/>
      <c r="Q8" s="286"/>
      <c r="R8" s="286"/>
      <c r="S8" s="286"/>
      <c r="T8" s="286"/>
      <c r="U8" s="287"/>
      <c r="V8" s="287"/>
      <c r="W8" s="1"/>
      <c r="X8" s="1"/>
    </row>
    <row r="9" spans="1:24" ht="15.75" x14ac:dyDescent="0.25">
      <c r="A9" s="256">
        <v>5</v>
      </c>
      <c r="B9" s="259" t="s">
        <v>165</v>
      </c>
      <c r="C9" s="322">
        <f t="shared" si="0"/>
        <v>100</v>
      </c>
      <c r="D9" s="322">
        <v>2</v>
      </c>
      <c r="E9" s="282" t="s">
        <v>282</v>
      </c>
      <c r="F9" s="285">
        <v>100</v>
      </c>
      <c r="G9" s="285">
        <v>100</v>
      </c>
      <c r="H9" s="285"/>
      <c r="I9" s="285"/>
      <c r="J9" s="285"/>
      <c r="K9" s="285"/>
      <c r="L9" s="285"/>
      <c r="M9" s="285"/>
      <c r="N9" s="285"/>
      <c r="O9" s="286"/>
      <c r="P9" s="286"/>
      <c r="Q9" s="286"/>
      <c r="R9" s="286"/>
      <c r="S9" s="286"/>
      <c r="T9" s="286"/>
      <c r="U9" s="287"/>
      <c r="V9" s="287"/>
      <c r="W9" s="1"/>
      <c r="X9" s="1"/>
    </row>
    <row r="10" spans="1:24" ht="15.75" x14ac:dyDescent="0.25">
      <c r="A10" s="256">
        <v>6</v>
      </c>
      <c r="B10" s="259" t="s">
        <v>164</v>
      </c>
      <c r="C10" s="322">
        <f t="shared" si="0"/>
        <v>96.666666666666671</v>
      </c>
      <c r="D10" s="322">
        <v>2</v>
      </c>
      <c r="E10" s="282" t="s">
        <v>283</v>
      </c>
      <c r="F10" s="285">
        <v>100</v>
      </c>
      <c r="G10" s="285">
        <v>90</v>
      </c>
      <c r="H10" s="285"/>
      <c r="I10" s="285"/>
      <c r="J10" s="285"/>
      <c r="K10" s="285"/>
      <c r="L10" s="285"/>
      <c r="M10" s="285"/>
      <c r="N10" s="285"/>
      <c r="O10" s="286"/>
      <c r="P10" s="286"/>
      <c r="Q10" s="286"/>
      <c r="R10" s="286"/>
      <c r="S10" s="286"/>
      <c r="T10" s="286"/>
      <c r="U10" s="287"/>
      <c r="V10" s="287"/>
      <c r="W10" s="1"/>
      <c r="X10" s="1"/>
    </row>
    <row r="11" spans="1:24" ht="15.75" x14ac:dyDescent="0.25">
      <c r="A11" s="256">
        <v>7</v>
      </c>
      <c r="B11" s="259" t="s">
        <v>163</v>
      </c>
      <c r="C11" s="322">
        <f t="shared" si="0"/>
        <v>100</v>
      </c>
      <c r="D11" s="322">
        <v>2</v>
      </c>
      <c r="E11" s="282" t="s">
        <v>284</v>
      </c>
      <c r="F11" s="285">
        <v>100</v>
      </c>
      <c r="G11" s="285">
        <v>100</v>
      </c>
      <c r="H11" s="285"/>
      <c r="I11" s="285"/>
      <c r="J11" s="285"/>
      <c r="K11" s="285"/>
      <c r="L11" s="285"/>
      <c r="M11" s="285"/>
      <c r="N11" s="285"/>
      <c r="O11" s="286"/>
      <c r="P11" s="286"/>
      <c r="Q11" s="286"/>
      <c r="R11" s="286"/>
      <c r="S11" s="286"/>
      <c r="T11" s="286"/>
      <c r="U11" s="287"/>
      <c r="V11" s="287"/>
      <c r="W11" s="1"/>
      <c r="X11" s="1"/>
    </row>
    <row r="12" spans="1:24" ht="15.75" x14ac:dyDescent="0.25">
      <c r="A12" s="256">
        <v>8</v>
      </c>
      <c r="B12" s="259" t="s">
        <v>162</v>
      </c>
      <c r="C12" s="322">
        <f t="shared" si="0"/>
        <v>0</v>
      </c>
      <c r="D12" s="322">
        <v>0</v>
      </c>
      <c r="E12">
        <v>0</v>
      </c>
      <c r="F12" s="285">
        <v>0</v>
      </c>
      <c r="G12" s="285">
        <v>0</v>
      </c>
      <c r="H12" s="285"/>
      <c r="I12" s="285"/>
      <c r="J12" s="285"/>
      <c r="K12" s="285"/>
      <c r="L12" s="285"/>
      <c r="M12" s="285"/>
      <c r="N12" s="285"/>
      <c r="O12" s="286"/>
      <c r="P12" s="286"/>
      <c r="Q12" s="286"/>
      <c r="R12" s="286"/>
      <c r="S12" s="286"/>
      <c r="T12" s="286"/>
      <c r="U12" s="287"/>
      <c r="V12" s="287"/>
      <c r="W12" s="1"/>
      <c r="X12" s="1"/>
    </row>
    <row r="13" spans="1:24" ht="15.75" x14ac:dyDescent="0.25">
      <c r="A13" s="256">
        <v>9</v>
      </c>
      <c r="B13" s="259" t="s">
        <v>161</v>
      </c>
      <c r="C13" s="322">
        <f t="shared" si="0"/>
        <v>100</v>
      </c>
      <c r="D13" s="322">
        <v>2</v>
      </c>
      <c r="E13" s="282" t="s">
        <v>285</v>
      </c>
      <c r="F13" s="285">
        <v>100</v>
      </c>
      <c r="G13" s="285">
        <v>100</v>
      </c>
      <c r="H13" s="285"/>
      <c r="I13" s="285"/>
      <c r="J13" s="285"/>
      <c r="K13" s="285"/>
      <c r="L13" s="285"/>
      <c r="M13" s="285"/>
      <c r="N13" s="285"/>
      <c r="O13" s="286"/>
      <c r="P13" s="286"/>
      <c r="Q13" s="286"/>
      <c r="R13" s="286"/>
      <c r="S13" s="286"/>
      <c r="T13" s="286"/>
      <c r="U13" s="287"/>
      <c r="V13" s="287"/>
      <c r="W13" s="1"/>
      <c r="X13" s="1"/>
    </row>
    <row r="14" spans="1:24" ht="15.75" x14ac:dyDescent="0.25">
      <c r="A14" s="256">
        <v>10</v>
      </c>
      <c r="B14" s="321" t="s">
        <v>160</v>
      </c>
      <c r="C14" s="322">
        <f t="shared" si="0"/>
        <v>83.333333333333329</v>
      </c>
      <c r="D14" s="322">
        <v>1</v>
      </c>
      <c r="E14" s="282" t="s">
        <v>286</v>
      </c>
      <c r="F14" s="285">
        <v>100</v>
      </c>
      <c r="G14" s="285">
        <v>100</v>
      </c>
      <c r="H14" s="285"/>
      <c r="I14" s="285"/>
      <c r="J14" s="285"/>
      <c r="K14" s="285"/>
      <c r="L14" s="285"/>
      <c r="M14" s="285"/>
      <c r="N14" s="285"/>
      <c r="O14" s="286"/>
      <c r="P14" s="286"/>
      <c r="Q14" s="286"/>
      <c r="R14" s="286"/>
      <c r="S14" s="286"/>
      <c r="T14" s="286"/>
      <c r="U14" s="287"/>
      <c r="V14" s="287"/>
      <c r="W14" s="1"/>
      <c r="X14" s="1"/>
    </row>
    <row r="15" spans="1:24" ht="15.75" x14ac:dyDescent="0.25">
      <c r="A15" s="256">
        <v>11</v>
      </c>
      <c r="B15" s="259" t="s">
        <v>159</v>
      </c>
      <c r="C15" s="322">
        <f t="shared" si="0"/>
        <v>100</v>
      </c>
      <c r="D15" s="322">
        <v>2</v>
      </c>
      <c r="E15" s="282" t="s">
        <v>287</v>
      </c>
      <c r="F15" s="285">
        <v>100</v>
      </c>
      <c r="G15" s="285">
        <v>100</v>
      </c>
      <c r="H15" s="285"/>
      <c r="I15" s="285"/>
      <c r="J15" s="285"/>
      <c r="K15" s="285"/>
      <c r="L15" s="285"/>
      <c r="M15" s="285"/>
      <c r="N15" s="285"/>
      <c r="O15" s="286"/>
      <c r="P15" s="286"/>
      <c r="Q15" s="286"/>
      <c r="R15" s="286"/>
      <c r="S15" s="286"/>
      <c r="T15" s="286"/>
      <c r="U15" s="287"/>
      <c r="V15" s="287"/>
      <c r="W15" s="1"/>
      <c r="X15" s="1"/>
    </row>
    <row r="16" spans="1:24" ht="15.75" x14ac:dyDescent="0.25">
      <c r="A16" s="256">
        <v>12</v>
      </c>
      <c r="B16" s="259" t="s">
        <v>158</v>
      </c>
      <c r="C16" s="322">
        <f t="shared" si="0"/>
        <v>100</v>
      </c>
      <c r="D16" s="322">
        <v>2</v>
      </c>
      <c r="E16" s="282" t="s">
        <v>288</v>
      </c>
      <c r="F16" s="285">
        <v>100</v>
      </c>
      <c r="G16" s="285">
        <v>100</v>
      </c>
      <c r="H16" s="285"/>
      <c r="I16" s="285"/>
      <c r="J16" s="285"/>
      <c r="K16" s="285"/>
      <c r="L16" s="285"/>
      <c r="M16" s="285"/>
      <c r="N16" s="285"/>
      <c r="O16" s="286"/>
      <c r="P16" s="286"/>
      <c r="Q16" s="286"/>
      <c r="R16" s="286"/>
      <c r="S16" s="286"/>
      <c r="T16" s="286"/>
      <c r="U16" s="287"/>
      <c r="V16" s="287"/>
      <c r="W16" s="1"/>
      <c r="X16" s="1"/>
    </row>
    <row r="17" spans="1:24" ht="15.75" x14ac:dyDescent="0.25">
      <c r="A17" s="256">
        <v>13</v>
      </c>
      <c r="B17" s="259" t="s">
        <v>157</v>
      </c>
      <c r="C17" s="322">
        <f t="shared" si="0"/>
        <v>16.666666666666668</v>
      </c>
      <c r="D17" s="322">
        <v>1</v>
      </c>
      <c r="E17" s="282" t="s">
        <v>289</v>
      </c>
      <c r="F17" s="285">
        <v>0</v>
      </c>
      <c r="G17" s="285">
        <v>0</v>
      </c>
      <c r="H17" s="285"/>
      <c r="I17" s="285"/>
      <c r="J17" s="285"/>
      <c r="K17" s="285"/>
      <c r="L17" s="285"/>
      <c r="M17" s="285"/>
      <c r="N17" s="285"/>
      <c r="O17" s="286"/>
      <c r="P17" s="286"/>
      <c r="Q17" s="286"/>
      <c r="R17" s="286"/>
      <c r="S17" s="286"/>
      <c r="T17" s="286"/>
      <c r="U17" s="287"/>
      <c r="V17" s="287"/>
      <c r="W17" s="1"/>
      <c r="X17" s="1"/>
    </row>
    <row r="18" spans="1:24" ht="15.75" x14ac:dyDescent="0.25">
      <c r="A18" s="256">
        <v>14</v>
      </c>
      <c r="B18" s="259" t="s">
        <v>156</v>
      </c>
      <c r="C18" s="322">
        <f t="shared" si="0"/>
        <v>100</v>
      </c>
      <c r="D18" s="322">
        <v>2</v>
      </c>
      <c r="E18" s="282" t="s">
        <v>290</v>
      </c>
      <c r="F18" s="285">
        <v>100</v>
      </c>
      <c r="G18" s="285">
        <v>100</v>
      </c>
      <c r="H18" s="285"/>
      <c r="I18" s="285"/>
      <c r="J18" s="285"/>
      <c r="K18" s="285"/>
      <c r="L18" s="285"/>
      <c r="M18" s="285"/>
      <c r="N18" s="285"/>
      <c r="O18" s="286"/>
      <c r="P18" s="286"/>
      <c r="Q18" s="286"/>
      <c r="R18" s="286"/>
      <c r="S18" s="286"/>
      <c r="T18" s="286"/>
      <c r="U18" s="287"/>
      <c r="V18" s="287"/>
      <c r="W18" s="1"/>
      <c r="X18" s="1"/>
    </row>
    <row r="19" spans="1:24" ht="15.75" x14ac:dyDescent="0.25">
      <c r="A19" s="256">
        <v>15</v>
      </c>
      <c r="B19" s="259" t="s">
        <v>155</v>
      </c>
      <c r="C19" s="322">
        <f t="shared" si="0"/>
        <v>100</v>
      </c>
      <c r="D19" s="322">
        <v>2</v>
      </c>
      <c r="E19" s="282" t="s">
        <v>291</v>
      </c>
      <c r="F19" s="285">
        <v>100</v>
      </c>
      <c r="G19" s="285">
        <v>100</v>
      </c>
      <c r="H19" s="285"/>
      <c r="I19" s="285"/>
      <c r="J19" s="285"/>
      <c r="K19" s="285"/>
      <c r="L19" s="285"/>
      <c r="M19" s="285"/>
      <c r="N19" s="285"/>
      <c r="O19" s="286"/>
      <c r="P19" s="286"/>
      <c r="Q19" s="286"/>
      <c r="R19" s="286"/>
      <c r="S19" s="286"/>
      <c r="T19" s="286"/>
      <c r="U19" s="287"/>
      <c r="V19" s="287"/>
      <c r="W19" s="1"/>
      <c r="X19" s="1"/>
    </row>
    <row r="20" spans="1:24" ht="15.75" x14ac:dyDescent="0.25">
      <c r="A20" s="256">
        <v>16</v>
      </c>
      <c r="B20" s="259" t="s">
        <v>229</v>
      </c>
      <c r="C20" s="322">
        <f t="shared" si="0"/>
        <v>33.333333333333336</v>
      </c>
      <c r="D20" s="322">
        <v>2</v>
      </c>
      <c r="E20" s="282" t="s">
        <v>292</v>
      </c>
      <c r="F20" s="285">
        <v>0</v>
      </c>
      <c r="G20" s="285">
        <v>0</v>
      </c>
      <c r="H20" s="285"/>
      <c r="I20" s="285"/>
      <c r="J20" s="285"/>
      <c r="K20" s="285"/>
      <c r="L20" s="285"/>
      <c r="M20" s="285"/>
      <c r="N20" s="285"/>
      <c r="O20" s="286"/>
      <c r="P20" s="286"/>
      <c r="Q20" s="286"/>
      <c r="R20" s="286"/>
      <c r="S20" s="286"/>
      <c r="T20" s="286"/>
      <c r="U20" s="287"/>
      <c r="V20" s="287"/>
      <c r="W20" s="1"/>
      <c r="X20" s="1"/>
    </row>
    <row r="21" spans="1:24" ht="15.75" x14ac:dyDescent="0.25">
      <c r="A21" s="256">
        <v>17</v>
      </c>
      <c r="B21" s="259" t="s">
        <v>154</v>
      </c>
      <c r="C21" s="322">
        <f t="shared" si="0"/>
        <v>100</v>
      </c>
      <c r="D21" s="322">
        <v>2</v>
      </c>
      <c r="E21" s="282" t="s">
        <v>293</v>
      </c>
      <c r="F21" s="285">
        <v>100</v>
      </c>
      <c r="G21" s="285">
        <v>100</v>
      </c>
      <c r="H21" s="285"/>
      <c r="I21" s="285"/>
      <c r="J21" s="285"/>
      <c r="K21" s="285"/>
      <c r="L21" s="285"/>
      <c r="M21" s="285"/>
      <c r="N21" s="285"/>
      <c r="O21" s="286"/>
      <c r="P21" s="286"/>
      <c r="Q21" s="286"/>
      <c r="R21" s="286"/>
      <c r="S21" s="286"/>
      <c r="T21" s="286"/>
      <c r="U21" s="287"/>
      <c r="V21" s="287"/>
      <c r="W21" s="1"/>
      <c r="X21" s="1"/>
    </row>
    <row r="22" spans="1:24" ht="15.75" x14ac:dyDescent="0.25">
      <c r="A22" s="256">
        <v>18</v>
      </c>
      <c r="B22" s="259" t="s">
        <v>153</v>
      </c>
      <c r="C22" s="322">
        <f t="shared" si="0"/>
        <v>83.333333333333329</v>
      </c>
      <c r="D22" s="322">
        <v>1</v>
      </c>
      <c r="E22" s="282" t="s">
        <v>294</v>
      </c>
      <c r="F22" s="285">
        <v>100</v>
      </c>
      <c r="G22" s="285">
        <v>100</v>
      </c>
      <c r="H22" s="285"/>
      <c r="I22" s="285"/>
      <c r="J22" s="285"/>
      <c r="K22" s="285"/>
      <c r="L22" s="285"/>
      <c r="M22" s="285"/>
      <c r="N22" s="285"/>
      <c r="O22" s="286"/>
      <c r="P22" s="286"/>
      <c r="Q22" s="286"/>
      <c r="R22" s="286"/>
      <c r="S22" s="286"/>
      <c r="T22" s="286"/>
      <c r="U22" s="287"/>
      <c r="V22" s="287"/>
      <c r="W22" s="1"/>
      <c r="X22" s="1"/>
    </row>
    <row r="23" spans="1:24" ht="15.75" x14ac:dyDescent="0.25">
      <c r="A23" s="256">
        <v>19</v>
      </c>
      <c r="B23" s="259" t="s">
        <v>152</v>
      </c>
      <c r="C23" s="322">
        <f t="shared" si="0"/>
        <v>100</v>
      </c>
      <c r="D23" s="322">
        <v>2</v>
      </c>
      <c r="E23" s="282" t="s">
        <v>295</v>
      </c>
      <c r="F23" s="285">
        <v>100</v>
      </c>
      <c r="G23" s="285">
        <v>100</v>
      </c>
      <c r="H23" s="285"/>
      <c r="I23" s="285"/>
      <c r="J23" s="285"/>
      <c r="K23" s="285"/>
      <c r="L23" s="285"/>
      <c r="M23" s="285"/>
      <c r="N23" s="285"/>
      <c r="O23" s="286"/>
      <c r="P23" s="286"/>
      <c r="Q23" s="286"/>
      <c r="R23" s="286"/>
      <c r="S23" s="286"/>
      <c r="T23" s="286"/>
      <c r="U23" s="287"/>
      <c r="V23" s="287"/>
      <c r="W23" s="1"/>
      <c r="X23" s="1"/>
    </row>
    <row r="24" spans="1:24" ht="15.75" x14ac:dyDescent="0.25">
      <c r="A24" s="256">
        <v>20</v>
      </c>
      <c r="B24" s="259" t="s">
        <v>151</v>
      </c>
      <c r="C24" s="322">
        <f t="shared" si="0"/>
        <v>66.666666666666671</v>
      </c>
      <c r="D24" s="322">
        <v>2</v>
      </c>
      <c r="E24" s="282" t="s">
        <v>296</v>
      </c>
      <c r="F24" s="285">
        <v>100</v>
      </c>
      <c r="G24" s="285">
        <v>0</v>
      </c>
      <c r="H24" s="285"/>
      <c r="I24" s="285"/>
      <c r="J24" s="285"/>
      <c r="K24" s="285"/>
      <c r="L24" s="285"/>
      <c r="M24" s="285"/>
      <c r="N24" s="285"/>
      <c r="O24" s="286"/>
      <c r="P24" s="286"/>
      <c r="Q24" s="286"/>
      <c r="R24" s="286"/>
      <c r="S24" s="286"/>
      <c r="T24" s="286"/>
      <c r="U24" s="287"/>
      <c r="V24" s="287"/>
      <c r="W24" s="1"/>
      <c r="X24" s="1"/>
    </row>
    <row r="25" spans="1:24" ht="15.75" x14ac:dyDescent="0.25">
      <c r="A25" s="256">
        <v>21</v>
      </c>
      <c r="B25" s="259" t="s">
        <v>150</v>
      </c>
      <c r="C25" s="322">
        <f t="shared" si="0"/>
        <v>0</v>
      </c>
      <c r="D25" s="322">
        <v>0</v>
      </c>
      <c r="E25">
        <v>0</v>
      </c>
      <c r="F25" s="285">
        <v>0</v>
      </c>
      <c r="G25" s="285">
        <v>0</v>
      </c>
      <c r="H25" s="285"/>
      <c r="I25" s="285"/>
      <c r="J25" s="285"/>
      <c r="K25" s="285"/>
      <c r="L25" s="285"/>
      <c r="M25" s="285"/>
      <c r="N25" s="285"/>
      <c r="O25" s="286"/>
      <c r="P25" s="286"/>
      <c r="Q25" s="286"/>
      <c r="R25" s="286"/>
      <c r="S25" s="286"/>
      <c r="T25" s="286"/>
      <c r="U25" s="287"/>
      <c r="V25" s="287"/>
      <c r="W25" s="1"/>
      <c r="X25" s="1"/>
    </row>
    <row r="26" spans="1:24" ht="15.75" x14ac:dyDescent="0.25">
      <c r="A26" s="256">
        <v>22</v>
      </c>
      <c r="B26" s="259" t="s">
        <v>297</v>
      </c>
      <c r="C26" s="322">
        <f t="shared" si="0"/>
        <v>16.666666666666668</v>
      </c>
      <c r="D26" s="322">
        <v>1</v>
      </c>
      <c r="E26" s="282" t="s">
        <v>298</v>
      </c>
      <c r="F26" s="285">
        <v>0</v>
      </c>
      <c r="G26" s="285">
        <v>0</v>
      </c>
      <c r="H26" s="285"/>
      <c r="I26" s="285"/>
      <c r="J26" s="285"/>
      <c r="K26" s="285"/>
      <c r="L26" s="285"/>
      <c r="M26" s="285"/>
      <c r="N26" s="285"/>
      <c r="O26" s="286"/>
      <c r="P26" s="286"/>
      <c r="Q26" s="286"/>
      <c r="R26" s="286"/>
      <c r="S26" s="286"/>
      <c r="T26" s="286"/>
      <c r="U26" s="287"/>
      <c r="V26" s="287"/>
      <c r="W26" s="1"/>
      <c r="X26" s="1"/>
    </row>
    <row r="27" spans="1:24" ht="15.75" x14ac:dyDescent="0.25">
      <c r="A27" s="256">
        <v>23</v>
      </c>
      <c r="B27" s="259" t="s">
        <v>316</v>
      </c>
      <c r="C27" s="322">
        <f t="shared" si="0"/>
        <v>0</v>
      </c>
      <c r="D27" s="322">
        <v>0</v>
      </c>
      <c r="E27" s="26"/>
      <c r="F27" s="285">
        <v>0</v>
      </c>
      <c r="G27" s="285">
        <v>0</v>
      </c>
      <c r="H27" s="285"/>
      <c r="I27" s="285"/>
      <c r="J27" s="285"/>
      <c r="K27" s="285"/>
      <c r="L27" s="285"/>
      <c r="M27" s="285"/>
      <c r="N27" s="285"/>
      <c r="O27" s="286"/>
      <c r="P27" s="286"/>
      <c r="Q27" s="286"/>
      <c r="R27" s="286"/>
      <c r="S27" s="286"/>
      <c r="T27" s="286"/>
      <c r="U27" s="287"/>
      <c r="V27" s="287"/>
      <c r="W27" s="1"/>
      <c r="X27" s="1"/>
    </row>
    <row r="28" spans="1:24" ht="15.75" x14ac:dyDescent="0.25">
      <c r="A28" s="256">
        <v>24</v>
      </c>
      <c r="B28" s="259" t="s">
        <v>317</v>
      </c>
      <c r="C28" s="322">
        <f t="shared" si="0"/>
        <v>0</v>
      </c>
      <c r="D28" s="322">
        <v>0</v>
      </c>
      <c r="E28" s="26"/>
      <c r="F28" s="285">
        <v>0</v>
      </c>
      <c r="G28" s="285">
        <v>0</v>
      </c>
      <c r="H28" s="285"/>
      <c r="I28" s="285"/>
      <c r="J28" s="285"/>
      <c r="K28" s="285"/>
      <c r="L28" s="285"/>
      <c r="M28" s="285"/>
      <c r="N28" s="285"/>
      <c r="O28" s="286"/>
      <c r="P28" s="286"/>
      <c r="Q28" s="286"/>
      <c r="R28" s="286"/>
      <c r="S28" s="286"/>
      <c r="T28" s="286"/>
      <c r="U28" s="287"/>
      <c r="V28" s="287"/>
      <c r="W28" s="1"/>
      <c r="X28" s="1"/>
    </row>
    <row r="34" spans="2:3" ht="18.75" x14ac:dyDescent="0.3">
      <c r="B34" s="257" t="s">
        <v>219</v>
      </c>
      <c r="C34" s="257"/>
    </row>
    <row r="35" spans="2:3" ht="18.75" x14ac:dyDescent="0.3">
      <c r="B35" s="257" t="s">
        <v>220</v>
      </c>
      <c r="C35" s="257"/>
    </row>
    <row r="36" spans="2:3" ht="18.75" x14ac:dyDescent="0.3">
      <c r="B36" s="257" t="s">
        <v>217</v>
      </c>
      <c r="C36" s="257"/>
    </row>
    <row r="37" spans="2:3" ht="18.75" x14ac:dyDescent="0.3">
      <c r="B37" s="257" t="s">
        <v>218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tabSelected="1" workbookViewId="0">
      <selection activeCell="N6" sqref="N6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</cols>
  <sheetData>
    <row r="2" spans="1:22" ht="15.75" thickBot="1" x14ac:dyDescent="0.3"/>
    <row r="3" spans="1:22" ht="16.5" thickBot="1" x14ac:dyDescent="0.3">
      <c r="A3" s="256"/>
      <c r="B3" s="279" t="s">
        <v>191</v>
      </c>
      <c r="C3" s="312"/>
      <c r="D3" s="256">
        <v>2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6" t="s">
        <v>1</v>
      </c>
      <c r="C4" s="315" t="s">
        <v>322</v>
      </c>
      <c r="D4" s="314" t="s">
        <v>170</v>
      </c>
      <c r="E4" s="297" t="s">
        <v>4</v>
      </c>
      <c r="F4" s="297" t="s">
        <v>275</v>
      </c>
      <c r="G4" s="298" t="s">
        <v>276</v>
      </c>
      <c r="H4" s="299" t="s">
        <v>277</v>
      </c>
      <c r="I4" s="299"/>
      <c r="J4" s="299"/>
      <c r="K4" s="299"/>
      <c r="L4" s="299"/>
      <c r="M4" s="299"/>
      <c r="N4" s="299"/>
      <c r="O4" s="299"/>
      <c r="P4" s="300"/>
      <c r="Q4" s="300"/>
      <c r="R4" s="300"/>
      <c r="S4" s="300"/>
      <c r="T4" s="300"/>
      <c r="U4" s="300"/>
      <c r="V4" s="301"/>
    </row>
    <row r="5" spans="1:22" ht="15.75" x14ac:dyDescent="0.25">
      <c r="A5" s="256">
        <v>1</v>
      </c>
      <c r="B5" s="311" t="s">
        <v>172</v>
      </c>
      <c r="C5" s="329">
        <f>( (D5/$D$3)*100 + F5 + G5)/($F$3+1)</f>
        <v>100</v>
      </c>
      <c r="D5" s="294">
        <v>2</v>
      </c>
      <c r="E5" s="295" t="s">
        <v>256</v>
      </c>
      <c r="F5" s="325">
        <v>100</v>
      </c>
      <c r="G5" s="325">
        <v>100</v>
      </c>
      <c r="H5" s="325">
        <v>100</v>
      </c>
      <c r="I5" s="325"/>
      <c r="J5" s="325"/>
      <c r="K5" s="325"/>
      <c r="L5" s="325"/>
      <c r="M5" s="325"/>
      <c r="N5" s="325"/>
      <c r="O5" s="325"/>
      <c r="P5" s="326"/>
      <c r="Q5" s="326"/>
      <c r="R5" s="326"/>
      <c r="S5" s="326"/>
      <c r="T5" s="326"/>
      <c r="U5" s="326"/>
      <c r="V5" s="326"/>
    </row>
    <row r="6" spans="1:22" ht="15.75" x14ac:dyDescent="0.25">
      <c r="A6" s="256">
        <v>2</v>
      </c>
      <c r="B6" s="291" t="s">
        <v>173</v>
      </c>
      <c r="C6" s="329">
        <f t="shared" ref="C6:C25" si="0">( (D6/$D$3)*100 + F6 + G6)/($F$3+1)</f>
        <v>33.333333333333336</v>
      </c>
      <c r="D6" s="259">
        <v>1</v>
      </c>
      <c r="E6" s="136" t="s">
        <v>257</v>
      </c>
      <c r="F6" s="322">
        <v>50</v>
      </c>
      <c r="G6" s="322">
        <v>0</v>
      </c>
      <c r="H6" s="322"/>
      <c r="I6" s="322"/>
      <c r="J6" s="322"/>
      <c r="K6" s="322"/>
      <c r="L6" s="322"/>
      <c r="M6" s="322"/>
      <c r="N6" s="322"/>
      <c r="O6" s="322"/>
      <c r="P6" s="327"/>
      <c r="Q6" s="327"/>
      <c r="R6" s="327"/>
      <c r="S6" s="327"/>
      <c r="T6" s="327"/>
      <c r="U6" s="327"/>
      <c r="V6" s="327"/>
    </row>
    <row r="7" spans="1:22" ht="15.75" x14ac:dyDescent="0.25">
      <c r="A7" s="256">
        <v>3</v>
      </c>
      <c r="B7" s="308" t="s">
        <v>174</v>
      </c>
      <c r="C7" s="329">
        <f t="shared" si="0"/>
        <v>0</v>
      </c>
      <c r="D7" s="309">
        <v>0</v>
      </c>
      <c r="E7" s="309">
        <v>0</v>
      </c>
      <c r="F7" s="328">
        <v>0</v>
      </c>
      <c r="G7" s="328">
        <v>0</v>
      </c>
      <c r="H7" s="322"/>
      <c r="I7" s="322"/>
      <c r="J7" s="322"/>
      <c r="K7" s="322"/>
      <c r="L7" s="322"/>
      <c r="M7" s="322"/>
      <c r="N7" s="322"/>
      <c r="O7" s="322"/>
      <c r="P7" s="327"/>
      <c r="Q7" s="327"/>
      <c r="R7" s="327"/>
      <c r="S7" s="327"/>
      <c r="T7" s="327"/>
      <c r="U7" s="327"/>
      <c r="V7" s="327"/>
    </row>
    <row r="8" spans="1:22" ht="15.75" x14ac:dyDescent="0.25">
      <c r="A8" s="256">
        <v>4</v>
      </c>
      <c r="B8" s="291" t="s">
        <v>175</v>
      </c>
      <c r="C8" s="329">
        <f t="shared" si="0"/>
        <v>100</v>
      </c>
      <c r="D8" s="259">
        <v>2</v>
      </c>
      <c r="E8" s="136" t="s">
        <v>258</v>
      </c>
      <c r="F8" s="322">
        <v>100</v>
      </c>
      <c r="G8" s="322">
        <v>100</v>
      </c>
      <c r="H8" s="322"/>
      <c r="I8" s="322"/>
      <c r="J8" s="322"/>
      <c r="K8" s="322"/>
      <c r="L8" s="322"/>
      <c r="M8" s="322"/>
      <c r="N8" s="322"/>
      <c r="O8" s="322"/>
      <c r="P8" s="327"/>
      <c r="Q8" s="327"/>
      <c r="R8" s="327"/>
      <c r="S8" s="327"/>
      <c r="T8" s="327"/>
      <c r="U8" s="327"/>
      <c r="V8" s="327"/>
    </row>
    <row r="9" spans="1:22" ht="15.75" x14ac:dyDescent="0.25">
      <c r="A9" s="256">
        <v>5</v>
      </c>
      <c r="B9" s="291" t="s">
        <v>176</v>
      </c>
      <c r="C9" s="329">
        <f t="shared" si="0"/>
        <v>100</v>
      </c>
      <c r="D9" s="259">
        <v>2</v>
      </c>
      <c r="E9" s="136" t="s">
        <v>259</v>
      </c>
      <c r="F9" s="322">
        <v>100</v>
      </c>
      <c r="G9" s="322">
        <v>100</v>
      </c>
      <c r="H9" s="322"/>
      <c r="I9" s="322"/>
      <c r="J9" s="322"/>
      <c r="K9" s="322"/>
      <c r="L9" s="322"/>
      <c r="M9" s="322"/>
      <c r="N9" s="322"/>
      <c r="O9" s="322"/>
      <c r="P9" s="327"/>
      <c r="Q9" s="327"/>
      <c r="R9" s="327"/>
      <c r="S9" s="327"/>
      <c r="T9" s="327"/>
      <c r="U9" s="327"/>
      <c r="V9" s="327"/>
    </row>
    <row r="10" spans="1:22" ht="15.75" x14ac:dyDescent="0.25">
      <c r="A10" s="256">
        <v>6</v>
      </c>
      <c r="B10" s="291" t="s">
        <v>177</v>
      </c>
      <c r="C10" s="329">
        <f t="shared" si="0"/>
        <v>96.666666666666671</v>
      </c>
      <c r="D10" s="259">
        <v>2</v>
      </c>
      <c r="E10" s="136" t="s">
        <v>260</v>
      </c>
      <c r="F10" s="322">
        <v>100</v>
      </c>
      <c r="G10" s="322">
        <v>90</v>
      </c>
      <c r="H10" s="322"/>
      <c r="I10" s="322"/>
      <c r="J10" s="322"/>
      <c r="K10" s="322"/>
      <c r="L10" s="322"/>
      <c r="M10" s="322"/>
      <c r="N10" s="322"/>
      <c r="O10" s="322"/>
      <c r="P10" s="327"/>
      <c r="Q10" s="327"/>
      <c r="R10" s="327"/>
      <c r="S10" s="327"/>
      <c r="T10" s="327"/>
      <c r="U10" s="327"/>
      <c r="V10" s="327"/>
    </row>
    <row r="11" spans="1:22" ht="15.75" x14ac:dyDescent="0.25">
      <c r="A11" s="256">
        <v>7</v>
      </c>
      <c r="B11" s="291" t="s">
        <v>178</v>
      </c>
      <c r="C11" s="329">
        <f t="shared" si="0"/>
        <v>0</v>
      </c>
      <c r="D11" s="259">
        <v>0</v>
      </c>
      <c r="E11" s="136" t="s">
        <v>261</v>
      </c>
      <c r="F11" s="322">
        <v>0</v>
      </c>
      <c r="G11" s="322">
        <v>0</v>
      </c>
      <c r="H11" s="322"/>
      <c r="I11" s="322"/>
      <c r="J11" s="322"/>
      <c r="K11" s="322"/>
      <c r="L11" s="322"/>
      <c r="M11" s="322"/>
      <c r="N11" s="322"/>
      <c r="O11" s="322"/>
      <c r="P11" s="327"/>
      <c r="Q11" s="327"/>
      <c r="R11" s="327"/>
      <c r="S11" s="327"/>
      <c r="T11" s="327"/>
      <c r="U11" s="327"/>
      <c r="V11" s="327"/>
    </row>
    <row r="12" spans="1:22" ht="15.75" x14ac:dyDescent="0.25">
      <c r="A12" s="256">
        <v>8</v>
      </c>
      <c r="B12" s="291" t="s">
        <v>179</v>
      </c>
      <c r="C12" s="329">
        <f t="shared" si="0"/>
        <v>0</v>
      </c>
      <c r="D12" s="259">
        <v>0</v>
      </c>
      <c r="E12" s="136" t="s">
        <v>262</v>
      </c>
      <c r="F12" s="322">
        <v>0</v>
      </c>
      <c r="G12" s="322">
        <v>0</v>
      </c>
      <c r="H12" s="322"/>
      <c r="I12" s="322"/>
      <c r="J12" s="322"/>
      <c r="K12" s="322"/>
      <c r="L12" s="322"/>
      <c r="M12" s="322"/>
      <c r="N12" s="322"/>
      <c r="O12" s="322"/>
      <c r="P12" s="327"/>
      <c r="Q12" s="327"/>
      <c r="R12" s="327"/>
      <c r="S12" s="327"/>
      <c r="T12" s="327"/>
      <c r="U12" s="327"/>
      <c r="V12" s="327"/>
    </row>
    <row r="13" spans="1:22" ht="15.75" x14ac:dyDescent="0.25">
      <c r="A13" s="256">
        <v>9</v>
      </c>
      <c r="B13" s="293" t="s">
        <v>180</v>
      </c>
      <c r="C13" s="329">
        <f t="shared" si="0"/>
        <v>50</v>
      </c>
      <c r="D13" s="259">
        <v>1</v>
      </c>
      <c r="E13" s="136" t="s">
        <v>263</v>
      </c>
      <c r="F13" s="322">
        <v>100</v>
      </c>
      <c r="G13" s="322">
        <v>0</v>
      </c>
      <c r="H13" s="322"/>
      <c r="I13" s="322"/>
      <c r="J13" s="322"/>
      <c r="K13" s="322"/>
      <c r="L13" s="322"/>
      <c r="M13" s="322"/>
      <c r="N13" s="322"/>
      <c r="O13" s="322"/>
      <c r="P13" s="327"/>
      <c r="Q13" s="327"/>
      <c r="R13" s="327"/>
      <c r="S13" s="327"/>
      <c r="T13" s="327"/>
      <c r="U13" s="327"/>
      <c r="V13" s="327"/>
    </row>
    <row r="14" spans="1:22" ht="15.75" x14ac:dyDescent="0.25">
      <c r="A14" s="256">
        <v>10</v>
      </c>
      <c r="B14" s="291" t="s">
        <v>181</v>
      </c>
      <c r="C14" s="329">
        <f t="shared" si="0"/>
        <v>83.333333333333329</v>
      </c>
      <c r="D14" s="259">
        <v>1</v>
      </c>
      <c r="E14" s="136" t="s">
        <v>264</v>
      </c>
      <c r="F14" s="322">
        <v>100</v>
      </c>
      <c r="G14" s="322">
        <v>100</v>
      </c>
      <c r="H14" s="322"/>
      <c r="I14" s="322"/>
      <c r="J14" s="322"/>
      <c r="K14" s="322"/>
      <c r="L14" s="322"/>
      <c r="M14" s="322"/>
      <c r="N14" s="322"/>
      <c r="O14" s="322"/>
      <c r="P14" s="327"/>
      <c r="Q14" s="327"/>
      <c r="R14" s="327"/>
      <c r="S14" s="327"/>
      <c r="T14" s="327"/>
      <c r="U14" s="327"/>
      <c r="V14" s="327"/>
    </row>
    <row r="15" spans="1:22" ht="15.75" x14ac:dyDescent="0.25">
      <c r="A15" s="256">
        <v>11</v>
      </c>
      <c r="B15" s="291" t="s">
        <v>182</v>
      </c>
      <c r="C15" s="329">
        <f t="shared" si="0"/>
        <v>0</v>
      </c>
      <c r="D15" s="259">
        <v>0</v>
      </c>
      <c r="E15" s="136" t="s">
        <v>265</v>
      </c>
      <c r="F15" s="322">
        <v>0</v>
      </c>
      <c r="G15" s="322">
        <v>0</v>
      </c>
      <c r="H15" s="322"/>
      <c r="I15" s="322"/>
      <c r="J15" s="322"/>
      <c r="K15" s="322"/>
      <c r="L15" s="322"/>
      <c r="M15" s="322"/>
      <c r="N15" s="322"/>
      <c r="O15" s="322"/>
      <c r="P15" s="327"/>
      <c r="Q15" s="327"/>
      <c r="R15" s="327"/>
      <c r="S15" s="327"/>
      <c r="T15" s="327"/>
      <c r="U15" s="327"/>
      <c r="V15" s="327"/>
    </row>
    <row r="16" spans="1:22" ht="15.75" x14ac:dyDescent="0.25">
      <c r="A16" s="256">
        <v>12</v>
      </c>
      <c r="B16" s="291" t="s">
        <v>183</v>
      </c>
      <c r="C16" s="329">
        <f t="shared" si="0"/>
        <v>33.333333333333336</v>
      </c>
      <c r="D16" s="259">
        <v>0</v>
      </c>
      <c r="E16" s="136" t="s">
        <v>266</v>
      </c>
      <c r="F16" s="322">
        <v>100</v>
      </c>
      <c r="G16" s="322">
        <v>0</v>
      </c>
      <c r="H16" s="322"/>
      <c r="I16" s="322"/>
      <c r="J16" s="322"/>
      <c r="K16" s="322"/>
      <c r="L16" s="322"/>
      <c r="M16" s="322"/>
      <c r="N16" s="322"/>
      <c r="O16" s="322"/>
      <c r="P16" s="327"/>
      <c r="Q16" s="327"/>
      <c r="R16" s="327"/>
      <c r="S16" s="327"/>
      <c r="T16" s="327"/>
      <c r="U16" s="327"/>
      <c r="V16" s="327"/>
    </row>
    <row r="17" spans="1:22" ht="15.75" x14ac:dyDescent="0.25">
      <c r="A17" s="256">
        <v>13</v>
      </c>
      <c r="B17" s="291" t="s">
        <v>227</v>
      </c>
      <c r="C17" s="329">
        <f t="shared" si="0"/>
        <v>33.333333333333336</v>
      </c>
      <c r="D17" s="259">
        <v>2</v>
      </c>
      <c r="E17" s="136" t="s">
        <v>267</v>
      </c>
      <c r="F17" s="322">
        <v>0</v>
      </c>
      <c r="G17" s="322">
        <v>0</v>
      </c>
      <c r="H17" s="322"/>
      <c r="I17" s="322"/>
      <c r="J17" s="322"/>
      <c r="K17" s="322"/>
      <c r="L17" s="322"/>
      <c r="M17" s="322"/>
      <c r="N17" s="322"/>
      <c r="O17" s="322"/>
      <c r="P17" s="327"/>
      <c r="Q17" s="327"/>
      <c r="R17" s="327"/>
      <c r="S17" s="327"/>
      <c r="T17" s="327"/>
      <c r="U17" s="327"/>
      <c r="V17" s="327"/>
    </row>
    <row r="18" spans="1:22" ht="15.75" x14ac:dyDescent="0.25">
      <c r="A18" s="256">
        <v>14</v>
      </c>
      <c r="B18" s="291" t="s">
        <v>184</v>
      </c>
      <c r="C18" s="329">
        <f t="shared" si="0"/>
        <v>100</v>
      </c>
      <c r="D18" s="259">
        <v>2</v>
      </c>
      <c r="E18" s="136" t="s">
        <v>268</v>
      </c>
      <c r="F18" s="322">
        <v>100</v>
      </c>
      <c r="G18" s="322">
        <v>100</v>
      </c>
      <c r="H18" s="322"/>
      <c r="I18" s="322"/>
      <c r="J18" s="322"/>
      <c r="K18" s="322"/>
      <c r="L18" s="322"/>
      <c r="M18" s="322"/>
      <c r="N18" s="322"/>
      <c r="O18" s="322"/>
      <c r="P18" s="327"/>
      <c r="Q18" s="327"/>
      <c r="R18" s="327"/>
      <c r="S18" s="327"/>
      <c r="T18" s="327"/>
      <c r="U18" s="327"/>
      <c r="V18" s="327"/>
    </row>
    <row r="19" spans="1:22" ht="15.75" x14ac:dyDescent="0.25">
      <c r="A19" s="256">
        <v>15</v>
      </c>
      <c r="B19" s="291" t="s">
        <v>185</v>
      </c>
      <c r="C19" s="329">
        <f t="shared" si="0"/>
        <v>83.333333333333329</v>
      </c>
      <c r="D19" s="259">
        <v>1</v>
      </c>
      <c r="E19" s="136" t="s">
        <v>269</v>
      </c>
      <c r="F19" s="322">
        <v>100</v>
      </c>
      <c r="G19" s="322">
        <v>100</v>
      </c>
      <c r="H19" s="322"/>
      <c r="I19" s="322"/>
      <c r="J19" s="322"/>
      <c r="K19" s="322"/>
      <c r="L19" s="322"/>
      <c r="M19" s="322"/>
      <c r="N19" s="322"/>
      <c r="O19" s="322"/>
      <c r="P19" s="327"/>
      <c r="Q19" s="327"/>
      <c r="R19" s="327"/>
      <c r="S19" s="327"/>
      <c r="T19" s="327"/>
      <c r="U19" s="327"/>
      <c r="V19" s="327"/>
    </row>
    <row r="20" spans="1:22" ht="15.75" x14ac:dyDescent="0.25">
      <c r="A20" s="256">
        <v>16</v>
      </c>
      <c r="B20" s="291" t="s">
        <v>186</v>
      </c>
      <c r="C20" s="329">
        <f t="shared" si="0"/>
        <v>100</v>
      </c>
      <c r="D20" s="259">
        <v>2</v>
      </c>
      <c r="E20" s="136" t="s">
        <v>270</v>
      </c>
      <c r="F20" s="322">
        <v>100</v>
      </c>
      <c r="G20" s="322">
        <v>100</v>
      </c>
      <c r="H20" s="322"/>
      <c r="I20" s="322"/>
      <c r="J20" s="322"/>
      <c r="K20" s="322"/>
      <c r="L20" s="322"/>
      <c r="M20" s="322"/>
      <c r="N20" s="322"/>
      <c r="O20" s="322"/>
      <c r="P20" s="327"/>
      <c r="Q20" s="327"/>
      <c r="R20" s="327"/>
      <c r="S20" s="327"/>
      <c r="T20" s="327"/>
      <c r="U20" s="327"/>
      <c r="V20" s="327"/>
    </row>
    <row r="21" spans="1:22" ht="15.75" x14ac:dyDescent="0.25">
      <c r="A21" s="256">
        <v>17</v>
      </c>
      <c r="B21" s="292" t="s">
        <v>187</v>
      </c>
      <c r="C21" s="329">
        <f t="shared" si="0"/>
        <v>0</v>
      </c>
      <c r="D21" s="313">
        <v>0</v>
      </c>
      <c r="E21" s="259">
        <v>0</v>
      </c>
      <c r="F21" s="322">
        <v>0</v>
      </c>
      <c r="G21" s="322">
        <v>0</v>
      </c>
      <c r="H21" s="322"/>
      <c r="I21" s="322"/>
      <c r="J21" s="322"/>
      <c r="K21" s="322"/>
      <c r="L21" s="322"/>
      <c r="M21" s="322"/>
      <c r="N21" s="322"/>
      <c r="O21" s="322"/>
      <c r="P21" s="327"/>
      <c r="Q21" s="327"/>
      <c r="R21" s="327"/>
      <c r="S21" s="327"/>
      <c r="T21" s="327"/>
      <c r="U21" s="327"/>
      <c r="V21" s="327"/>
    </row>
    <row r="22" spans="1:22" ht="15.75" x14ac:dyDescent="0.25">
      <c r="A22" s="256">
        <v>18</v>
      </c>
      <c r="B22" s="291" t="s">
        <v>188</v>
      </c>
      <c r="C22" s="329">
        <f t="shared" si="0"/>
        <v>100</v>
      </c>
      <c r="D22" s="259">
        <v>2</v>
      </c>
      <c r="E22" s="136" t="s">
        <v>272</v>
      </c>
      <c r="F22" s="322">
        <v>100</v>
      </c>
      <c r="G22" s="322">
        <v>100</v>
      </c>
      <c r="H22" s="322"/>
      <c r="I22" s="322"/>
      <c r="J22" s="322"/>
      <c r="K22" s="322"/>
      <c r="L22" s="322"/>
      <c r="M22" s="322"/>
      <c r="N22" s="322"/>
      <c r="O22" s="322"/>
      <c r="P22" s="327"/>
      <c r="Q22" s="327"/>
      <c r="R22" s="327"/>
      <c r="S22" s="327"/>
      <c r="T22" s="327"/>
      <c r="U22" s="327"/>
      <c r="V22" s="327"/>
    </row>
    <row r="23" spans="1:22" ht="15.75" x14ac:dyDescent="0.25">
      <c r="A23" s="256">
        <v>19</v>
      </c>
      <c r="B23" s="291" t="s">
        <v>189</v>
      </c>
      <c r="C23" s="329">
        <f t="shared" si="0"/>
        <v>50</v>
      </c>
      <c r="D23" s="259">
        <v>1</v>
      </c>
      <c r="E23" s="136" t="s">
        <v>273</v>
      </c>
      <c r="F23" s="322">
        <v>100</v>
      </c>
      <c r="G23" s="322">
        <v>0</v>
      </c>
      <c r="H23" s="322"/>
      <c r="I23" s="322"/>
      <c r="J23" s="322"/>
      <c r="K23" s="322"/>
      <c r="L23" s="322"/>
      <c r="M23" s="322"/>
      <c r="N23" s="322"/>
      <c r="O23" s="322"/>
      <c r="P23" s="327"/>
      <c r="Q23" s="327"/>
      <c r="R23" s="327"/>
      <c r="S23" s="327"/>
      <c r="T23" s="327"/>
      <c r="U23" s="327"/>
      <c r="V23" s="327"/>
    </row>
    <row r="24" spans="1:22" ht="15.75" x14ac:dyDescent="0.25">
      <c r="A24" s="256">
        <v>20</v>
      </c>
      <c r="B24" s="291" t="s">
        <v>190</v>
      </c>
      <c r="C24" s="329">
        <f t="shared" si="0"/>
        <v>100</v>
      </c>
      <c r="D24" s="259">
        <v>2</v>
      </c>
      <c r="E24" s="136" t="s">
        <v>274</v>
      </c>
      <c r="F24" s="322">
        <v>100</v>
      </c>
      <c r="G24" s="322">
        <v>100</v>
      </c>
      <c r="H24" s="322"/>
      <c r="I24" s="322"/>
      <c r="J24" s="322"/>
      <c r="K24" s="322"/>
      <c r="L24" s="322"/>
      <c r="M24" s="322"/>
      <c r="N24" s="322"/>
      <c r="O24" s="322"/>
      <c r="P24" s="327"/>
      <c r="Q24" s="327"/>
      <c r="R24" s="327"/>
      <c r="S24" s="327"/>
      <c r="T24" s="327"/>
      <c r="U24" s="327"/>
      <c r="V24" s="327"/>
    </row>
    <row r="25" spans="1:22" ht="15.75" x14ac:dyDescent="0.25">
      <c r="A25" s="256">
        <v>21</v>
      </c>
      <c r="B25" s="291" t="s">
        <v>228</v>
      </c>
      <c r="C25" s="329">
        <f t="shared" si="0"/>
        <v>100</v>
      </c>
      <c r="D25" s="259">
        <v>2</v>
      </c>
      <c r="E25" s="136" t="s">
        <v>271</v>
      </c>
      <c r="F25" s="322">
        <v>100</v>
      </c>
      <c r="G25" s="322">
        <v>100</v>
      </c>
      <c r="H25" s="322"/>
      <c r="I25" s="322"/>
      <c r="J25" s="322"/>
      <c r="K25" s="322"/>
      <c r="L25" s="322"/>
      <c r="M25" s="322"/>
      <c r="N25" s="322"/>
      <c r="O25" s="322"/>
      <c r="P25" s="327"/>
      <c r="Q25" s="327"/>
      <c r="R25" s="327"/>
      <c r="S25" s="327"/>
      <c r="T25" s="327"/>
      <c r="U25" s="327"/>
      <c r="V25" s="327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workbookViewId="0">
      <selection activeCell="F34" sqref="F3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</cols>
  <sheetData>
    <row r="2" spans="1:25" ht="15.75" thickBot="1" x14ac:dyDescent="0.3"/>
    <row r="3" spans="1:25" ht="16.5" thickBot="1" x14ac:dyDescent="0.3">
      <c r="A3" s="256"/>
      <c r="B3" s="279" t="s">
        <v>192</v>
      </c>
      <c r="C3" s="312"/>
      <c r="D3" s="256">
        <v>2</v>
      </c>
      <c r="E3" s="256"/>
      <c r="F3" s="256">
        <v>2</v>
      </c>
    </row>
    <row r="4" spans="1:25" ht="16.5" thickBot="1" x14ac:dyDescent="0.3">
      <c r="A4" s="256"/>
      <c r="B4" s="290" t="s">
        <v>1</v>
      </c>
      <c r="C4" s="315" t="s">
        <v>322</v>
      </c>
      <c r="D4" s="318" t="s">
        <v>170</v>
      </c>
      <c r="E4" s="317">
        <v>45918</v>
      </c>
      <c r="F4" s="258" t="s">
        <v>4</v>
      </c>
      <c r="G4" s="15" t="s">
        <v>224</v>
      </c>
      <c r="H4" s="307" t="s">
        <v>253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1" t="s">
        <v>193</v>
      </c>
      <c r="C5" s="330">
        <f>(D5/$D$3*100 + G5 + H5)/($F$3+1)</f>
        <v>66.666666666666671</v>
      </c>
      <c r="D5" s="259">
        <v>2</v>
      </c>
      <c r="E5" s="259">
        <v>0</v>
      </c>
      <c r="F5" s="136" t="s">
        <v>230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1" t="s">
        <v>194</v>
      </c>
      <c r="C6" s="330">
        <f t="shared" ref="C6:C30" si="0">(D6/$D$3*100 + G6 + H6)/($F$3+1)</f>
        <v>100</v>
      </c>
      <c r="D6" s="259">
        <v>2</v>
      </c>
      <c r="E6" s="259">
        <v>1</v>
      </c>
      <c r="F6" s="136" t="s">
        <v>231</v>
      </c>
      <c r="G6" s="26">
        <v>100</v>
      </c>
      <c r="H6" s="26">
        <v>100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1" t="s">
        <v>195</v>
      </c>
      <c r="C7" s="330">
        <f t="shared" si="0"/>
        <v>100</v>
      </c>
      <c r="D7" s="259">
        <v>2</v>
      </c>
      <c r="E7" s="259">
        <v>1</v>
      </c>
      <c r="F7" s="136" t="s">
        <v>232</v>
      </c>
      <c r="G7" s="26">
        <v>100</v>
      </c>
      <c r="H7" s="26">
        <v>100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1" t="s">
        <v>196</v>
      </c>
      <c r="C8" s="330">
        <f t="shared" si="0"/>
        <v>100</v>
      </c>
      <c r="D8" s="259">
        <v>2</v>
      </c>
      <c r="E8" s="259">
        <v>1</v>
      </c>
      <c r="F8" s="136" t="s">
        <v>233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1" t="s">
        <v>197</v>
      </c>
      <c r="C9" s="330">
        <f t="shared" si="0"/>
        <v>100</v>
      </c>
      <c r="D9" s="259">
        <v>2</v>
      </c>
      <c r="E9" s="259">
        <v>1</v>
      </c>
      <c r="F9" s="136" t="s">
        <v>234</v>
      </c>
      <c r="G9" s="26">
        <v>100</v>
      </c>
      <c r="H9" s="26">
        <v>100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1" t="s">
        <v>198</v>
      </c>
      <c r="C10" s="330">
        <f t="shared" si="0"/>
        <v>100</v>
      </c>
      <c r="D10" s="259">
        <v>2</v>
      </c>
      <c r="E10" s="259">
        <v>1</v>
      </c>
      <c r="F10" s="136" t="s">
        <v>235</v>
      </c>
      <c r="G10" s="26">
        <v>100</v>
      </c>
      <c r="H10" s="26">
        <v>100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3" t="s">
        <v>199</v>
      </c>
      <c r="C11" s="330">
        <f t="shared" si="0"/>
        <v>100</v>
      </c>
      <c r="D11" s="259">
        <v>2</v>
      </c>
      <c r="E11" s="259">
        <v>0</v>
      </c>
      <c r="F11" s="136" t="s">
        <v>236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1" t="s">
        <v>200</v>
      </c>
      <c r="C12" s="330">
        <f t="shared" si="0"/>
        <v>66.666666666666671</v>
      </c>
      <c r="D12" s="259">
        <v>2</v>
      </c>
      <c r="E12" s="259">
        <v>1</v>
      </c>
      <c r="F12" s="136" t="s">
        <v>237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1" t="s">
        <v>201</v>
      </c>
      <c r="C13" s="330">
        <f t="shared" si="0"/>
        <v>96.666666666666671</v>
      </c>
      <c r="D13" s="259">
        <v>2</v>
      </c>
      <c r="E13" s="259">
        <v>1</v>
      </c>
      <c r="F13" s="136" t="s">
        <v>238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1" t="s">
        <v>202</v>
      </c>
      <c r="C14" s="330">
        <f t="shared" si="0"/>
        <v>40</v>
      </c>
      <c r="D14" s="259">
        <v>2</v>
      </c>
      <c r="E14" s="259">
        <v>1</v>
      </c>
      <c r="F14" s="282" t="s">
        <v>321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1" t="s">
        <v>203</v>
      </c>
      <c r="C15" s="330">
        <f t="shared" si="0"/>
        <v>100</v>
      </c>
      <c r="D15" s="259">
        <v>2</v>
      </c>
      <c r="E15" s="259">
        <v>0</v>
      </c>
      <c r="F15" s="136" t="s">
        <v>239</v>
      </c>
      <c r="G15" s="26">
        <v>100</v>
      </c>
      <c r="H15" s="26">
        <v>100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1" t="s">
        <v>225</v>
      </c>
      <c r="C16" s="330">
        <f t="shared" si="0"/>
        <v>86.666666666666671</v>
      </c>
      <c r="D16" s="259">
        <v>2</v>
      </c>
      <c r="E16" s="259">
        <v>1</v>
      </c>
      <c r="F16" s="136" t="s">
        <v>240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1" t="s">
        <v>204</v>
      </c>
      <c r="C17" s="330">
        <f t="shared" si="0"/>
        <v>100</v>
      </c>
      <c r="D17" s="259">
        <v>2</v>
      </c>
      <c r="E17" s="259">
        <v>1</v>
      </c>
      <c r="F17" s="136" t="s">
        <v>241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1" t="s">
        <v>205</v>
      </c>
      <c r="C18" s="330">
        <f t="shared" si="0"/>
        <v>100</v>
      </c>
      <c r="D18" s="259">
        <v>2</v>
      </c>
      <c r="E18" s="259">
        <v>1</v>
      </c>
      <c r="F18" s="136" t="s">
        <v>242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1" t="s">
        <v>206</v>
      </c>
      <c r="C19" s="330">
        <f t="shared" si="0"/>
        <v>100</v>
      </c>
      <c r="D19" s="259">
        <v>2</v>
      </c>
      <c r="E19" s="259">
        <v>1</v>
      </c>
      <c r="F19" s="282" t="s">
        <v>320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1" t="s">
        <v>207</v>
      </c>
      <c r="C20" s="330">
        <f t="shared" si="0"/>
        <v>83.333333333333329</v>
      </c>
      <c r="D20" s="259">
        <v>1</v>
      </c>
      <c r="E20" s="259">
        <v>1</v>
      </c>
      <c r="F20" s="136" t="s">
        <v>243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1" t="s">
        <v>208</v>
      </c>
      <c r="C21" s="330">
        <f t="shared" si="0"/>
        <v>100</v>
      </c>
      <c r="D21" s="259">
        <v>2</v>
      </c>
      <c r="E21" s="259">
        <v>1</v>
      </c>
      <c r="F21" s="136" t="s">
        <v>244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10" t="s">
        <v>209</v>
      </c>
      <c r="C22" s="330">
        <f t="shared" si="0"/>
        <v>100</v>
      </c>
      <c r="D22" s="259">
        <v>2</v>
      </c>
      <c r="E22" s="259">
        <v>1</v>
      </c>
      <c r="F22" s="136" t="s">
        <v>245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291" t="s">
        <v>210</v>
      </c>
      <c r="C23" s="330">
        <f t="shared" si="0"/>
        <v>93.333333333333329</v>
      </c>
      <c r="D23" s="259">
        <v>2</v>
      </c>
      <c r="E23" s="259">
        <v>1</v>
      </c>
      <c r="F23" s="136" t="s">
        <v>246</v>
      </c>
      <c r="G23" s="26">
        <v>100</v>
      </c>
      <c r="H23" s="26">
        <v>80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1" t="s">
        <v>211</v>
      </c>
      <c r="C24" s="330">
        <f t="shared" si="0"/>
        <v>100</v>
      </c>
      <c r="D24" s="259">
        <v>2</v>
      </c>
      <c r="E24" s="259">
        <v>1</v>
      </c>
      <c r="F24" s="136" t="s">
        <v>319</v>
      </c>
      <c r="G24" s="26">
        <v>100</v>
      </c>
      <c r="H24" s="26">
        <v>100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1" t="s">
        <v>212</v>
      </c>
      <c r="C25" s="330">
        <f t="shared" si="0"/>
        <v>100</v>
      </c>
      <c r="D25" s="259">
        <v>2</v>
      </c>
      <c r="E25" s="259">
        <v>1</v>
      </c>
      <c r="F25" s="136" t="s">
        <v>247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1" t="s">
        <v>213</v>
      </c>
      <c r="C26" s="330">
        <f t="shared" si="0"/>
        <v>100</v>
      </c>
      <c r="D26" s="259">
        <v>2</v>
      </c>
      <c r="E26" s="259">
        <v>1</v>
      </c>
      <c r="F26" s="136" t="s">
        <v>248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10" t="s">
        <v>214</v>
      </c>
      <c r="C27" s="330">
        <f t="shared" si="0"/>
        <v>100</v>
      </c>
      <c r="D27" s="259">
        <v>2</v>
      </c>
      <c r="E27" s="259">
        <v>1</v>
      </c>
      <c r="F27" s="136" t="s">
        <v>249</v>
      </c>
      <c r="G27" s="26">
        <v>100</v>
      </c>
      <c r="H27" s="26">
        <v>100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1" t="s">
        <v>215</v>
      </c>
      <c r="C28" s="330">
        <f t="shared" si="0"/>
        <v>100</v>
      </c>
      <c r="D28" s="259">
        <v>2</v>
      </c>
      <c r="E28" s="259">
        <v>1</v>
      </c>
      <c r="F28" s="136" t="s">
        <v>250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1" t="s">
        <v>216</v>
      </c>
      <c r="C29" s="330">
        <f t="shared" si="0"/>
        <v>100</v>
      </c>
      <c r="D29" s="259">
        <v>2</v>
      </c>
      <c r="E29" s="259">
        <v>1</v>
      </c>
      <c r="F29" s="136" t="s">
        <v>251</v>
      </c>
      <c r="G29" s="26">
        <v>100</v>
      </c>
      <c r="H29" s="26">
        <v>100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291" t="s">
        <v>226</v>
      </c>
      <c r="C30" s="330">
        <f t="shared" si="0"/>
        <v>100</v>
      </c>
      <c r="D30" s="259">
        <v>2</v>
      </c>
      <c r="E30" s="259">
        <v>0</v>
      </c>
      <c r="F30" s="136" t="s">
        <v>252</v>
      </c>
      <c r="G30" s="26">
        <v>100</v>
      </c>
      <c r="H30" s="26">
        <v>100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O3" sqref="AO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255</v>
      </c>
      <c r="AJ2" s="21" t="s">
        <v>254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3" s="4" customFormat="1" ht="15.75" x14ac:dyDescent="0.25">
      <c r="A3" s="276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318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7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254" t="s">
        <v>33</v>
      </c>
      <c r="B15" s="25">
        <v>0</v>
      </c>
      <c r="C15" s="25"/>
      <c r="D15" s="25">
        <v>3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254" t="s">
        <v>35</v>
      </c>
      <c r="B16" s="25">
        <v>0</v>
      </c>
      <c r="C16" s="26"/>
      <c r="D16" s="26">
        <v>3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8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7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2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3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8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3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2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3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4" t="s">
        <v>300</v>
      </c>
    </row>
    <row r="3" spans="2:3" x14ac:dyDescent="0.25">
      <c r="B3" s="284" t="s">
        <v>301</v>
      </c>
      <c r="C3" s="284" t="s">
        <v>309</v>
      </c>
    </row>
    <row r="4" spans="2:3" x14ac:dyDescent="0.25">
      <c r="C4" s="284" t="s">
        <v>302</v>
      </c>
    </row>
    <row r="5" spans="2:3" x14ac:dyDescent="0.25">
      <c r="C5" s="284" t="s">
        <v>303</v>
      </c>
    </row>
    <row r="6" spans="2:3" x14ac:dyDescent="0.25">
      <c r="C6" s="284" t="s">
        <v>304</v>
      </c>
    </row>
    <row r="7" spans="2:3" x14ac:dyDescent="0.25">
      <c r="C7" s="284" t="s">
        <v>305</v>
      </c>
    </row>
    <row r="8" spans="2:3" x14ac:dyDescent="0.25">
      <c r="C8" s="284" t="s">
        <v>306</v>
      </c>
    </row>
    <row r="9" spans="2:3" x14ac:dyDescent="0.25">
      <c r="C9" s="284" t="s">
        <v>307</v>
      </c>
    </row>
    <row r="10" spans="2:3" x14ac:dyDescent="0.25">
      <c r="C10" s="284" t="s">
        <v>308</v>
      </c>
    </row>
    <row r="11" spans="2:3" x14ac:dyDescent="0.25">
      <c r="C11" s="284" t="s">
        <v>310</v>
      </c>
    </row>
    <row r="12" spans="2:3" x14ac:dyDescent="0.25">
      <c r="C12" s="284" t="s">
        <v>311</v>
      </c>
    </row>
    <row r="13" spans="2:3" x14ac:dyDescent="0.25">
      <c r="C13" s="284" t="s">
        <v>312</v>
      </c>
    </row>
    <row r="14" spans="2:3" x14ac:dyDescent="0.25">
      <c r="C14" s="284" t="s">
        <v>313</v>
      </c>
    </row>
    <row r="15" spans="2:3" x14ac:dyDescent="0.25">
      <c r="C15" s="284" t="s">
        <v>314</v>
      </c>
    </row>
    <row r="16" spans="2:3" x14ac:dyDescent="0.25">
      <c r="C16" s="284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2025-09-22T01:47:58Z</dcterms:modified>
  <dc:language>en-US</dc:language>
</cp:coreProperties>
</file>