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B8C1C3DF-280F-40A2-902E-19DFF650801E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<sst xmlns="http://schemas.openxmlformats.org/spreadsheetml/2006/main" count="369" uniqueCount="304">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</sst>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E35" sqref="E3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55" t="s">
        <v>295</v>
      </c>
    </row>
    <row r="2" spans="1:24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6"/>
    </row>
    <row r="3" spans="1:24" ht="16.5" thickBot="1" x14ac:dyDescent="0.3">
      <c r="A3" s="220"/>
      <c r="B3" s="227" t="s">
        <v>166</v>
      </c>
      <c r="C3" s="247"/>
      <c r="D3" s="226">
        <v>5</v>
      </c>
      <c r="E3" s="226">
        <v>4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6"/>
    </row>
    <row r="4" spans="1:24" ht="55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7"/>
      <c r="Q4" s="259" t="s">
        <v>296</v>
      </c>
      <c r="R4" s="239"/>
      <c r="S4" s="239"/>
      <c r="T4" s="239"/>
      <c r="U4" s="239"/>
      <c r="V4" s="239"/>
      <c r="W4" s="240"/>
    </row>
    <row r="5" spans="1:24" ht="15.75" x14ac:dyDescent="0.25">
      <c r="A5" s="220">
        <v>1</v>
      </c>
      <c r="B5" s="235" t="s">
        <v>164</v>
      </c>
      <c r="C5" s="252">
        <f t="shared" ref="C5:C25" si="0">((D5/$D$3)*100 + F5 + G5+H5+I5)/($E$3+1)</f>
        <v>12</v>
      </c>
      <c r="D5" s="250">
        <v>3</v>
      </c>
      <c r="E5" s="228" t="s">
        <v>257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241"/>
      <c r="L5" s="241"/>
      <c r="M5" s="241"/>
      <c r="N5" s="241"/>
      <c r="O5" s="241"/>
      <c r="P5" s="241"/>
      <c r="Q5" s="231"/>
      <c r="R5" s="231"/>
      <c r="S5" s="231"/>
      <c r="T5" s="231"/>
      <c r="U5" s="232"/>
      <c r="V5" s="232"/>
      <c r="W5" s="1"/>
      <c r="X5" s="1"/>
    </row>
    <row r="6" spans="1:24" ht="15.75" x14ac:dyDescent="0.25">
      <c r="A6" s="220">
        <v>2</v>
      </c>
      <c r="B6" s="222" t="s">
        <v>163</v>
      </c>
      <c r="C6" s="252">
        <f t="shared" si="0"/>
        <v>88</v>
      </c>
      <c r="D6" s="251">
        <v>5</v>
      </c>
      <c r="E6" s="228" t="s">
        <v>258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230"/>
      <c r="L6" s="230"/>
      <c r="M6" s="230"/>
      <c r="N6" s="230"/>
      <c r="O6" s="230"/>
      <c r="P6" s="230"/>
      <c r="Q6" s="231"/>
      <c r="R6" s="231"/>
      <c r="S6" s="231"/>
      <c r="T6" s="231"/>
      <c r="U6" s="232"/>
      <c r="V6" s="232"/>
      <c r="W6" s="1"/>
      <c r="X6" s="1"/>
    </row>
    <row r="7" spans="1:24" ht="15.75" x14ac:dyDescent="0.25">
      <c r="A7" s="220">
        <v>3</v>
      </c>
      <c r="B7" s="222" t="s">
        <v>301</v>
      </c>
      <c r="C7" s="252">
        <f t="shared" si="0"/>
        <v>88</v>
      </c>
      <c r="D7" s="251">
        <v>4</v>
      </c>
      <c r="E7" s="228" t="s">
        <v>259</v>
      </c>
      <c r="F7" s="348">
        <v>100</v>
      </c>
      <c r="G7" s="349">
        <v>100</v>
      </c>
      <c r="H7" s="347">
        <v>80</v>
      </c>
      <c r="I7" s="347">
        <v>80</v>
      </c>
      <c r="J7" s="346">
        <v>0</v>
      </c>
      <c r="K7" s="230"/>
      <c r="L7" s="230"/>
      <c r="M7" s="230"/>
      <c r="N7" s="230"/>
      <c r="O7" s="230"/>
      <c r="P7" s="230"/>
      <c r="Q7" s="231"/>
      <c r="R7" s="231"/>
      <c r="S7" s="231"/>
      <c r="T7" s="231"/>
      <c r="U7" s="232"/>
      <c r="V7" s="232"/>
      <c r="W7" s="1"/>
      <c r="X7" s="1"/>
    </row>
    <row r="8" spans="1:24" ht="15.75" x14ac:dyDescent="0.25">
      <c r="A8" s="220">
        <v>4</v>
      </c>
      <c r="B8" s="222" t="s">
        <v>275</v>
      </c>
      <c r="C8" s="252">
        <f t="shared" si="0"/>
        <v>4</v>
      </c>
      <c r="D8" s="249">
        <v>1</v>
      </c>
      <c r="E8" s="228" t="s">
        <v>276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230"/>
      <c r="L8" s="230"/>
      <c r="M8" s="230"/>
      <c r="N8" s="230"/>
      <c r="O8" s="230"/>
      <c r="P8" s="230"/>
      <c r="Q8" s="231"/>
      <c r="R8" s="231"/>
      <c r="S8" s="231"/>
      <c r="T8" s="231"/>
      <c r="U8" s="232"/>
      <c r="V8" s="232"/>
      <c r="W8" s="1"/>
      <c r="X8" s="1"/>
    </row>
    <row r="9" spans="1:24" ht="15.75" x14ac:dyDescent="0.25">
      <c r="A9" s="220">
        <v>5</v>
      </c>
      <c r="B9" s="222" t="s">
        <v>162</v>
      </c>
      <c r="C9" s="252">
        <f t="shared" si="0"/>
        <v>16</v>
      </c>
      <c r="D9" s="249">
        <v>4</v>
      </c>
      <c r="E9" s="228" t="s">
        <v>260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230"/>
      <c r="L9" s="230"/>
      <c r="M9" s="230"/>
      <c r="N9" s="230"/>
      <c r="O9" s="230"/>
      <c r="P9" s="230"/>
      <c r="Q9" s="231"/>
      <c r="R9" s="231"/>
      <c r="S9" s="231"/>
      <c r="T9" s="231"/>
      <c r="U9" s="232"/>
      <c r="V9" s="232"/>
      <c r="W9" s="1"/>
      <c r="X9" s="1"/>
    </row>
    <row r="10" spans="1:24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261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30"/>
      <c r="L10" s="230"/>
      <c r="M10" s="230"/>
      <c r="N10" s="230"/>
      <c r="O10" s="230"/>
      <c r="P10" s="230"/>
      <c r="Q10" s="231"/>
      <c r="R10" s="231"/>
      <c r="S10" s="231"/>
      <c r="T10" s="231"/>
      <c r="U10" s="232"/>
      <c r="V10" s="232"/>
      <c r="W10" s="1"/>
      <c r="X10" s="1"/>
    </row>
    <row r="11" spans="1:24" ht="15.75" x14ac:dyDescent="0.25">
      <c r="A11" s="220">
        <v>7</v>
      </c>
      <c r="B11" s="222" t="s">
        <v>160</v>
      </c>
      <c r="C11" s="252">
        <f t="shared" si="0"/>
        <v>90</v>
      </c>
      <c r="D11" s="249">
        <v>5</v>
      </c>
      <c r="E11" s="228" t="s">
        <v>262</v>
      </c>
      <c r="F11" s="230">
        <v>100</v>
      </c>
      <c r="G11" s="230">
        <v>90</v>
      </c>
      <c r="H11" s="230">
        <v>80</v>
      </c>
      <c r="I11" s="230">
        <v>80</v>
      </c>
      <c r="J11" s="346">
        <v>0</v>
      </c>
      <c r="K11" s="230"/>
      <c r="L11" s="230"/>
      <c r="M11" s="230"/>
      <c r="N11" s="230"/>
      <c r="O11" s="230"/>
      <c r="P11" s="230"/>
      <c r="Q11" s="231"/>
      <c r="R11" s="231"/>
      <c r="S11" s="231"/>
      <c r="T11" s="231"/>
      <c r="U11" s="232"/>
      <c r="V11" s="232"/>
      <c r="W11" s="1"/>
      <c r="X11" s="1"/>
    </row>
    <row r="12" spans="1:24" ht="15.75" x14ac:dyDescent="0.25">
      <c r="A12" s="220">
        <v>8</v>
      </c>
      <c r="B12" s="222" t="s">
        <v>159</v>
      </c>
      <c r="C12" s="252">
        <f t="shared" si="0"/>
        <v>96</v>
      </c>
      <c r="D12" s="249">
        <v>4</v>
      </c>
      <c r="E12" s="228" t="s">
        <v>263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30"/>
      <c r="L12" s="230"/>
      <c r="M12" s="230"/>
      <c r="N12" s="230"/>
      <c r="O12" s="230"/>
      <c r="P12" s="230"/>
      <c r="Q12" s="231"/>
      <c r="R12" s="231"/>
      <c r="S12" s="231"/>
      <c r="T12" s="231"/>
      <c r="U12" s="232"/>
      <c r="V12" s="232"/>
      <c r="W12" s="1"/>
      <c r="X12" s="1"/>
    </row>
    <row r="13" spans="1:24" ht="15.75" x14ac:dyDescent="0.25">
      <c r="A13" s="220">
        <v>9</v>
      </c>
      <c r="B13" s="222" t="s">
        <v>158</v>
      </c>
      <c r="C13" s="252">
        <f t="shared" si="0"/>
        <v>4</v>
      </c>
      <c r="D13" s="249">
        <v>1</v>
      </c>
      <c r="E13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230"/>
      <c r="L13" s="230"/>
      <c r="M13" s="230"/>
      <c r="N13" s="230"/>
      <c r="O13" s="230"/>
      <c r="P13" s="230"/>
      <c r="Q13" s="231"/>
      <c r="R13" s="231"/>
      <c r="S13" s="231"/>
      <c r="T13" s="231"/>
      <c r="U13" s="232"/>
      <c r="V13" s="232"/>
      <c r="W13" s="1"/>
      <c r="X13" s="1"/>
    </row>
    <row r="14" spans="1:24" ht="15.75" x14ac:dyDescent="0.25">
      <c r="A14" s="220">
        <v>10</v>
      </c>
      <c r="B14" s="222" t="s">
        <v>157</v>
      </c>
      <c r="C14" s="252">
        <f t="shared" si="0"/>
        <v>96</v>
      </c>
      <c r="D14" s="249">
        <v>5</v>
      </c>
      <c r="E14" s="228" t="s">
        <v>264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230"/>
      <c r="L14" s="230"/>
      <c r="M14" s="230"/>
      <c r="N14" s="230"/>
      <c r="O14" s="230"/>
      <c r="P14" s="230"/>
      <c r="Q14" s="231"/>
      <c r="R14" s="231"/>
      <c r="S14" s="231"/>
      <c r="T14" s="231"/>
      <c r="U14" s="232"/>
      <c r="V14" s="232"/>
      <c r="W14" s="1"/>
      <c r="X14" s="1"/>
    </row>
    <row r="15" spans="1:24" ht="15.75" x14ac:dyDescent="0.25">
      <c r="A15" s="220">
        <v>11</v>
      </c>
      <c r="B15" s="222" t="s">
        <v>280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230"/>
      <c r="L15" s="230"/>
      <c r="M15" s="230"/>
      <c r="N15" s="230"/>
      <c r="O15" s="230"/>
      <c r="P15" s="230"/>
      <c r="Q15" s="231"/>
      <c r="R15" s="231"/>
      <c r="S15" s="231"/>
      <c r="T15" s="231"/>
      <c r="U15" s="232"/>
      <c r="V15" s="232"/>
      <c r="W15" s="1"/>
      <c r="X15" s="1"/>
    </row>
    <row r="16" spans="1:24" ht="15.75" x14ac:dyDescent="0.25">
      <c r="A16" s="220">
        <v>12</v>
      </c>
      <c r="B16" s="248" t="s">
        <v>156</v>
      </c>
      <c r="C16" s="252">
        <f t="shared" si="0"/>
        <v>88</v>
      </c>
      <c r="D16" s="249">
        <v>4</v>
      </c>
      <c r="E16" s="228" t="s">
        <v>265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30"/>
      <c r="L16" s="230"/>
      <c r="M16" s="230"/>
      <c r="N16" s="230"/>
      <c r="O16" s="230"/>
      <c r="P16" s="230"/>
      <c r="Q16" s="231"/>
      <c r="R16" s="231"/>
      <c r="S16" s="231"/>
      <c r="T16" s="231"/>
      <c r="U16" s="232"/>
      <c r="V16" s="232"/>
      <c r="W16" s="1"/>
      <c r="X16" s="1"/>
    </row>
    <row r="17" spans="1:24" ht="15.75" x14ac:dyDescent="0.25">
      <c r="A17" s="220">
        <v>13</v>
      </c>
      <c r="B17" s="222" t="s">
        <v>155</v>
      </c>
      <c r="C17" s="252">
        <f t="shared" si="0"/>
        <v>92</v>
      </c>
      <c r="D17" s="249">
        <v>5</v>
      </c>
      <c r="E17" s="228" t="s">
        <v>266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30"/>
      <c r="L17" s="230"/>
      <c r="M17" s="230"/>
      <c r="N17" s="230"/>
      <c r="O17" s="230"/>
      <c r="P17" s="230"/>
      <c r="Q17" s="231"/>
      <c r="R17" s="231"/>
      <c r="S17" s="231"/>
      <c r="T17" s="231"/>
      <c r="U17" s="232"/>
      <c r="V17" s="232"/>
      <c r="W17" s="1"/>
      <c r="X17" s="1"/>
    </row>
    <row r="18" spans="1:24" ht="15.75" x14ac:dyDescent="0.25">
      <c r="A18" s="220">
        <v>14</v>
      </c>
      <c r="B18" s="222" t="s">
        <v>154</v>
      </c>
      <c r="C18" s="252">
        <f t="shared" si="0"/>
        <v>72</v>
      </c>
      <c r="D18" s="249">
        <v>4</v>
      </c>
      <c r="E18" s="228" t="s">
        <v>267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230"/>
      <c r="L18" s="230"/>
      <c r="M18" s="230"/>
      <c r="N18" s="230"/>
      <c r="O18" s="230"/>
      <c r="P18" s="230"/>
      <c r="Q18" s="231"/>
      <c r="R18" s="231"/>
      <c r="S18" s="231"/>
      <c r="T18" s="231"/>
      <c r="U18" s="232"/>
      <c r="V18" s="232"/>
      <c r="W18" s="1"/>
      <c r="X18" s="1"/>
    </row>
    <row r="19" spans="1:24" ht="15.75" x14ac:dyDescent="0.25">
      <c r="A19" s="220">
        <v>15</v>
      </c>
      <c r="B19" s="222" t="s">
        <v>153</v>
      </c>
      <c r="C19" s="252">
        <f t="shared" si="0"/>
        <v>96</v>
      </c>
      <c r="D19" s="249">
        <v>5</v>
      </c>
      <c r="E19" s="228" t="s">
        <v>268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230"/>
      <c r="L19" s="230"/>
      <c r="M19" s="230"/>
      <c r="N19" s="230"/>
      <c r="O19" s="230"/>
      <c r="P19" s="230"/>
      <c r="Q19" s="231"/>
      <c r="R19" s="231"/>
      <c r="S19" s="231"/>
      <c r="T19" s="231"/>
      <c r="U19" s="232"/>
      <c r="V19" s="232"/>
      <c r="W19" s="1"/>
      <c r="X19" s="1"/>
    </row>
    <row r="20" spans="1:24" ht="15.75" x14ac:dyDescent="0.25">
      <c r="A20" s="220">
        <v>16</v>
      </c>
      <c r="B20" s="222" t="s">
        <v>152</v>
      </c>
      <c r="C20" s="252">
        <f t="shared" si="0"/>
        <v>88</v>
      </c>
      <c r="D20" s="249">
        <v>5</v>
      </c>
      <c r="E20" s="228" t="s">
        <v>269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230"/>
      <c r="L20" s="230"/>
      <c r="M20" s="230"/>
      <c r="N20" s="230"/>
      <c r="O20" s="230"/>
      <c r="P20" s="230"/>
      <c r="Q20" s="231"/>
      <c r="R20" s="231"/>
      <c r="S20" s="231"/>
      <c r="T20" s="231"/>
      <c r="U20" s="232"/>
      <c r="V20" s="232"/>
      <c r="W20" s="1"/>
      <c r="X20" s="1"/>
    </row>
    <row r="21" spans="1:24" ht="15.75" x14ac:dyDescent="0.25">
      <c r="A21" s="220">
        <v>17</v>
      </c>
      <c r="B21" s="222" t="s">
        <v>215</v>
      </c>
      <c r="C21" s="252">
        <f t="shared" si="0"/>
        <v>80</v>
      </c>
      <c r="D21" s="249">
        <v>5</v>
      </c>
      <c r="E21" s="228" t="s">
        <v>270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230"/>
      <c r="L21" s="230"/>
      <c r="M21" s="230"/>
      <c r="N21" s="230"/>
      <c r="O21" s="230"/>
      <c r="P21" s="230"/>
      <c r="Q21" s="231"/>
      <c r="R21" s="231"/>
      <c r="S21" s="231"/>
      <c r="T21" s="231"/>
      <c r="U21" s="232"/>
      <c r="V21" s="232"/>
      <c r="W21" s="1"/>
      <c r="X21" s="1"/>
    </row>
    <row r="22" spans="1:24" ht="15.75" x14ac:dyDescent="0.25">
      <c r="A22" s="220">
        <v>18</v>
      </c>
      <c r="B22" s="222" t="s">
        <v>151</v>
      </c>
      <c r="C22" s="252">
        <f t="shared" si="0"/>
        <v>96</v>
      </c>
      <c r="D22" s="249">
        <v>5</v>
      </c>
      <c r="E22" s="228" t="s">
        <v>271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230"/>
      <c r="L22" s="230"/>
      <c r="M22" s="230"/>
      <c r="N22" s="230"/>
      <c r="O22" s="230"/>
      <c r="P22" s="230"/>
      <c r="Q22" s="231"/>
      <c r="R22" s="231"/>
      <c r="S22" s="231"/>
      <c r="T22" s="231"/>
      <c r="U22" s="232"/>
      <c r="V22" s="232"/>
      <c r="W22" s="1"/>
      <c r="X22" s="1"/>
    </row>
    <row r="23" spans="1:24" ht="15.75" x14ac:dyDescent="0.25">
      <c r="A23" s="220">
        <v>19</v>
      </c>
      <c r="B23" s="222" t="s">
        <v>150</v>
      </c>
      <c r="C23" s="252">
        <f t="shared" si="0"/>
        <v>70</v>
      </c>
      <c r="D23" s="249">
        <v>4</v>
      </c>
      <c r="E23" s="228" t="s">
        <v>272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230"/>
      <c r="L23" s="230"/>
      <c r="M23" s="230"/>
      <c r="N23" s="230"/>
      <c r="O23" s="230"/>
      <c r="P23" s="230"/>
      <c r="Q23" s="231"/>
      <c r="R23" s="231"/>
      <c r="S23" s="231"/>
      <c r="T23" s="231"/>
      <c r="U23" s="232"/>
      <c r="V23" s="232"/>
      <c r="W23" s="1"/>
      <c r="X23" s="1"/>
    </row>
    <row r="24" spans="1:24" ht="15.75" x14ac:dyDescent="0.25">
      <c r="A24" s="220">
        <v>20</v>
      </c>
      <c r="B24" s="222" t="s">
        <v>149</v>
      </c>
      <c r="C24" s="252">
        <f t="shared" si="0"/>
        <v>92</v>
      </c>
      <c r="D24" s="249">
        <v>5</v>
      </c>
      <c r="E24" s="228" t="s">
        <v>273</v>
      </c>
      <c r="F24" s="230">
        <v>100</v>
      </c>
      <c r="G24" s="230">
        <v>100</v>
      </c>
      <c r="H24" s="230">
        <v>80</v>
      </c>
      <c r="I24" s="230">
        <v>80</v>
      </c>
      <c r="J24" s="290">
        <v>100</v>
      </c>
      <c r="K24" s="230"/>
      <c r="L24" s="230"/>
      <c r="M24" s="230"/>
      <c r="N24" s="230"/>
      <c r="O24" s="230"/>
      <c r="P24" s="230"/>
      <c r="Q24" s="231"/>
      <c r="R24" s="231"/>
      <c r="S24" s="231"/>
      <c r="T24" s="231"/>
      <c r="U24" s="232"/>
      <c r="V24" s="232"/>
      <c r="W24" s="1"/>
      <c r="X24" s="1"/>
    </row>
    <row r="25" spans="1:24" ht="15.75" x14ac:dyDescent="0.25">
      <c r="A25" s="220">
        <v>21</v>
      </c>
      <c r="B25" s="222" t="s">
        <v>148</v>
      </c>
      <c r="C25" s="252">
        <f t="shared" si="0"/>
        <v>68</v>
      </c>
      <c r="D25" s="249">
        <v>5</v>
      </c>
      <c r="E25" s="111" t="s">
        <v>274</v>
      </c>
      <c r="F25" s="230">
        <v>100</v>
      </c>
      <c r="G25" s="230">
        <v>100</v>
      </c>
      <c r="H25" s="230">
        <v>20</v>
      </c>
      <c r="I25" s="230">
        <v>20</v>
      </c>
      <c r="J25" s="290">
        <v>100</v>
      </c>
      <c r="K25" s="230"/>
      <c r="L25" s="230"/>
      <c r="M25" s="230"/>
      <c r="N25" s="230"/>
      <c r="O25" s="230"/>
      <c r="P25" s="230"/>
      <c r="Q25" s="231"/>
      <c r="R25" s="231"/>
      <c r="S25" s="231"/>
      <c r="T25" s="231"/>
      <c r="U25" s="232"/>
      <c r="V25" s="232"/>
      <c r="W25" s="1"/>
      <c r="X25" s="1"/>
    </row>
    <row r="26" spans="1:24" x14ac:dyDescent="0.25">
      <c r="C26" t="s">
        <v>303</v>
      </c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N18" sqref="N18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8" t="s">
        <v>279</v>
      </c>
      <c r="H1" s="361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55" t="s">
        <v>295</v>
      </c>
    </row>
    <row r="2" spans="1:25" ht="15.75" thickBot="1" x14ac:dyDescent="0.3">
      <c r="G2" s="359"/>
      <c r="H2" s="362"/>
      <c r="I2" s="353"/>
      <c r="J2" s="353"/>
      <c r="K2" s="353"/>
      <c r="L2" s="353"/>
      <c r="M2" s="353"/>
      <c r="N2" s="353"/>
      <c r="O2" s="353"/>
      <c r="P2" s="353"/>
      <c r="Q2" s="356"/>
    </row>
    <row r="3" spans="1:25" ht="16.5" thickBot="1" x14ac:dyDescent="0.3">
      <c r="A3" s="220"/>
      <c r="B3" s="225" t="s">
        <v>182</v>
      </c>
      <c r="C3" s="244"/>
      <c r="D3" s="220">
        <v>5</v>
      </c>
      <c r="E3" s="220"/>
      <c r="F3" s="220">
        <v>4</v>
      </c>
      <c r="G3" s="359"/>
      <c r="H3" s="362"/>
      <c r="I3" s="353"/>
      <c r="J3" s="353"/>
      <c r="K3" s="353"/>
      <c r="L3" s="353"/>
      <c r="M3" s="353"/>
      <c r="N3" s="353"/>
      <c r="O3" s="353"/>
      <c r="P3" s="353"/>
      <c r="Q3" s="356"/>
    </row>
    <row r="4" spans="1:25" s="264" customFormat="1" ht="69.75" customHeight="1" thickBot="1" x14ac:dyDescent="0.3">
      <c r="A4" s="263"/>
      <c r="B4" s="269" t="s">
        <v>1</v>
      </c>
      <c r="C4" s="288" t="s">
        <v>284</v>
      </c>
      <c r="D4" s="270" t="s">
        <v>165</v>
      </c>
      <c r="E4" s="270">
        <v>45918</v>
      </c>
      <c r="F4" s="271" t="s">
        <v>4</v>
      </c>
      <c r="G4" s="360"/>
      <c r="H4" s="363"/>
      <c r="I4" s="354"/>
      <c r="J4" s="354"/>
      <c r="K4" s="354"/>
      <c r="L4" s="354"/>
      <c r="M4" s="354"/>
      <c r="N4" s="354"/>
      <c r="O4" s="354"/>
      <c r="P4" s="354"/>
      <c r="Q4" s="357"/>
      <c r="R4" s="272"/>
      <c r="S4" s="266" t="s">
        <v>296</v>
      </c>
      <c r="T4" s="261"/>
      <c r="U4" s="261"/>
      <c r="V4" s="261"/>
      <c r="W4" s="261"/>
      <c r="X4" s="261"/>
      <c r="Y4" s="262"/>
    </row>
    <row r="5" spans="1:25" ht="15.75" x14ac:dyDescent="0.25">
      <c r="A5" s="220">
        <v>1</v>
      </c>
      <c r="B5" s="267" t="s">
        <v>183</v>
      </c>
      <c r="C5" s="255">
        <f t="shared" ref="C5:C29" si="0">(D5/$D$3*100 + G5 + H5 + I5 + J5)/($F$3+1)</f>
        <v>40</v>
      </c>
      <c r="D5" s="235">
        <v>5</v>
      </c>
      <c r="E5" s="235">
        <v>0</v>
      </c>
      <c r="F5" s="236" t="s">
        <v>216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68"/>
      <c r="N5" s="268"/>
      <c r="O5" s="268"/>
      <c r="P5" s="268"/>
      <c r="Q5" s="268"/>
      <c r="R5" s="268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3" t="s">
        <v>184</v>
      </c>
      <c r="C6" s="255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3" t="s">
        <v>185</v>
      </c>
      <c r="C7" s="255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3" t="s">
        <v>186</v>
      </c>
      <c r="C8" s="255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220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3" t="s">
        <v>189</v>
      </c>
      <c r="C11" s="255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3" t="s">
        <v>190</v>
      </c>
      <c r="C12" s="255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3" t="s">
        <v>191</v>
      </c>
      <c r="C13" s="255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3" t="s">
        <v>192</v>
      </c>
      <c r="C14" s="255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4" t="s">
        <v>193</v>
      </c>
      <c r="C15" s="255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3" t="s">
        <v>211</v>
      </c>
      <c r="C16" s="255">
        <f t="shared" si="0"/>
        <v>100</v>
      </c>
      <c r="D16" s="222">
        <v>5</v>
      </c>
      <c r="E16" s="222">
        <v>1</v>
      </c>
      <c r="F16" s="111" t="s">
        <v>226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3" t="s">
        <v>195</v>
      </c>
      <c r="C18" s="255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3" t="s">
        <v>196</v>
      </c>
      <c r="C19" s="255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3" t="s">
        <v>197</v>
      </c>
      <c r="C20" s="255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2" t="s">
        <v>198</v>
      </c>
      <c r="C21" s="255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2" t="s">
        <v>199</v>
      </c>
      <c r="C22" s="255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3" t="s">
        <v>201</v>
      </c>
      <c r="C24" s="255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2" t="s">
        <v>299</v>
      </c>
      <c r="C26" s="255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3" t="s">
        <v>203</v>
      </c>
      <c r="C27" s="255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3" t="s">
        <v>300</v>
      </c>
      <c r="C28" s="255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3" t="s">
        <v>212</v>
      </c>
      <c r="C29" s="255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tabSelected="1" workbookViewId="0">
      <selection activeCell="M12" sqref="M12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55" t="s">
        <v>295</v>
      </c>
    </row>
    <row r="2" spans="1:22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6"/>
    </row>
    <row r="3" spans="1:22" ht="16.5" thickBot="1" x14ac:dyDescent="0.3">
      <c r="A3" s="220"/>
      <c r="B3" s="225" t="s">
        <v>181</v>
      </c>
      <c r="C3" s="244"/>
      <c r="D3" s="220">
        <v>6</v>
      </c>
      <c r="E3" s="220">
        <v>4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6"/>
    </row>
    <row r="4" spans="1:22" ht="52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7"/>
      <c r="Q4" s="260" t="s">
        <v>296</v>
      </c>
      <c r="R4" s="239"/>
      <c r="S4" s="239"/>
      <c r="T4" s="239"/>
      <c r="U4" s="239"/>
      <c r="V4" s="240"/>
    </row>
    <row r="5" spans="1:22" ht="15.75" x14ac:dyDescent="0.25">
      <c r="A5" s="220">
        <v>1</v>
      </c>
      <c r="B5" s="243" t="s">
        <v>167</v>
      </c>
      <c r="C5" s="255">
        <f t="shared" ref="C5:C20" si="0">( (D5/$D$3)*100 + F5 + G5 + H5 + I5)/($E$3+1)</f>
        <v>100</v>
      </c>
      <c r="D5" s="235">
        <v>6</v>
      </c>
      <c r="E5" s="236" t="s">
        <v>241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52"/>
      <c r="M5" s="252"/>
      <c r="N5" s="252"/>
      <c r="O5" s="252"/>
      <c r="P5" s="253"/>
      <c r="Q5" s="253"/>
      <c r="R5" s="253"/>
      <c r="S5" s="253"/>
      <c r="T5" s="253"/>
      <c r="U5" s="253"/>
      <c r="V5" s="253"/>
    </row>
    <row r="6" spans="1:22" ht="15.75" x14ac:dyDescent="0.25">
      <c r="A6" s="220">
        <v>2</v>
      </c>
      <c r="B6" s="233" t="s">
        <v>168</v>
      </c>
      <c r="C6" s="255">
        <f t="shared" si="0"/>
        <v>40</v>
      </c>
      <c r="D6" s="222">
        <v>3</v>
      </c>
      <c r="E6" s="111" t="s">
        <v>242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49"/>
      <c r="M6" s="249"/>
      <c r="N6" s="249"/>
      <c r="O6" s="249"/>
      <c r="P6" s="254"/>
      <c r="Q6" s="254"/>
      <c r="R6" s="254"/>
      <c r="S6" s="254"/>
      <c r="T6" s="254"/>
      <c r="U6" s="254"/>
      <c r="V6" s="254"/>
    </row>
    <row r="7" spans="1:22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243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49"/>
      <c r="M7" s="249"/>
      <c r="N7" s="249"/>
      <c r="O7" s="249"/>
      <c r="P7" s="254"/>
      <c r="Q7" s="254"/>
      <c r="R7" s="254"/>
      <c r="S7" s="254"/>
      <c r="T7" s="254"/>
      <c r="U7" s="254"/>
      <c r="V7" s="254"/>
    </row>
    <row r="8" spans="1:22" ht="15.75" x14ac:dyDescent="0.25">
      <c r="A8" s="220">
        <v>4</v>
      </c>
      <c r="B8" s="233" t="s">
        <v>170</v>
      </c>
      <c r="C8" s="255">
        <f t="shared" si="0"/>
        <v>68.666666666666671</v>
      </c>
      <c r="D8" s="222">
        <v>5</v>
      </c>
      <c r="E8" s="111" t="s">
        <v>244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49"/>
      <c r="M8" s="249"/>
      <c r="N8" s="249"/>
      <c r="O8" s="249"/>
      <c r="P8" s="254"/>
      <c r="Q8" s="254"/>
      <c r="R8" s="254"/>
      <c r="S8" s="254"/>
      <c r="T8" s="254"/>
      <c r="U8" s="254"/>
      <c r="V8" s="254"/>
    </row>
    <row r="9" spans="1:22" ht="15.75" x14ac:dyDescent="0.25">
      <c r="A9" s="220">
        <v>5</v>
      </c>
      <c r="B9" s="233" t="s">
        <v>171</v>
      </c>
      <c r="C9" s="255">
        <f t="shared" si="0"/>
        <v>86.666666666666671</v>
      </c>
      <c r="D9" s="222">
        <v>5</v>
      </c>
      <c r="E9" s="111" t="s">
        <v>245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49"/>
      <c r="M9" s="249"/>
      <c r="N9" s="249"/>
      <c r="O9" s="249"/>
      <c r="P9" s="254"/>
      <c r="Q9" s="254"/>
      <c r="R9" s="254"/>
      <c r="S9" s="254"/>
      <c r="T9" s="254"/>
      <c r="U9" s="254"/>
      <c r="V9" s="254"/>
    </row>
    <row r="10" spans="1:22" ht="15.75" x14ac:dyDescent="0.25">
      <c r="A10" s="220">
        <v>6</v>
      </c>
      <c r="B10" s="234" t="s">
        <v>172</v>
      </c>
      <c r="C10" s="255">
        <f t="shared" si="0"/>
        <v>75.333333333333329</v>
      </c>
      <c r="D10" s="222">
        <v>4</v>
      </c>
      <c r="E10" s="111" t="s">
        <v>246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49"/>
      <c r="L10" s="249"/>
      <c r="M10" s="249"/>
      <c r="N10" s="249"/>
      <c r="O10" s="249"/>
      <c r="P10" s="254"/>
      <c r="Q10" s="254"/>
      <c r="R10" s="254"/>
      <c r="S10" s="254"/>
      <c r="T10" s="254"/>
      <c r="U10" s="254"/>
      <c r="V10" s="254"/>
    </row>
    <row r="11" spans="1:22" ht="15.75" x14ac:dyDescent="0.25">
      <c r="A11" s="220">
        <v>7</v>
      </c>
      <c r="B11" s="233" t="s">
        <v>173</v>
      </c>
      <c r="C11" s="255">
        <f t="shared" si="0"/>
        <v>85.333333333333329</v>
      </c>
      <c r="D11" s="222">
        <v>4</v>
      </c>
      <c r="E11" s="111" t="s">
        <v>247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49"/>
      <c r="M11" s="249"/>
      <c r="N11" s="249"/>
      <c r="O11" s="249"/>
      <c r="P11" s="254"/>
      <c r="Q11" s="254"/>
      <c r="R11" s="254"/>
      <c r="S11" s="254"/>
      <c r="T11" s="254"/>
      <c r="U11" s="254"/>
      <c r="V11" s="254"/>
    </row>
    <row r="12" spans="1:22" ht="15.75" x14ac:dyDescent="0.25">
      <c r="A12" s="220">
        <v>8</v>
      </c>
      <c r="B12" s="233" t="s">
        <v>174</v>
      </c>
      <c r="C12" s="255">
        <f t="shared" si="0"/>
        <v>72</v>
      </c>
      <c r="D12" s="222">
        <v>3</v>
      </c>
      <c r="E12" s="111" t="s">
        <v>248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249"/>
      <c r="M12" s="249"/>
      <c r="N12" s="249"/>
      <c r="O12" s="249"/>
      <c r="P12" s="254"/>
      <c r="Q12" s="254"/>
      <c r="R12" s="254"/>
      <c r="S12" s="254"/>
      <c r="T12" s="254"/>
      <c r="U12" s="254"/>
      <c r="V12" s="254"/>
    </row>
    <row r="13" spans="1:22" ht="15.75" x14ac:dyDescent="0.25">
      <c r="A13" s="220">
        <v>9</v>
      </c>
      <c r="B13" s="233" t="s">
        <v>213</v>
      </c>
      <c r="C13" s="255">
        <f t="shared" si="0"/>
        <v>13.333333333333332</v>
      </c>
      <c r="D13" s="222">
        <v>4</v>
      </c>
      <c r="E13" s="111" t="s">
        <v>249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49"/>
      <c r="M13" s="249"/>
      <c r="N13" s="249"/>
      <c r="O13" s="249"/>
      <c r="P13" s="254"/>
      <c r="Q13" s="254"/>
      <c r="R13" s="254"/>
      <c r="S13" s="254"/>
      <c r="T13" s="254"/>
      <c r="U13" s="254"/>
      <c r="V13" s="254"/>
    </row>
    <row r="14" spans="1:22" ht="15.75" x14ac:dyDescent="0.25">
      <c r="A14" s="220">
        <v>10</v>
      </c>
      <c r="B14" s="233" t="s">
        <v>175</v>
      </c>
      <c r="C14" s="255">
        <f t="shared" si="0"/>
        <v>92.666666666666671</v>
      </c>
      <c r="D14" s="222">
        <v>5</v>
      </c>
      <c r="E14" s="111" t="s">
        <v>250</v>
      </c>
      <c r="F14" s="285">
        <v>80</v>
      </c>
      <c r="G14" s="285">
        <v>100</v>
      </c>
      <c r="H14" s="285">
        <v>100</v>
      </c>
      <c r="I14" s="285">
        <v>100</v>
      </c>
      <c r="J14" s="258">
        <v>0</v>
      </c>
      <c r="K14" s="249"/>
      <c r="L14" s="249"/>
      <c r="M14" s="249"/>
      <c r="N14" s="249"/>
      <c r="O14" s="249"/>
      <c r="P14" s="254"/>
      <c r="Q14" s="254"/>
      <c r="R14" s="254"/>
      <c r="S14" s="254"/>
      <c r="T14" s="254"/>
      <c r="U14" s="254"/>
      <c r="V14" s="254"/>
    </row>
    <row r="15" spans="1:22" ht="15.75" x14ac:dyDescent="0.25">
      <c r="A15" s="220">
        <v>11</v>
      </c>
      <c r="B15" s="233" t="s">
        <v>176</v>
      </c>
      <c r="C15" s="255">
        <f t="shared" si="0"/>
        <v>90.666666666666671</v>
      </c>
      <c r="D15" s="222">
        <v>5</v>
      </c>
      <c r="E15" s="111" t="s">
        <v>251</v>
      </c>
      <c r="F15" s="285">
        <v>100</v>
      </c>
      <c r="G15" s="285">
        <v>100</v>
      </c>
      <c r="H15" s="285">
        <v>90</v>
      </c>
      <c r="I15" s="285">
        <v>80</v>
      </c>
      <c r="J15" s="286">
        <v>30</v>
      </c>
      <c r="K15" s="249"/>
      <c r="L15" s="249"/>
      <c r="M15" s="249"/>
      <c r="N15" s="249"/>
      <c r="O15" s="249"/>
      <c r="P15" s="254"/>
      <c r="Q15" s="254"/>
      <c r="R15" s="254"/>
      <c r="S15" s="254"/>
      <c r="T15" s="254"/>
      <c r="U15" s="254"/>
      <c r="V15" s="254"/>
    </row>
    <row r="16" spans="1:22" ht="15.75" x14ac:dyDescent="0.25">
      <c r="A16" s="220">
        <v>12</v>
      </c>
      <c r="B16" s="233" t="s">
        <v>177</v>
      </c>
      <c r="C16" s="255">
        <f t="shared" si="0"/>
        <v>84</v>
      </c>
      <c r="D16" s="222">
        <v>6</v>
      </c>
      <c r="E16" s="111" t="s">
        <v>252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49"/>
      <c r="M16" s="249"/>
      <c r="N16" s="249"/>
      <c r="O16" s="249"/>
      <c r="P16" s="254"/>
      <c r="Q16" s="254"/>
      <c r="R16" s="254"/>
      <c r="S16" s="254"/>
      <c r="T16" s="254"/>
      <c r="U16" s="254"/>
      <c r="V16" s="254"/>
    </row>
    <row r="17" spans="1:22" ht="15.75" x14ac:dyDescent="0.25">
      <c r="A17" s="220">
        <v>13</v>
      </c>
      <c r="B17" s="233" t="s">
        <v>214</v>
      </c>
      <c r="C17" s="255">
        <f t="shared" si="0"/>
        <v>92</v>
      </c>
      <c r="D17" s="222">
        <v>6</v>
      </c>
      <c r="E17" s="111" t="s">
        <v>253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49"/>
      <c r="M17" s="249"/>
      <c r="N17" s="249"/>
      <c r="O17" s="249"/>
      <c r="P17" s="254"/>
      <c r="Q17" s="254"/>
      <c r="R17" s="254"/>
      <c r="S17" s="254"/>
      <c r="T17" s="254"/>
      <c r="U17" s="254"/>
      <c r="V17" s="254"/>
    </row>
    <row r="18" spans="1:22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254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49"/>
      <c r="L18" s="249"/>
      <c r="M18" s="249"/>
      <c r="N18" s="249"/>
      <c r="O18" s="249"/>
      <c r="P18" s="254"/>
      <c r="Q18" s="254"/>
      <c r="R18" s="254"/>
      <c r="S18" s="254"/>
      <c r="T18" s="254"/>
      <c r="U18" s="254"/>
      <c r="V18" s="254"/>
    </row>
    <row r="19" spans="1:22" ht="15.75" x14ac:dyDescent="0.25">
      <c r="A19" s="220">
        <v>15</v>
      </c>
      <c r="B19" s="233" t="s">
        <v>179</v>
      </c>
      <c r="C19" s="255">
        <f t="shared" si="0"/>
        <v>33.333333333333329</v>
      </c>
      <c r="D19" s="222">
        <v>4</v>
      </c>
      <c r="E19" s="111" t="s">
        <v>255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49"/>
      <c r="M19" s="249"/>
      <c r="N19" s="249"/>
      <c r="O19" s="249"/>
      <c r="P19" s="254"/>
      <c r="Q19" s="254"/>
      <c r="R19" s="254"/>
      <c r="S19" s="254"/>
      <c r="T19" s="254"/>
      <c r="U19" s="254"/>
      <c r="V19" s="254"/>
    </row>
    <row r="20" spans="1:22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256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49"/>
      <c r="L20" s="249"/>
      <c r="M20" s="249"/>
      <c r="N20" s="249"/>
      <c r="O20" s="249"/>
      <c r="P20" s="254"/>
      <c r="Q20" s="254"/>
      <c r="R20" s="254"/>
      <c r="S20" s="254"/>
      <c r="T20" s="254"/>
      <c r="U20" s="254"/>
      <c r="V20" s="254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</row>
    <row r="28" spans="1:64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</row>
    <row r="29" spans="1:64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</row>
    <row r="30" spans="1:64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</row>
    <row r="31" spans="1:64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</row>
    <row r="32" spans="1:64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</row>
    <row r="33" spans="1:64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</row>
    <row r="34" spans="1:64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</row>
    <row r="35" spans="1:64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</row>
    <row r="37" spans="1:64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</row>
    <row r="38" spans="1:64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</row>
    <row r="39" spans="1:64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</row>
    <row r="40" spans="1:64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</row>
    <row r="41" spans="1:64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</row>
    <row r="42" spans="1:64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</row>
    <row r="43" spans="1:64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</row>
    <row r="44" spans="1:64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</row>
    <row r="45" spans="1:64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</row>
    <row r="46" spans="1:64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</row>
    <row r="47" spans="1:64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</row>
    <row r="48" spans="1:64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</row>
    <row r="49" spans="1:42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</row>
    <row r="50" spans="1:42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277</v>
      </c>
    </row>
    <row r="3" spans="2:3" x14ac:dyDescent="0.25">
      <c r="B3" s="229" t="s">
        <v>278</v>
      </c>
      <c r="C3" s="265" t="s">
        <v>279</v>
      </c>
    </row>
    <row r="4" spans="2:3" x14ac:dyDescent="0.25">
      <c r="C4" s="265" t="s">
        <v>290</v>
      </c>
    </row>
    <row r="5" spans="2:3" x14ac:dyDescent="0.25">
      <c r="C5" s="265" t="s">
        <v>291</v>
      </c>
    </row>
    <row r="6" spans="2:3" x14ac:dyDescent="0.25">
      <c r="C6" s="265" t="s">
        <v>292</v>
      </c>
    </row>
    <row r="7" spans="2:3" x14ac:dyDescent="0.25">
      <c r="C7" s="265" t="s">
        <v>286</v>
      </c>
    </row>
    <row r="8" spans="2:3" x14ac:dyDescent="0.25">
      <c r="C8" s="265" t="s">
        <v>287</v>
      </c>
    </row>
    <row r="9" spans="2:3" x14ac:dyDescent="0.25">
      <c r="C9" s="265" t="s">
        <v>288</v>
      </c>
    </row>
    <row r="10" spans="2:3" x14ac:dyDescent="0.25">
      <c r="C10" s="265" t="s">
        <v>289</v>
      </c>
    </row>
    <row r="11" spans="2:3" x14ac:dyDescent="0.25">
      <c r="C11" s="265" t="s">
        <v>293</v>
      </c>
    </row>
    <row r="12" spans="2:3" x14ac:dyDescent="0.25">
      <c r="C12" s="265" t="s">
        <v>294</v>
      </c>
    </row>
    <row r="13" spans="2:3" x14ac:dyDescent="0.25">
      <c r="C13" s="265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2025-10-17T06:05:18Z</dcterms:modified>
  <dc:language>en-US</dc:language>
</cp:coreProperties>
</file>