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S\Downloads\"/>
    </mc:Choice>
  </mc:AlternateContent>
  <bookViews>
    <workbookView xWindow="0" yWindow="0" windowWidth="19200" windowHeight="7890"/>
  </bookViews>
  <sheets>
    <sheet name="teas" sheetId="1" r:id="rId1"/>
  </sheets>
  <calcPr calcId="152511"/>
  <fileRecoveryPr repairLoad="1"/>
</workbook>
</file>

<file path=xl/calcChain.xml><?xml version="1.0" encoding="utf-8"?>
<calcChain xmlns="http://schemas.openxmlformats.org/spreadsheetml/2006/main">
  <c r="C10" i="1" l="1"/>
  <c r="B10" i="1" s="1"/>
  <c r="C9" i="1"/>
  <c r="B9" i="1" s="1"/>
  <c r="C8" i="1"/>
  <c r="B8" i="1" s="1"/>
  <c r="C7" i="1"/>
  <c r="B7" i="1" s="1"/>
  <c r="C6" i="1"/>
  <c r="B6" i="1" s="1"/>
  <c r="C5" i="1"/>
  <c r="B5" i="1" s="1"/>
  <c r="C4" i="1"/>
  <c r="B4" i="1" s="1"/>
</calcChain>
</file>

<file path=xl/sharedStrings.xml><?xml version="1.0" encoding="utf-8"?>
<sst xmlns="http://schemas.openxmlformats.org/spreadsheetml/2006/main" count="575" uniqueCount="164">
  <si>
    <t>Project</t>
  </si>
  <si>
    <t>ACS</t>
  </si>
  <si>
    <t>Test run</t>
  </si>
  <si>
    <t>teas</t>
  </si>
  <si>
    <t/>
  </si>
  <si>
    <t>Tests</t>
  </si>
  <si>
    <t>passed</t>
  </si>
  <si>
    <t>Registro exitoso de un nuevo cliente</t>
  </si>
  <si>
    <t>Action</t>
  </si>
  <si>
    <t>Result</t>
  </si>
  <si>
    <t>Step status</t>
  </si>
  <si>
    <t>1)</t>
  </si>
  <si>
    <t>Given que estoy autenticado</t>
  </si>
  <si>
    <t>2)</t>
  </si>
  <si>
    <t>And que estoy en la página de registro de clientes</t>
  </si>
  <si>
    <t>3)</t>
  </si>
  <si>
    <t>When ingreso 1724569874 en el campo ci_cliente</t>
  </si>
  <si>
    <t>4)</t>
  </si>
  <si>
    <t>And ingreso Juan en el campo nombre_cliente</t>
  </si>
  <si>
    <t>5)</t>
  </si>
  <si>
    <t>And ingreso Perez en el campo apellido_cliente</t>
  </si>
  <si>
    <t>6)</t>
  </si>
  <si>
    <t>And ingreso 0978805846 en el campo telefono_cliente</t>
  </si>
  <si>
    <t>7)</t>
  </si>
  <si>
    <t>And ingreso 25 de noviembre y maldonado en el campo direccion_cliente</t>
  </si>
  <si>
    <t>8)</t>
  </si>
  <si>
    <t>And hago clic en el botón Registrar Cliente</t>
  </si>
  <si>
    <t>Then debería ver Registro exitoso</t>
  </si>
  <si>
    <t>failed</t>
  </si>
  <si>
    <t>Registro fallido de un cliente con cédula duplicada</t>
  </si>
  <si>
    <t>And ingreso Carlos en el campo nombre_cliente</t>
  </si>
  <si>
    <t>And ingreso Lopez en el campo apellido_cliente</t>
  </si>
  <si>
    <t>And ingreso 0978805847 en el campo telefono_cliente</t>
  </si>
  <si>
    <t>And ingreso Otra dirección en el campo direccion_cliente</t>
  </si>
  <si>
    <t>Then debería ver El cliente ya existe. Intentalo de nuevo con otra cedula de identidad</t>
  </si>
  <si>
    <t>Registro fallido de un cliente con campos vacíos</t>
  </si>
  <si>
    <t>When ingreso  en el campo ci_cliente</t>
  </si>
  <si>
    <t>And ingreso  en el campo nombre_cliente</t>
  </si>
  <si>
    <t>And ingreso  en el campo apellido_cliente</t>
  </si>
  <si>
    <t>And ingreso  en el campo telefono_cliente</t>
  </si>
  <si>
    <t>And ingreso  en el campo direccion_cliente</t>
  </si>
  <si>
    <t>Then debería ver Por favor corrija los errores para continuar</t>
  </si>
  <si>
    <t>Registro fallido de un cliente con cédula inválida</t>
  </si>
  <si>
    <t>When ingreso 123 en el campo ci_cliente</t>
  </si>
  <si>
    <t>And ingreso Maria en el campo nombre_cliente</t>
  </si>
  <si>
    <t>And ingreso Gomez en el campo apellido_cliente</t>
  </si>
  <si>
    <t>And ingreso 0978805848 en el campo telefono_cliente</t>
  </si>
  <si>
    <t>And ingreso Alguna dirección en el campo direccion_cliente</t>
  </si>
  <si>
    <t>Then debería ver Formato invalido</t>
  </si>
  <si>
    <t>Actualización exitosa de un cliente existente</t>
  </si>
  <si>
    <t>And que estoy en la página de clientes</t>
  </si>
  <si>
    <t>When hago clic en el botón de editar para el cliente con CI 17111457896</t>
  </si>
  <si>
    <t>And ingreso Juan Actualizado en el campo first_name</t>
  </si>
  <si>
    <t>And hago clic en el botón de guardar para el cliente con CI 17111457896</t>
  </si>
  <si>
    <t>Then debería ver Información del cliente actualizada exitosamente</t>
  </si>
  <si>
    <t>Fallo al actualizar un cliente inexistente</t>
  </si>
  <si>
    <t>When hago clic en el botón de editar para el cliente con CI 0000000000</t>
  </si>
  <si>
    <t>And ingreso Nombre Fallido en el campo first_name</t>
  </si>
  <si>
    <t>And hago clic en el botón de guardar para el cliente con CI 0000000000</t>
  </si>
  <si>
    <t>Then debería ver Error: El cliente no existe</t>
  </si>
  <si>
    <t>Inactivación exitosa de un cliente</t>
  </si>
  <si>
    <t>When hago clic en el botón de confirmar para el cliente con CI 1721286395</t>
  </si>
  <si>
    <t>Then debería ver Cliente inactivado exitosamente</t>
  </si>
  <si>
    <t>Fallo al inactivar un cliente inexistente</t>
  </si>
  <si>
    <t>When hago clic en el botón de confirmar para el cliente con CI 0000000000</t>
  </si>
  <si>
    <t>Then debería ver Error: El cliente no existe o ya está inactivo</t>
  </si>
  <si>
    <t>Búsqueda exitosa de un cliente existente</t>
  </si>
  <si>
    <t>When ingreso 1721286395 en el campo campo</t>
  </si>
  <si>
    <t>And hago clic en el botón Buscar</t>
  </si>
  <si>
    <t>Then debería ver Juan Perez</t>
  </si>
  <si>
    <t>Fallo al buscar un cliente inexistente</t>
  </si>
  <si>
    <t>When ingreso 0000000000 en el campo campo</t>
  </si>
  <si>
    <t>Then debería ver No se encontraron resultados para el cliente con CI 0000000000</t>
  </si>
  <si>
    <t>Registro exitoso de un nuevo proveedor</t>
  </si>
  <si>
    <t>Given que estoy autenticado como administrador de proveedores</t>
  </si>
  <si>
    <t>And que estoy en la página de registro de proveedores</t>
  </si>
  <si>
    <t>When ingreso La Favorita en el campo nombre_proveedor</t>
  </si>
  <si>
    <t>And ingreso AV. Amazonas en el campo direccion_proveedor</t>
  </si>
  <si>
    <t>And ingreso 0978805846 en el campo telefono_proveedor</t>
  </si>
  <si>
    <t>And ingreso proveedor@gmail.com en el campo email_proveedor</t>
  </si>
  <si>
    <t>And hago clic en el botón Registrar Proveedor</t>
  </si>
  <si>
    <t>Then debería ver Proveedor registrado exitosamente</t>
  </si>
  <si>
    <t>Registro fallido de un nuevo proveedor por campos vacíos</t>
  </si>
  <si>
    <t>When ingreso  en el campo nombre_proveedor</t>
  </si>
  <si>
    <t>And ingreso  en el campo direccion_proveedor</t>
  </si>
  <si>
    <t>And ingreso  en el campo telefono_proveedor</t>
  </si>
  <si>
    <t>And ingreso  en el campo email_proveedor</t>
  </si>
  <si>
    <t>Then debería ver Por favor complete todos los campos</t>
  </si>
  <si>
    <t>Actualización exitosa de la información de un proveedor</t>
  </si>
  <si>
    <t>Given que estoy en la página de búsqueda de proveedores</t>
  </si>
  <si>
    <t>When ingreso Nuevo Nombre en el campo Nombre_Proveedor</t>
  </si>
  <si>
    <t>And ingreso Nueva Dirección en el campo Direccion_Proveedor</t>
  </si>
  <si>
    <t>And hago clic en el botón Guardar Cambios</t>
  </si>
  <si>
    <t>Then debería ver Información actualizada exitosamente</t>
  </si>
  <si>
    <t>Actualización fallida de la información de un proveedor</t>
  </si>
  <si>
    <t>When ingreso  en el campo Nombre_Proveedor</t>
  </si>
  <si>
    <t>Inactivación exitosa de un proveedor</t>
  </si>
  <si>
    <t>Given que estoy listo para registrar un nuevo proveedor</t>
  </si>
  <si>
    <t>When hago clic en el botón Inactivar junto al proveedor La Favorita</t>
  </si>
  <si>
    <t>Then debería ver Proveedor inactivado exitosamente</t>
  </si>
  <si>
    <t>Inactivación fallida de un proveedor no existente</t>
  </si>
  <si>
    <t>When hago clic en el botón Inactivar junto al proveedor Proveedor No Existente</t>
  </si>
  <si>
    <t>Then debería ver Proveedor no encontrado</t>
  </si>
  <si>
    <t>Registro exitoso de un nuevo producto</t>
  </si>
  <si>
    <t>Given que estoy autenticado como administrador de productos</t>
  </si>
  <si>
    <t>And que estoy en la página de registro de productos</t>
  </si>
  <si>
    <t>When ingreso Producto A en el campo nombre_producto</t>
  </si>
  <si>
    <t>And ingreso 12345 en el campo codigo_producto</t>
  </si>
  <si>
    <t>And ingreso 10 en el campo cantidad_producto</t>
  </si>
  <si>
    <t>And ingreso 5.99 en el campo costo_producto</t>
  </si>
  <si>
    <t>And hago clic en el botón Registrar Producto</t>
  </si>
  <si>
    <t>Then debería ver Producto registrado exitosamente</t>
  </si>
  <si>
    <t>Registro fallido de un nuevo producto por campos vacíos</t>
  </si>
  <si>
    <t>When ingreso  en el campo nombre_producto</t>
  </si>
  <si>
    <t>And ingreso  en el campo codigo_producto</t>
  </si>
  <si>
    <t>And ingreso  en el campo cantidad_producto</t>
  </si>
  <si>
    <t>And ingreso  en el campo costo_producto</t>
  </si>
  <si>
    <t>Actualización exitosa de la información de un producto</t>
  </si>
  <si>
    <t>Given que estoy en la página de registro de productos</t>
  </si>
  <si>
    <t>And que estoy en la página de productos</t>
  </si>
  <si>
    <t>When ingreso Nuevo Producto A en el campo nombre_producto</t>
  </si>
  <si>
    <t>Actualización fallida de la información de un producto</t>
  </si>
  <si>
    <t>Inactivación exitosa de un producto</t>
  </si>
  <si>
    <t>Given que tengo acceso a la gestión de productos</t>
  </si>
  <si>
    <t>When hago clic en el botón Inactivar junto al producto Producto A</t>
  </si>
  <si>
    <t>Then debería ver Producto inactivado exitosamente</t>
  </si>
  <si>
    <t>Inactivación fallida de un producto no existente</t>
  </si>
  <si>
    <t>When hago clic en el botón Inactivar junto al producto Producto No Existente</t>
  </si>
  <si>
    <t>Then debería ver Producto no encontrado</t>
  </si>
  <si>
    <t>Búsqueda exitosa de un producto existente</t>
  </si>
  <si>
    <t>Given que estoy en la página de búsqueda de productos</t>
  </si>
  <si>
    <t>When ingreso Producto A en el campo campoUno</t>
  </si>
  <si>
    <t>Then debería ver Producto A</t>
  </si>
  <si>
    <t>Búsqueda fallida de un producto no existente</t>
  </si>
  <si>
    <t>When ingreso Producto No Existente en el campo campoUno</t>
  </si>
  <si>
    <t>Then debería ver No hay datos</t>
  </si>
  <si>
    <t>Import a feature file</t>
  </si>
  <si>
    <t>Description</t>
  </si>
  <si>
    <t>You can easily import one or multiple feature files in a folder, by uploading them or directly from a Git repository</t>
  </si>
  <si>
    <t xml:space="preserve">Given a feature file named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</si>
  <si>
    <t>When Bob imports the feature file is_it_friday_yet.feature to folder Calendar</t>
  </si>
  <si>
    <t xml:space="preserve">Then Bob should get a folder Is it Friday yet? under the folder Calendar with the scenarios:
[__datatable]      | scenario-name |
      | Sunday is not Friday |
      | Friday is Friday |[/__datatable]
</t>
  </si>
  <si>
    <t>Rename a step in every scenarios that use it</t>
  </si>
  <si>
    <t>While editing a step in a scenario or in a feature background, you can decide whether the modification should impact only the current step or every places where this step is used</t>
  </si>
  <si>
    <t xml:space="preserve">Given two scenarios
[__free_text]  Scenario: Sunday is not Friday
    Given today is Sunday
    When I ask whether it's Friday yet
    Then I should be told "Nope"
  Scenario: Friday is Friday
    Given today is Friday
    When I ask whether it's Friday yet
    Then I should be told "TGIF"[/__free_text]
</t>
  </si>
  <si>
    <t>When Bob renames globally the step Then I should be told response by Then I should get the answer response</t>
  </si>
  <si>
    <t xml:space="preserve">Then the scenarios using step Then I should be told response should be:
[__free_text]  Scenario: Sunday is not Friday
    Given today is Sunday
    When I ask whether it's Friday yet
    Then I should get the answer "Nope"
  Scenario: Friday is Friday
    Given today is Friday
    When I ask whether it's Friday yet
    Then I should get the answer "TGIF"[/__free_text]
</t>
  </si>
  <si>
    <t>Use parameters in a step</t>
  </si>
  <si>
    <t>It is possible to collapse similar steps into a single one by using **parameters**
It makes future modifications on this step easier, for example to modify your business language, and accelerates automation of your features as there is only one step to automate instead of multiple ones.</t>
  </si>
  <si>
    <t xml:space="preserve">Given two scenarios
[__free_text]Scenario: Sunday isn't Friday
  Given today is Sunday
  When I ask whether it's Friday yet
  Then I should be told "Nope"
Scenario: Friday is Friday
  Given today is Friday
  When I ask whether it's Friday yet
  Then I should be told "TGIF"[/__free_text]
</t>
  </si>
  <si>
    <t>When Bob creates a new step today is day</t>
  </si>
  <si>
    <t xml:space="preserve">And changes the two scenarios as
[__free_text]Scenario: Sunday isn't Friday
  Given today is "Sunday"
  When I ask whether it's Friday yet
  Then I should be told "Nope"
Scenario: Friday is Friday
  Given today is "Friday"
  When I ask whether it's Friday yet
  Then I should be told "TGIF"[/__free_text]
</t>
  </si>
  <si>
    <t xml:space="preserve">Then Bob has only the step today is day to maintain instead of these two
[__datatable]      | step |
      | today is Sunday |
      | today is Friday |[/__datatable]
</t>
  </si>
  <si>
    <t>Scenario with multiple examples</t>
  </si>
  <si>
    <t>You can collapse multiple similar scenarios into one using **Datatable** and **parameters** in steps</t>
  </si>
  <si>
    <t xml:space="preserve">Given two scenarios
[__free_text]Scenario: Sunday isn't Friday
    Given today is Sunday
    When I ask whether it's Friday yet
    Then I should be told "Nope"
  Scenario: Friday is Friday
    Given today is Friday
    When I ask whether it's Friday yet
    Then I should be told "TGIF"[/__free_text]
</t>
  </si>
  <si>
    <t xml:space="preserve">When Bob adds a new scenario Today is or is not Friday with the content
[__free_text]Given today is "=day"
When I ask whether it's Friday yet
Then I should be told "=answer"[/__free_text]
</t>
  </si>
  <si>
    <t xml:space="preserve">And the datatable
[__datatable]       | day            | answer |
       | Friday         | TGIF |
       | Sunday         | Nope |
       | anything else! | Nope |[/__datatable]
</t>
  </si>
  <si>
    <t xml:space="preserve">Then Bob has a scenario Today is or is not Friday to describe the same behaviour than these scenarios
[__datatable]      | scenario name |
      | Sunday isn't Friday |
      | Friday is Friday |[/__datatable]
</t>
  </si>
  <si>
    <t>Download feature file</t>
  </si>
  <si>
    <t>Once your feature is ready, you can export it as a **.feature** file so it can be automated</t>
  </si>
  <si>
    <t xml:space="preserve">Given a folder Is it Friday yet? with the scenarios:
[__datatable]      | scenario-name |
      | Sunday is not Friday |
      | Friday is Friday |[/__datatable]
</t>
  </si>
  <si>
    <t>When Bob download folder Is it Friday yet?</t>
  </si>
  <si>
    <t xml:space="preserve">Then Bob should get a feature file is_it_friday_yet.feature with content:
[__free_text]Feature: Is it Friday yet?
  Everybody wants to know when it's Friday
  Scenario: Sunday is not Friday
    Given today is Sunday
    When I ask whether it's Friday yet
    Then I should be told "Nope"
  Scenario: Friday is Friday
    Given today is Friday
    When I ask whether it's Friday yet
    Then I should be told "TGIF"[/__free_text]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</si>
</sst>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Arial"/>
      <family val="1"/>
    </font>
    <font>
      <sz val="20"/>
      <name val="Arial"/>
      <family val="1"/>
    </font>
    <font>
      <sz val="20"/>
      <name val="Arial"/>
      <family val="1"/>
    </font>
  </fonts>
  <fills count="8">
    <fill>
      <patternFill patternType="none"/>
    </fill>
    <fill>
      <patternFill patternType="gray125"/>
    </fill>
    <fill>
      <patternFill patternType="solid">
        <fgColor rgb="FF2CB14A"/>
      </patternFill>
    </fill>
    <fill>
      <patternFill patternType="solid">
        <fgColor rgb="FF2CB14A"/>
      </patternFill>
    </fill>
    <fill>
      <patternFill patternType="solid">
        <fgColor rgb="FFBB0000"/>
      </patternFill>
    </fill>
    <fill>
      <patternFill patternType="solid">
        <fgColor rgb="FFBB0000"/>
      </patternFill>
    </fill>
    <fill>
      <patternFill patternType="solid">
        <fgColor rgb="FF9B998C"/>
      </patternFill>
    </fill>
    <fill>
      <patternFill patternType="solid">
        <fgColor rgb="FF9B998C"/>
      </patternFill>
    </fill>
  </fills>
  <borders count="11">
    <border>
      <left/>
      <right/>
      <top/>
      <bottom/>
      <diagonal/>
    </border>
    <border>
      <left style="thick">
        <color rgb="FF000000"/>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2" borderId="1" xfId="0" applyFill="1" applyBorder="1" applyAlignment="1">
      <alignment horizontal="center" vertical="center" wrapText="1"/>
    </xf>
    <xf numFmtId="0" fontId="1" fillId="3" borderId="2" xfId="0" applyFont="1" applyFill="1" applyBorder="1" applyAlignment="1">
      <alignment horizontal="left" vertical="center" wrapText="1"/>
    </xf>
    <xf numFmtId="0" fontId="0" fillId="4" borderId="3" xfId="0" applyFill="1" applyBorder="1" applyAlignment="1">
      <alignment horizontal="center" vertical="center" wrapText="1"/>
    </xf>
    <xf numFmtId="0" fontId="0" fillId="6" borderId="5" xfId="0" applyFill="1" applyBorder="1" applyAlignment="1">
      <alignment horizontal="center" vertical="center" wrapText="1"/>
    </xf>
    <xf numFmtId="0" fontId="0" fillId="7" borderId="6" xfId="0" applyFill="1"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 fillId="3" borderId="2" xfId="0" applyFont="1" applyFill="1" applyBorder="1" applyAlignment="1">
      <alignment horizontal="left" vertical="center" wrapText="1"/>
    </xf>
    <xf numFmtId="0" fontId="0" fillId="2" borderId="1" xfId="0" applyFill="1" applyBorder="1" applyAlignment="1">
      <alignment horizontal="center" vertical="center" wrapText="1"/>
    </xf>
    <xf numFmtId="0" fontId="2" fillId="5" borderId="4" xfId="0" applyFont="1" applyFill="1" applyBorder="1" applyAlignment="1">
      <alignment horizontal="left" vertical="center" wrapText="1"/>
    </xf>
    <xf numFmtId="0" fontId="0" fillId="4" borderId="3" xfId="0" applyFill="1" applyBorder="1" applyAlignment="1">
      <alignment horizontal="center" vertical="center" wrapText="1"/>
    </xf>
    <xf numFmtId="0" fontId="0" fillId="7" borderId="6" xfId="0"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18"/>
  <c:chart>
    <c:title>
      <c:tx>
        <c:rich>
          <a:bodyPr/>
          <a:lstStyle/>
          <a:p>
            <a:r>
              <a:rPr lang="es-ES" sz="1600"/>
              <a:t>Test Metrics</a:t>
            </a:r>
          </a:p>
        </c:rich>
      </c:tx>
      <c:layout/>
      <c:overlay val="0"/>
    </c:title>
    <c:autoTitleDeleted val="0"/>
    <c:view3D>
      <c:rotX val="30"/>
      <c:rotY val="0"/>
      <c:rAngAx val="1"/>
    </c:view3D>
    <c:floor>
      <c:thickness val="0"/>
    </c:floor>
    <c:sideWall>
      <c:thickness val="0"/>
    </c:sideWall>
    <c:backWall>
      <c:thickness val="0"/>
    </c:backWall>
    <c:plotArea>
      <c:layout/>
      <c:pie3DChart>
        <c:varyColors val="1"/>
        <c:ser>
          <c:idx val="0"/>
          <c:order val="0"/>
          <c:dPt>
            <c:idx val="0"/>
            <c:bubble3D val="0"/>
            <c:spPr>
              <a:solidFill>
                <a:srgbClr val="2CB14A"/>
              </a:solidFill>
            </c:spPr>
          </c:dPt>
          <c:dPt>
            <c:idx val="1"/>
            <c:bubble3D val="0"/>
            <c:spPr>
              <a:solidFill>
                <a:srgbClr val="BB0000"/>
              </a:solidFill>
            </c:spPr>
          </c:dPt>
          <c:dPt>
            <c:idx val="2"/>
            <c:bubble3D val="0"/>
            <c:spPr>
              <a:solidFill>
                <a:srgbClr val="3A6993"/>
              </a:solidFill>
            </c:spPr>
          </c:dPt>
          <c:dPt>
            <c:idx val="3"/>
            <c:bubble3D val="0"/>
            <c:spPr>
              <a:solidFill>
                <a:srgbClr val="FCBD3A"/>
              </a:solidFill>
            </c:spPr>
          </c:dPt>
          <c:dPt>
            <c:idx val="4"/>
            <c:bubble3D val="0"/>
            <c:spPr>
              <a:solidFill>
                <a:srgbClr val="00A0B4"/>
              </a:solidFill>
            </c:spPr>
          </c:dPt>
          <c:dPt>
            <c:idx val="5"/>
            <c:bubble3D val="0"/>
            <c:spPr>
              <a:solidFill>
                <a:srgbClr val="FF7506"/>
              </a:solidFill>
            </c:spPr>
          </c:dPt>
          <c:dPt>
            <c:idx val="6"/>
            <c:bubble3D val="0"/>
            <c:spPr>
              <a:solidFill>
                <a:srgbClr val="8A8A8A"/>
              </a:solidFill>
            </c:spPr>
          </c:dPt>
          <c:cat>
            <c:strRef>
              <c:f>teas!$B$4:$B$10</c:f>
              <c:strCache>
                <c:ptCount val="7"/>
                <c:pt idx="0">
                  <c:v>Passed:17</c:v>
                </c:pt>
                <c:pt idx="1">
                  <c:v>Failed:12</c:v>
                </c:pt>
                <c:pt idx="2">
                  <c:v>Wip:0</c:v>
                </c:pt>
                <c:pt idx="3">
                  <c:v>Retest:0</c:v>
                </c:pt>
                <c:pt idx="4">
                  <c:v>Blocked:0</c:v>
                </c:pt>
                <c:pt idx="5">
                  <c:v>Skipped:0</c:v>
                </c:pt>
                <c:pt idx="6">
                  <c:v>Undefined:0</c:v>
                </c:pt>
              </c:strCache>
            </c:strRef>
          </c:cat>
          <c:val>
            <c:numRef>
              <c:f>teas!$C$4:$C$10</c:f>
              <c:numCache>
                <c:formatCode>General</c:formatCode>
                <c:ptCount val="7"/>
                <c:pt idx="0">
                  <c:v>17</c:v>
                </c:pt>
                <c:pt idx="1">
                  <c:v>12</c:v>
                </c:pt>
                <c:pt idx="2">
                  <c:v>0</c:v>
                </c:pt>
                <c:pt idx="3">
                  <c:v>0</c:v>
                </c:pt>
                <c:pt idx="4">
                  <c:v>0</c:v>
                </c:pt>
                <c:pt idx="5">
                  <c:v>0</c:v>
                </c:pt>
                <c:pt idx="6">
                  <c:v>0</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0</xdr:colOff>
      <xdr:row>12</xdr:row>
      <xdr:rowOff>0</xdr:rowOff>
    </xdr:to>
    <xdr:graphicFrame macro="">
      <xdr:nvGraphicFramePr>
        <xdr:cNvPr id="2" name="item_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udio.cucumber.io/projects/454510/test-runs/999059/folder-snapshots/11722021/scenario-snapshots/36412706/test-snapshots/48582776" TargetMode="External"/><Relationship Id="rId13" Type="http://schemas.openxmlformats.org/officeDocument/2006/relationships/hyperlink" Target="https://studio.cucumber.io/projects/454510/test-runs/999059/folder-snapshots/11722021/scenario-snapshots/36412711/test-snapshots/48582781" TargetMode="External"/><Relationship Id="rId18" Type="http://schemas.openxmlformats.org/officeDocument/2006/relationships/hyperlink" Target="https://studio.cucumber.io/projects/454510/test-runs/999059/folder-snapshots/11722021/scenario-snapshots/36412716/test-snapshots/48582786" TargetMode="External"/><Relationship Id="rId26" Type="http://schemas.openxmlformats.org/officeDocument/2006/relationships/hyperlink" Target="https://studio.cucumber.io/projects/454510/test-runs/999059/folder-snapshots/11722022/scenario-snapshots/36412724/test-snapshots/48582794" TargetMode="External"/><Relationship Id="rId3" Type="http://schemas.openxmlformats.org/officeDocument/2006/relationships/hyperlink" Target="https://studio.cucumber.io/projects/454510/test-runs/999059/folder-snapshots/11722021/scenario-snapshots/36412701/test-snapshots/48582771" TargetMode="External"/><Relationship Id="rId21" Type="http://schemas.openxmlformats.org/officeDocument/2006/relationships/hyperlink" Target="https://studio.cucumber.io/projects/454510/test-runs/999059/folder-snapshots/11722021/scenario-snapshots/36412719/test-snapshots/48582789" TargetMode="External"/><Relationship Id="rId7" Type="http://schemas.openxmlformats.org/officeDocument/2006/relationships/hyperlink" Target="https://studio.cucumber.io/projects/454510/test-runs/999059/folder-snapshots/11722021/scenario-snapshots/36412705/test-snapshots/48582775" TargetMode="External"/><Relationship Id="rId12" Type="http://schemas.openxmlformats.org/officeDocument/2006/relationships/hyperlink" Target="https://studio.cucumber.io/projects/454510/test-runs/999059/folder-snapshots/11722021/scenario-snapshots/36412710/test-snapshots/48582780" TargetMode="External"/><Relationship Id="rId17" Type="http://schemas.openxmlformats.org/officeDocument/2006/relationships/hyperlink" Target="https://studio.cucumber.io/projects/454510/test-runs/999059/folder-snapshots/11722021/scenario-snapshots/36412715/test-snapshots/48582785" TargetMode="External"/><Relationship Id="rId25" Type="http://schemas.openxmlformats.org/officeDocument/2006/relationships/hyperlink" Target="https://studio.cucumber.io/projects/454510/test-runs/999059/folder-snapshots/11722022/scenario-snapshots/36412723/test-snapshots/48582793" TargetMode="External"/><Relationship Id="rId2" Type="http://schemas.openxmlformats.org/officeDocument/2006/relationships/hyperlink" Target="https://studio.cucumber.io/projects/454510/test-runs/999059/folder-snapshots/11722021/scenario-snapshots/36412700/test-snapshots/48582770" TargetMode="External"/><Relationship Id="rId16" Type="http://schemas.openxmlformats.org/officeDocument/2006/relationships/hyperlink" Target="https://studio.cucumber.io/projects/454510/test-runs/999059/folder-snapshots/11722021/scenario-snapshots/36412714/test-snapshots/48582784" TargetMode="External"/><Relationship Id="rId20" Type="http://schemas.openxmlformats.org/officeDocument/2006/relationships/hyperlink" Target="https://studio.cucumber.io/projects/454510/test-runs/999059/folder-snapshots/11722021/scenario-snapshots/36412718/test-snapshots/48582788" TargetMode="External"/><Relationship Id="rId29" Type="http://schemas.openxmlformats.org/officeDocument/2006/relationships/hyperlink" Target="https://studio.cucumber.io/projects/454510/test-runs/999059/folder-snapshots/11722022/scenario-snapshots/36412727/test-snapshots/48582797" TargetMode="External"/><Relationship Id="rId1" Type="http://schemas.openxmlformats.org/officeDocument/2006/relationships/hyperlink" Target="https://studio.cucumber.io/projects/454510/test-runs/999059/folder-snapshots/11722021/scenario-snapshots/36412699/test-snapshots/48582769" TargetMode="External"/><Relationship Id="rId6" Type="http://schemas.openxmlformats.org/officeDocument/2006/relationships/hyperlink" Target="https://studio.cucumber.io/projects/454510/test-runs/999059/folder-snapshots/11722021/scenario-snapshots/36412704/test-snapshots/48582774" TargetMode="External"/><Relationship Id="rId11" Type="http://schemas.openxmlformats.org/officeDocument/2006/relationships/hyperlink" Target="https://studio.cucumber.io/projects/454510/test-runs/999059/folder-snapshots/11722021/scenario-snapshots/36412709/test-snapshots/48582779" TargetMode="External"/><Relationship Id="rId24" Type="http://schemas.openxmlformats.org/officeDocument/2006/relationships/hyperlink" Target="https://studio.cucumber.io/projects/454510/test-runs/999059/folder-snapshots/11722021/scenario-snapshots/36412722/test-snapshots/48582792" TargetMode="External"/><Relationship Id="rId5" Type="http://schemas.openxmlformats.org/officeDocument/2006/relationships/hyperlink" Target="https://studio.cucumber.io/projects/454510/test-runs/999059/folder-snapshots/11722021/scenario-snapshots/36412703/test-snapshots/48582773" TargetMode="External"/><Relationship Id="rId15" Type="http://schemas.openxmlformats.org/officeDocument/2006/relationships/hyperlink" Target="https://studio.cucumber.io/projects/454510/test-runs/999059/folder-snapshots/11722021/scenario-snapshots/36412713/test-snapshots/48582783" TargetMode="External"/><Relationship Id="rId23" Type="http://schemas.openxmlformats.org/officeDocument/2006/relationships/hyperlink" Target="https://studio.cucumber.io/projects/454510/test-runs/999059/folder-snapshots/11722021/scenario-snapshots/36412721/test-snapshots/48582791" TargetMode="External"/><Relationship Id="rId28" Type="http://schemas.openxmlformats.org/officeDocument/2006/relationships/hyperlink" Target="https://studio.cucumber.io/projects/454510/test-runs/999059/folder-snapshots/11722022/scenario-snapshots/36412726/test-snapshots/48582796" TargetMode="External"/><Relationship Id="rId10" Type="http://schemas.openxmlformats.org/officeDocument/2006/relationships/hyperlink" Target="https://studio.cucumber.io/projects/454510/test-runs/999059/folder-snapshots/11722021/scenario-snapshots/36412708/test-snapshots/48582778" TargetMode="External"/><Relationship Id="rId19" Type="http://schemas.openxmlformats.org/officeDocument/2006/relationships/hyperlink" Target="https://studio.cucumber.io/projects/454510/test-runs/999059/folder-snapshots/11722021/scenario-snapshots/36412717/test-snapshots/48582787" TargetMode="External"/><Relationship Id="rId4" Type="http://schemas.openxmlformats.org/officeDocument/2006/relationships/hyperlink" Target="https://studio.cucumber.io/projects/454510/test-runs/999059/folder-snapshots/11722021/scenario-snapshots/36412702/test-snapshots/48582772" TargetMode="External"/><Relationship Id="rId9" Type="http://schemas.openxmlformats.org/officeDocument/2006/relationships/hyperlink" Target="https://studio.cucumber.io/projects/454510/test-runs/999059/folder-snapshots/11722021/scenario-snapshots/36412707/test-snapshots/48582777" TargetMode="External"/><Relationship Id="rId14" Type="http://schemas.openxmlformats.org/officeDocument/2006/relationships/hyperlink" Target="https://studio.cucumber.io/projects/454510/test-runs/999059/folder-snapshots/11722021/scenario-snapshots/36412712/test-snapshots/48582782" TargetMode="External"/><Relationship Id="rId22" Type="http://schemas.openxmlformats.org/officeDocument/2006/relationships/hyperlink" Target="https://studio.cucumber.io/projects/454510/test-runs/999059/folder-snapshots/11722021/scenario-snapshots/36412720/test-snapshots/48582790" TargetMode="External"/><Relationship Id="rId27" Type="http://schemas.openxmlformats.org/officeDocument/2006/relationships/hyperlink" Target="https://studio.cucumber.io/projects/454510/test-runs/999059/folder-snapshots/11722022/scenario-snapshots/36412725/test-snapshots/48582795"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6"/>
  <sheetViews>
    <sheetView showGridLines="0" tabSelected="1" showOutlineSymbols="0" showWhiteSpace="0" topLeftCell="A64" workbookViewId="0"/>
  </sheetViews>
  <sheetFormatPr baseColWidth="10" defaultColWidth="8.6640625" defaultRowHeight="14" x14ac:dyDescent="0.3"/>
  <cols>
    <col min="1" max="1" width="15" bestFit="1" customWidth="1"/>
    <col min="2" max="3" width="80" bestFit="1" customWidth="1"/>
    <col min="4" max="4" width="0" hidden="1"/>
  </cols>
  <sheetData>
    <row r="1" spans="1:4" x14ac:dyDescent="0.3">
      <c r="A1" t="s">
        <v>0</v>
      </c>
      <c r="B1" t="s">
        <v>1</v>
      </c>
    </row>
    <row r="2" spans="1:4" x14ac:dyDescent="0.3">
      <c r="A2" t="s">
        <v>2</v>
      </c>
      <c r="B2" t="s">
        <v>3</v>
      </c>
    </row>
    <row r="3" spans="1:4" x14ac:dyDescent="0.3">
      <c r="A3" t="s">
        <v>4</v>
      </c>
      <c r="B3" t="s">
        <v>4</v>
      </c>
    </row>
    <row r="4" spans="1:4" x14ac:dyDescent="0.3">
      <c r="A4" t="s">
        <v>5</v>
      </c>
      <c r="B4" t="str">
        <f>CONCATENATE("Passed:",C4)</f>
        <v>Passed:17</v>
      </c>
      <c r="C4">
        <f>COUNTIF(A:A,"passed")</f>
        <v>17</v>
      </c>
    </row>
    <row r="5" spans="1:4" x14ac:dyDescent="0.3">
      <c r="B5" t="str">
        <f>CONCATENATE("Failed:",C5)</f>
        <v>Failed:12</v>
      </c>
      <c r="C5">
        <f>COUNTIF(A:A,"failed")</f>
        <v>12</v>
      </c>
    </row>
    <row r="6" spans="1:4" x14ac:dyDescent="0.3">
      <c r="B6" t="str">
        <f>CONCATENATE("Wip:",C6)</f>
        <v>Wip:0</v>
      </c>
      <c r="C6">
        <f>COUNTIF(A:A,"wip")</f>
        <v>0</v>
      </c>
    </row>
    <row r="7" spans="1:4" x14ac:dyDescent="0.3">
      <c r="B7" t="str">
        <f>CONCATENATE("Retest:",C7)</f>
        <v>Retest:0</v>
      </c>
      <c r="C7">
        <f>COUNTIF(A:A,"retest")</f>
        <v>0</v>
      </c>
    </row>
    <row r="8" spans="1:4" x14ac:dyDescent="0.3">
      <c r="B8" t="str">
        <f>CONCATENATE("Blocked:",C8)</f>
        <v>Blocked:0</v>
      </c>
      <c r="C8">
        <f>COUNTIF(A:A,"blocked")</f>
        <v>0</v>
      </c>
    </row>
    <row r="9" spans="1:4" x14ac:dyDescent="0.3">
      <c r="B9" t="str">
        <f>CONCATENATE("Skipped:",C9)</f>
        <v>Skipped:0</v>
      </c>
      <c r="C9">
        <f>COUNTIF(A:A,"skipped")</f>
        <v>0</v>
      </c>
    </row>
    <row r="10" spans="1:4" x14ac:dyDescent="0.3">
      <c r="B10" t="str">
        <f>CONCATENATE("Undefined:",C10)</f>
        <v>Undefined:0</v>
      </c>
      <c r="C10">
        <f>COUNTIF(A:A,"undefined")</f>
        <v>0</v>
      </c>
    </row>
    <row r="16" spans="1:4" ht="26" customHeight="1" x14ac:dyDescent="0.3">
      <c r="A16" s="1" t="s">
        <v>6</v>
      </c>
      <c r="B16" s="10" t="s">
        <v>7</v>
      </c>
      <c r="C16" s="11"/>
      <c r="D16" s="11"/>
    </row>
    <row r="17" spans="1:4" ht="28" x14ac:dyDescent="0.3">
      <c r="A17" s="4">
        <v>48582769</v>
      </c>
      <c r="B17" s="4" t="s">
        <v>8</v>
      </c>
      <c r="C17" s="4" t="s">
        <v>9</v>
      </c>
      <c r="D17" s="4" t="s">
        <v>10</v>
      </c>
    </row>
    <row r="18" spans="1:4" x14ac:dyDescent="0.3">
      <c r="A18" s="6" t="s">
        <v>11</v>
      </c>
      <c r="B18" s="7" t="s">
        <v>12</v>
      </c>
      <c r="C18" s="8"/>
      <c r="D18" s="9" t="s">
        <v>6</v>
      </c>
    </row>
    <row r="19" spans="1:4" x14ac:dyDescent="0.3">
      <c r="A19" s="6" t="s">
        <v>13</v>
      </c>
      <c r="B19" s="7" t="s">
        <v>14</v>
      </c>
      <c r="C19" s="8"/>
      <c r="D19" s="9" t="s">
        <v>6</v>
      </c>
    </row>
    <row r="20" spans="1:4" x14ac:dyDescent="0.3">
      <c r="A20" s="6" t="s">
        <v>15</v>
      </c>
      <c r="B20" s="7" t="s">
        <v>16</v>
      </c>
      <c r="C20" s="8"/>
      <c r="D20" s="9" t="s">
        <v>6</v>
      </c>
    </row>
    <row r="21" spans="1:4" x14ac:dyDescent="0.3">
      <c r="A21" s="6" t="s">
        <v>17</v>
      </c>
      <c r="B21" s="7" t="s">
        <v>18</v>
      </c>
      <c r="C21" s="8"/>
      <c r="D21" s="9" t="s">
        <v>6</v>
      </c>
    </row>
    <row r="22" spans="1:4" x14ac:dyDescent="0.3">
      <c r="A22" s="6" t="s">
        <v>19</v>
      </c>
      <c r="B22" s="7" t="s">
        <v>20</v>
      </c>
      <c r="C22" s="8"/>
      <c r="D22" s="9" t="s">
        <v>6</v>
      </c>
    </row>
    <row r="23" spans="1:4" x14ac:dyDescent="0.3">
      <c r="A23" s="6" t="s">
        <v>21</v>
      </c>
      <c r="B23" s="7" t="s">
        <v>22</v>
      </c>
      <c r="C23" s="8"/>
      <c r="D23" s="9" t="s">
        <v>6</v>
      </c>
    </row>
    <row r="24" spans="1:4" x14ac:dyDescent="0.3">
      <c r="A24" s="6" t="s">
        <v>23</v>
      </c>
      <c r="B24" s="7" t="s">
        <v>24</v>
      </c>
      <c r="C24" s="8"/>
      <c r="D24" s="9" t="s">
        <v>6</v>
      </c>
    </row>
    <row r="25" spans="1:4" x14ac:dyDescent="0.3">
      <c r="A25" s="6" t="s">
        <v>25</v>
      </c>
      <c r="B25" s="7" t="s">
        <v>26</v>
      </c>
      <c r="C25" s="8" t="s">
        <v>27</v>
      </c>
      <c r="D25" s="9" t="s">
        <v>6</v>
      </c>
    </row>
    <row r="28" spans="1:4" ht="26" customHeight="1" x14ac:dyDescent="0.3">
      <c r="A28" s="3" t="s">
        <v>28</v>
      </c>
      <c r="B28" s="12" t="s">
        <v>29</v>
      </c>
      <c r="C28" s="13"/>
      <c r="D28" s="13"/>
    </row>
    <row r="29" spans="1:4" ht="28" x14ac:dyDescent="0.3">
      <c r="A29" s="4">
        <v>48582770</v>
      </c>
      <c r="B29" s="4" t="s">
        <v>8</v>
      </c>
      <c r="C29" s="4" t="s">
        <v>9</v>
      </c>
      <c r="D29" s="4" t="s">
        <v>10</v>
      </c>
    </row>
    <row r="30" spans="1:4" x14ac:dyDescent="0.3">
      <c r="A30" s="6" t="s">
        <v>11</v>
      </c>
      <c r="B30" s="7" t="s">
        <v>12</v>
      </c>
      <c r="C30" s="8"/>
      <c r="D30" s="9" t="s">
        <v>6</v>
      </c>
    </row>
    <row r="31" spans="1:4" x14ac:dyDescent="0.3">
      <c r="A31" s="6" t="s">
        <v>13</v>
      </c>
      <c r="B31" s="7" t="s">
        <v>14</v>
      </c>
      <c r="C31" s="8"/>
      <c r="D31" s="9" t="s">
        <v>6</v>
      </c>
    </row>
    <row r="32" spans="1:4" x14ac:dyDescent="0.3">
      <c r="A32" s="6" t="s">
        <v>15</v>
      </c>
      <c r="B32" s="7" t="s">
        <v>16</v>
      </c>
      <c r="C32" s="8"/>
      <c r="D32" s="9" t="s">
        <v>6</v>
      </c>
    </row>
    <row r="33" spans="1:4" x14ac:dyDescent="0.3">
      <c r="A33" s="6" t="s">
        <v>17</v>
      </c>
      <c r="B33" s="7" t="s">
        <v>30</v>
      </c>
      <c r="C33" s="8"/>
      <c r="D33" s="9" t="s">
        <v>6</v>
      </c>
    </row>
    <row r="34" spans="1:4" x14ac:dyDescent="0.3">
      <c r="A34" s="6" t="s">
        <v>19</v>
      </c>
      <c r="B34" s="7" t="s">
        <v>31</v>
      </c>
      <c r="C34" s="8"/>
      <c r="D34" s="9" t="s">
        <v>6</v>
      </c>
    </row>
    <row r="35" spans="1:4" x14ac:dyDescent="0.3">
      <c r="A35" s="6" t="s">
        <v>21</v>
      </c>
      <c r="B35" s="7" t="s">
        <v>32</v>
      </c>
      <c r="C35" s="8"/>
      <c r="D35" s="9" t="s">
        <v>6</v>
      </c>
    </row>
    <row r="36" spans="1:4" x14ac:dyDescent="0.3">
      <c r="A36" s="6" t="s">
        <v>23</v>
      </c>
      <c r="B36" s="7" t="s">
        <v>33</v>
      </c>
      <c r="C36" s="8"/>
      <c r="D36" s="9" t="s">
        <v>6</v>
      </c>
    </row>
    <row r="37" spans="1:4" x14ac:dyDescent="0.3">
      <c r="A37" s="6" t="s">
        <v>25</v>
      </c>
      <c r="B37" s="7" t="s">
        <v>26</v>
      </c>
      <c r="C37" s="8" t="s">
        <v>34</v>
      </c>
      <c r="D37" s="9" t="s">
        <v>28</v>
      </c>
    </row>
    <row r="40" spans="1:4" ht="26" customHeight="1" x14ac:dyDescent="0.3">
      <c r="A40" s="1" t="s">
        <v>6</v>
      </c>
      <c r="B40" s="10" t="s">
        <v>35</v>
      </c>
      <c r="C40" s="11"/>
      <c r="D40" s="11"/>
    </row>
    <row r="41" spans="1:4" ht="28" x14ac:dyDescent="0.3">
      <c r="A41" s="4">
        <v>48582771</v>
      </c>
      <c r="B41" s="4" t="s">
        <v>8</v>
      </c>
      <c r="C41" s="4" t="s">
        <v>9</v>
      </c>
      <c r="D41" s="4" t="s">
        <v>10</v>
      </c>
    </row>
    <row r="42" spans="1:4" x14ac:dyDescent="0.3">
      <c r="A42" s="6" t="s">
        <v>11</v>
      </c>
      <c r="B42" s="7" t="s">
        <v>12</v>
      </c>
      <c r="C42" s="8"/>
      <c r="D42" s="9" t="s">
        <v>6</v>
      </c>
    </row>
    <row r="43" spans="1:4" x14ac:dyDescent="0.3">
      <c r="A43" s="6" t="s">
        <v>13</v>
      </c>
      <c r="B43" s="7" t="s">
        <v>14</v>
      </c>
      <c r="C43" s="8"/>
      <c r="D43" s="9" t="s">
        <v>6</v>
      </c>
    </row>
    <row r="44" spans="1:4" x14ac:dyDescent="0.3">
      <c r="A44" s="6" t="s">
        <v>15</v>
      </c>
      <c r="B44" s="7" t="s">
        <v>36</v>
      </c>
      <c r="C44" s="8"/>
      <c r="D44" s="9" t="s">
        <v>6</v>
      </c>
    </row>
    <row r="45" spans="1:4" x14ac:dyDescent="0.3">
      <c r="A45" s="6" t="s">
        <v>17</v>
      </c>
      <c r="B45" s="7" t="s">
        <v>37</v>
      </c>
      <c r="C45" s="8"/>
      <c r="D45" s="9" t="s">
        <v>6</v>
      </c>
    </row>
    <row r="46" spans="1:4" x14ac:dyDescent="0.3">
      <c r="A46" s="6" t="s">
        <v>19</v>
      </c>
      <c r="B46" s="7" t="s">
        <v>38</v>
      </c>
      <c r="C46" s="8"/>
      <c r="D46" s="9" t="s">
        <v>6</v>
      </c>
    </row>
    <row r="47" spans="1:4" x14ac:dyDescent="0.3">
      <c r="A47" s="6" t="s">
        <v>21</v>
      </c>
      <c r="B47" s="7" t="s">
        <v>39</v>
      </c>
      <c r="C47" s="8"/>
      <c r="D47" s="9" t="s">
        <v>6</v>
      </c>
    </row>
    <row r="48" spans="1:4" x14ac:dyDescent="0.3">
      <c r="A48" s="6" t="s">
        <v>23</v>
      </c>
      <c r="B48" s="7" t="s">
        <v>40</v>
      </c>
      <c r="C48" s="8"/>
      <c r="D48" s="9" t="s">
        <v>6</v>
      </c>
    </row>
    <row r="49" spans="1:4" x14ac:dyDescent="0.3">
      <c r="A49" s="6" t="s">
        <v>25</v>
      </c>
      <c r="B49" s="7" t="s">
        <v>26</v>
      </c>
      <c r="C49" s="8" t="s">
        <v>41</v>
      </c>
      <c r="D49" s="9" t="s">
        <v>6</v>
      </c>
    </row>
    <row r="52" spans="1:4" ht="26" customHeight="1" x14ac:dyDescent="0.3">
      <c r="A52" s="3" t="s">
        <v>28</v>
      </c>
      <c r="B52" s="12" t="s">
        <v>42</v>
      </c>
      <c r="C52" s="13"/>
      <c r="D52" s="13"/>
    </row>
    <row r="53" spans="1:4" ht="28" x14ac:dyDescent="0.3">
      <c r="A53" s="4">
        <v>48582772</v>
      </c>
      <c r="B53" s="4" t="s">
        <v>8</v>
      </c>
      <c r="C53" s="4" t="s">
        <v>9</v>
      </c>
      <c r="D53" s="4" t="s">
        <v>10</v>
      </c>
    </row>
    <row r="54" spans="1:4" x14ac:dyDescent="0.3">
      <c r="A54" s="6" t="s">
        <v>11</v>
      </c>
      <c r="B54" s="7" t="s">
        <v>12</v>
      </c>
      <c r="C54" s="8"/>
      <c r="D54" s="9" t="s">
        <v>6</v>
      </c>
    </row>
    <row r="55" spans="1:4" x14ac:dyDescent="0.3">
      <c r="A55" s="6" t="s">
        <v>13</v>
      </c>
      <c r="B55" s="7" t="s">
        <v>14</v>
      </c>
      <c r="C55" s="8"/>
      <c r="D55" s="9" t="s">
        <v>28</v>
      </c>
    </row>
    <row r="56" spans="1:4" x14ac:dyDescent="0.3">
      <c r="A56" s="6" t="s">
        <v>15</v>
      </c>
      <c r="B56" s="7" t="s">
        <v>43</v>
      </c>
      <c r="C56" s="8"/>
      <c r="D56" s="9" t="s">
        <v>6</v>
      </c>
    </row>
    <row r="57" spans="1:4" x14ac:dyDescent="0.3">
      <c r="A57" s="6" t="s">
        <v>17</v>
      </c>
      <c r="B57" s="7" t="s">
        <v>44</v>
      </c>
      <c r="C57" s="8"/>
      <c r="D57" s="9" t="s">
        <v>6</v>
      </c>
    </row>
    <row r="58" spans="1:4" x14ac:dyDescent="0.3">
      <c r="A58" s="6" t="s">
        <v>19</v>
      </c>
      <c r="B58" s="7" t="s">
        <v>45</v>
      </c>
      <c r="C58" s="8"/>
      <c r="D58" s="9" t="s">
        <v>28</v>
      </c>
    </row>
    <row r="59" spans="1:4" x14ac:dyDescent="0.3">
      <c r="A59" s="6" t="s">
        <v>21</v>
      </c>
      <c r="B59" s="7" t="s">
        <v>46</v>
      </c>
      <c r="C59" s="8"/>
      <c r="D59" s="9" t="s">
        <v>6</v>
      </c>
    </row>
    <row r="60" spans="1:4" x14ac:dyDescent="0.3">
      <c r="A60" s="6" t="s">
        <v>23</v>
      </c>
      <c r="B60" s="7" t="s">
        <v>47</v>
      </c>
      <c r="C60" s="8"/>
      <c r="D60" s="9" t="s">
        <v>6</v>
      </c>
    </row>
    <row r="61" spans="1:4" x14ac:dyDescent="0.3">
      <c r="A61" s="6" t="s">
        <v>25</v>
      </c>
      <c r="B61" s="7" t="s">
        <v>26</v>
      </c>
      <c r="C61" s="8" t="s">
        <v>48</v>
      </c>
      <c r="D61" s="9" t="s">
        <v>6</v>
      </c>
    </row>
    <row r="64" spans="1:4" ht="26" customHeight="1" x14ac:dyDescent="0.3">
      <c r="A64" s="1" t="s">
        <v>6</v>
      </c>
      <c r="B64" s="10" t="s">
        <v>49</v>
      </c>
      <c r="C64" s="11"/>
      <c r="D64" s="11"/>
    </row>
    <row r="65" spans="1:4" ht="28" x14ac:dyDescent="0.3">
      <c r="A65" s="4">
        <v>48582773</v>
      </c>
      <c r="B65" s="4" t="s">
        <v>8</v>
      </c>
      <c r="C65" s="4" t="s">
        <v>9</v>
      </c>
      <c r="D65" s="4" t="s">
        <v>10</v>
      </c>
    </row>
    <row r="66" spans="1:4" x14ac:dyDescent="0.3">
      <c r="A66" s="6" t="s">
        <v>11</v>
      </c>
      <c r="B66" s="7" t="s">
        <v>12</v>
      </c>
      <c r="C66" s="8"/>
      <c r="D66" s="9" t="s">
        <v>6</v>
      </c>
    </row>
    <row r="67" spans="1:4" x14ac:dyDescent="0.3">
      <c r="A67" s="6" t="s">
        <v>13</v>
      </c>
      <c r="B67" s="7" t="s">
        <v>50</v>
      </c>
      <c r="C67" s="8"/>
      <c r="D67" s="9" t="s">
        <v>6</v>
      </c>
    </row>
    <row r="68" spans="1:4" x14ac:dyDescent="0.3">
      <c r="A68" s="6" t="s">
        <v>15</v>
      </c>
      <c r="B68" s="7" t="s">
        <v>51</v>
      </c>
      <c r="C68" s="8"/>
      <c r="D68" s="9" t="s">
        <v>6</v>
      </c>
    </row>
    <row r="69" spans="1:4" x14ac:dyDescent="0.3">
      <c r="A69" s="6" t="s">
        <v>17</v>
      </c>
      <c r="B69" s="7" t="s">
        <v>52</v>
      </c>
      <c r="C69" s="8"/>
      <c r="D69" s="9" t="s">
        <v>6</v>
      </c>
    </row>
    <row r="70" spans="1:4" x14ac:dyDescent="0.3">
      <c r="A70" s="6" t="s">
        <v>19</v>
      </c>
      <c r="B70" s="7" t="s">
        <v>53</v>
      </c>
      <c r="C70" s="8" t="s">
        <v>54</v>
      </c>
      <c r="D70" s="9" t="s">
        <v>6</v>
      </c>
    </row>
    <row r="73" spans="1:4" ht="26" customHeight="1" x14ac:dyDescent="0.3">
      <c r="A73" s="1" t="s">
        <v>6</v>
      </c>
      <c r="B73" s="10" t="s">
        <v>55</v>
      </c>
      <c r="C73" s="11"/>
      <c r="D73" s="11"/>
    </row>
    <row r="74" spans="1:4" ht="28" x14ac:dyDescent="0.3">
      <c r="A74" s="4">
        <v>48582774</v>
      </c>
      <c r="B74" s="4" t="s">
        <v>8</v>
      </c>
      <c r="C74" s="4" t="s">
        <v>9</v>
      </c>
      <c r="D74" s="4" t="s">
        <v>10</v>
      </c>
    </row>
    <row r="75" spans="1:4" x14ac:dyDescent="0.3">
      <c r="A75" s="6" t="s">
        <v>11</v>
      </c>
      <c r="B75" s="7" t="s">
        <v>12</v>
      </c>
      <c r="C75" s="8"/>
      <c r="D75" s="9" t="s">
        <v>6</v>
      </c>
    </row>
    <row r="76" spans="1:4" x14ac:dyDescent="0.3">
      <c r="A76" s="6" t="s">
        <v>13</v>
      </c>
      <c r="B76" s="7" t="s">
        <v>50</v>
      </c>
      <c r="C76" s="8"/>
      <c r="D76" s="9" t="s">
        <v>6</v>
      </c>
    </row>
    <row r="77" spans="1:4" x14ac:dyDescent="0.3">
      <c r="A77" s="6" t="s">
        <v>15</v>
      </c>
      <c r="B77" s="7" t="s">
        <v>56</v>
      </c>
      <c r="C77" s="8"/>
      <c r="D77" s="9" t="s">
        <v>6</v>
      </c>
    </row>
    <row r="78" spans="1:4" x14ac:dyDescent="0.3">
      <c r="A78" s="6" t="s">
        <v>17</v>
      </c>
      <c r="B78" s="7" t="s">
        <v>57</v>
      </c>
      <c r="C78" s="8"/>
      <c r="D78" s="9" t="s">
        <v>6</v>
      </c>
    </row>
    <row r="79" spans="1:4" x14ac:dyDescent="0.3">
      <c r="A79" s="6" t="s">
        <v>19</v>
      </c>
      <c r="B79" s="7" t="s">
        <v>58</v>
      </c>
      <c r="C79" s="8" t="s">
        <v>59</v>
      </c>
      <c r="D79" s="9" t="s">
        <v>6</v>
      </c>
    </row>
    <row r="82" spans="1:4" ht="26" customHeight="1" x14ac:dyDescent="0.3">
      <c r="A82" s="1" t="s">
        <v>6</v>
      </c>
      <c r="B82" s="10" t="s">
        <v>60</v>
      </c>
      <c r="C82" s="11"/>
      <c r="D82" s="11"/>
    </row>
    <row r="83" spans="1:4" ht="28" x14ac:dyDescent="0.3">
      <c r="A83" s="4">
        <v>48582775</v>
      </c>
      <c r="B83" s="4" t="s">
        <v>8</v>
      </c>
      <c r="C83" s="4" t="s">
        <v>9</v>
      </c>
      <c r="D83" s="4" t="s">
        <v>10</v>
      </c>
    </row>
    <row r="84" spans="1:4" x14ac:dyDescent="0.3">
      <c r="A84" s="6" t="s">
        <v>11</v>
      </c>
      <c r="B84" s="7" t="s">
        <v>12</v>
      </c>
      <c r="C84" s="8"/>
      <c r="D84" s="9" t="s">
        <v>6</v>
      </c>
    </row>
    <row r="85" spans="1:4" x14ac:dyDescent="0.3">
      <c r="A85" s="6" t="s">
        <v>13</v>
      </c>
      <c r="B85" s="7" t="s">
        <v>50</v>
      </c>
      <c r="C85" s="8"/>
      <c r="D85" s="9" t="s">
        <v>6</v>
      </c>
    </row>
    <row r="86" spans="1:4" x14ac:dyDescent="0.3">
      <c r="A86" s="6" t="s">
        <v>15</v>
      </c>
      <c r="B86" s="7" t="s">
        <v>61</v>
      </c>
      <c r="C86" s="8" t="s">
        <v>62</v>
      </c>
      <c r="D86" s="9" t="s">
        <v>6</v>
      </c>
    </row>
    <row r="89" spans="1:4" ht="26" customHeight="1" x14ac:dyDescent="0.3">
      <c r="A89" s="3" t="s">
        <v>28</v>
      </c>
      <c r="B89" s="12" t="s">
        <v>63</v>
      </c>
      <c r="C89" s="13"/>
      <c r="D89" s="13"/>
    </row>
    <row r="90" spans="1:4" ht="28" x14ac:dyDescent="0.3">
      <c r="A90" s="4">
        <v>48582776</v>
      </c>
      <c r="B90" s="4" t="s">
        <v>8</v>
      </c>
      <c r="C90" s="4" t="s">
        <v>9</v>
      </c>
      <c r="D90" s="4" t="s">
        <v>10</v>
      </c>
    </row>
    <row r="91" spans="1:4" x14ac:dyDescent="0.3">
      <c r="A91" s="6" t="s">
        <v>11</v>
      </c>
      <c r="B91" s="7" t="s">
        <v>12</v>
      </c>
      <c r="C91" s="8"/>
      <c r="D91" s="9" t="s">
        <v>28</v>
      </c>
    </row>
    <row r="92" spans="1:4" x14ac:dyDescent="0.3">
      <c r="A92" s="6" t="s">
        <v>13</v>
      </c>
      <c r="B92" s="7" t="s">
        <v>50</v>
      </c>
      <c r="C92" s="8"/>
      <c r="D92" s="9" t="s">
        <v>6</v>
      </c>
    </row>
    <row r="93" spans="1:4" x14ac:dyDescent="0.3">
      <c r="A93" s="6" t="s">
        <v>15</v>
      </c>
      <c r="B93" s="7" t="s">
        <v>64</v>
      </c>
      <c r="C93" s="8" t="s">
        <v>65</v>
      </c>
      <c r="D93" s="9" t="s">
        <v>6</v>
      </c>
    </row>
    <row r="96" spans="1:4" ht="26" customHeight="1" x14ac:dyDescent="0.3">
      <c r="A96" s="1" t="s">
        <v>6</v>
      </c>
      <c r="B96" s="10" t="s">
        <v>66</v>
      </c>
      <c r="C96" s="11"/>
      <c r="D96" s="11"/>
    </row>
    <row r="97" spans="1:4" ht="28" x14ac:dyDescent="0.3">
      <c r="A97" s="4">
        <v>48582777</v>
      </c>
      <c r="B97" s="4" t="s">
        <v>8</v>
      </c>
      <c r="C97" s="4" t="s">
        <v>9</v>
      </c>
      <c r="D97" s="4" t="s">
        <v>10</v>
      </c>
    </row>
    <row r="98" spans="1:4" x14ac:dyDescent="0.3">
      <c r="A98" s="6" t="s">
        <v>11</v>
      </c>
      <c r="B98" s="7" t="s">
        <v>12</v>
      </c>
      <c r="C98" s="8"/>
      <c r="D98" s="9" t="s">
        <v>6</v>
      </c>
    </row>
    <row r="99" spans="1:4" x14ac:dyDescent="0.3">
      <c r="A99" s="6" t="s">
        <v>13</v>
      </c>
      <c r="B99" s="7" t="s">
        <v>50</v>
      </c>
      <c r="C99" s="8"/>
      <c r="D99" s="9" t="s">
        <v>6</v>
      </c>
    </row>
    <row r="100" spans="1:4" x14ac:dyDescent="0.3">
      <c r="A100" s="6" t="s">
        <v>15</v>
      </c>
      <c r="B100" s="7" t="s">
        <v>67</v>
      </c>
      <c r="C100" s="8"/>
      <c r="D100" s="9" t="s">
        <v>6</v>
      </c>
    </row>
    <row r="101" spans="1:4" x14ac:dyDescent="0.3">
      <c r="A101" s="6" t="s">
        <v>17</v>
      </c>
      <c r="B101" s="7" t="s">
        <v>68</v>
      </c>
      <c r="C101" s="8" t="s">
        <v>69</v>
      </c>
      <c r="D101" s="9" t="s">
        <v>6</v>
      </c>
    </row>
    <row r="104" spans="1:4" ht="26" customHeight="1" x14ac:dyDescent="0.3">
      <c r="A104" s="3" t="s">
        <v>28</v>
      </c>
      <c r="B104" s="12" t="s">
        <v>70</v>
      </c>
      <c r="C104" s="13"/>
      <c r="D104" s="13"/>
    </row>
    <row r="105" spans="1:4" ht="28" x14ac:dyDescent="0.3">
      <c r="A105" s="4">
        <v>48582778</v>
      </c>
      <c r="B105" s="4" t="s">
        <v>8</v>
      </c>
      <c r="C105" s="4" t="s">
        <v>9</v>
      </c>
      <c r="D105" s="4" t="s">
        <v>10</v>
      </c>
    </row>
    <row r="106" spans="1:4" x14ac:dyDescent="0.3">
      <c r="A106" s="6" t="s">
        <v>11</v>
      </c>
      <c r="B106" s="7" t="s">
        <v>12</v>
      </c>
      <c r="C106" s="8"/>
      <c r="D106" s="9" t="s">
        <v>28</v>
      </c>
    </row>
    <row r="107" spans="1:4" x14ac:dyDescent="0.3">
      <c r="A107" s="6" t="s">
        <v>13</v>
      </c>
      <c r="B107" s="7" t="s">
        <v>50</v>
      </c>
      <c r="C107" s="8"/>
      <c r="D107" s="9" t="s">
        <v>28</v>
      </c>
    </row>
    <row r="108" spans="1:4" x14ac:dyDescent="0.3">
      <c r="A108" s="6" t="s">
        <v>15</v>
      </c>
      <c r="B108" s="7" t="s">
        <v>71</v>
      </c>
      <c r="C108" s="8"/>
      <c r="D108" s="9" t="s">
        <v>28</v>
      </c>
    </row>
    <row r="109" spans="1:4" x14ac:dyDescent="0.3">
      <c r="A109" s="6" t="s">
        <v>17</v>
      </c>
      <c r="B109" s="7" t="s">
        <v>68</v>
      </c>
      <c r="C109" s="8" t="s">
        <v>72</v>
      </c>
      <c r="D109" s="9" t="s">
        <v>6</v>
      </c>
    </row>
    <row r="112" spans="1:4" ht="26" customHeight="1" x14ac:dyDescent="0.3">
      <c r="A112" s="1" t="s">
        <v>6</v>
      </c>
      <c r="B112" s="10" t="s">
        <v>73</v>
      </c>
      <c r="C112" s="11"/>
      <c r="D112" s="11"/>
    </row>
    <row r="113" spans="1:4" ht="28" x14ac:dyDescent="0.3">
      <c r="A113" s="4">
        <v>48582779</v>
      </c>
      <c r="B113" s="4" t="s">
        <v>8</v>
      </c>
      <c r="C113" s="4" t="s">
        <v>9</v>
      </c>
      <c r="D113" s="4" t="s">
        <v>10</v>
      </c>
    </row>
    <row r="114" spans="1:4" x14ac:dyDescent="0.3">
      <c r="A114" s="6" t="s">
        <v>11</v>
      </c>
      <c r="B114" s="7" t="s">
        <v>74</v>
      </c>
      <c r="C114" s="8"/>
      <c r="D114" s="9" t="s">
        <v>6</v>
      </c>
    </row>
    <row r="115" spans="1:4" x14ac:dyDescent="0.3">
      <c r="A115" s="6" t="s">
        <v>13</v>
      </c>
      <c r="B115" s="7" t="s">
        <v>75</v>
      </c>
      <c r="C115" s="8"/>
      <c r="D115" s="9" t="s">
        <v>6</v>
      </c>
    </row>
    <row r="116" spans="1:4" x14ac:dyDescent="0.3">
      <c r="A116" s="6" t="s">
        <v>15</v>
      </c>
      <c r="B116" s="7" t="s">
        <v>76</v>
      </c>
      <c r="C116" s="8"/>
      <c r="D116" s="9" t="s">
        <v>6</v>
      </c>
    </row>
    <row r="117" spans="1:4" x14ac:dyDescent="0.3">
      <c r="A117" s="6" t="s">
        <v>17</v>
      </c>
      <c r="B117" s="7" t="s">
        <v>77</v>
      </c>
      <c r="C117" s="8"/>
      <c r="D117" s="9" t="s">
        <v>6</v>
      </c>
    </row>
    <row r="118" spans="1:4" x14ac:dyDescent="0.3">
      <c r="A118" s="6" t="s">
        <v>19</v>
      </c>
      <c r="B118" s="7" t="s">
        <v>78</v>
      </c>
      <c r="C118" s="8"/>
      <c r="D118" s="9" t="s">
        <v>6</v>
      </c>
    </row>
    <row r="119" spans="1:4" x14ac:dyDescent="0.3">
      <c r="A119" s="6" t="s">
        <v>21</v>
      </c>
      <c r="B119" s="7" t="s">
        <v>79</v>
      </c>
      <c r="C119" s="8"/>
      <c r="D119" s="9" t="s">
        <v>6</v>
      </c>
    </row>
    <row r="120" spans="1:4" x14ac:dyDescent="0.3">
      <c r="A120" s="6" t="s">
        <v>23</v>
      </c>
      <c r="B120" s="7" t="s">
        <v>80</v>
      </c>
      <c r="C120" s="8" t="s">
        <v>81</v>
      </c>
      <c r="D120" s="9" t="s">
        <v>6</v>
      </c>
    </row>
    <row r="123" spans="1:4" ht="26" customHeight="1" x14ac:dyDescent="0.3">
      <c r="A123" s="3" t="s">
        <v>28</v>
      </c>
      <c r="B123" s="12" t="s">
        <v>82</v>
      </c>
      <c r="C123" s="13"/>
      <c r="D123" s="13"/>
    </row>
    <row r="124" spans="1:4" ht="28" x14ac:dyDescent="0.3">
      <c r="A124" s="4">
        <v>48582780</v>
      </c>
      <c r="B124" s="4" t="s">
        <v>8</v>
      </c>
      <c r="C124" s="4" t="s">
        <v>9</v>
      </c>
      <c r="D124" s="4" t="s">
        <v>10</v>
      </c>
    </row>
    <row r="125" spans="1:4" x14ac:dyDescent="0.3">
      <c r="A125" s="6" t="s">
        <v>11</v>
      </c>
      <c r="B125" s="7" t="s">
        <v>12</v>
      </c>
      <c r="C125" s="8"/>
      <c r="D125" s="9" t="s">
        <v>28</v>
      </c>
    </row>
    <row r="126" spans="1:4" x14ac:dyDescent="0.3">
      <c r="A126" s="6" t="s">
        <v>13</v>
      </c>
      <c r="B126" s="7" t="s">
        <v>75</v>
      </c>
      <c r="C126" s="8"/>
      <c r="D126" s="9" t="s">
        <v>6</v>
      </c>
    </row>
    <row r="127" spans="1:4" x14ac:dyDescent="0.3">
      <c r="A127" s="6" t="s">
        <v>15</v>
      </c>
      <c r="B127" s="7" t="s">
        <v>83</v>
      </c>
      <c r="C127" s="8"/>
      <c r="D127" s="9" t="s">
        <v>6</v>
      </c>
    </row>
    <row r="128" spans="1:4" x14ac:dyDescent="0.3">
      <c r="A128" s="6" t="s">
        <v>17</v>
      </c>
      <c r="B128" s="7" t="s">
        <v>84</v>
      </c>
      <c r="C128" s="8"/>
      <c r="D128" s="9" t="s">
        <v>6</v>
      </c>
    </row>
    <row r="129" spans="1:4" x14ac:dyDescent="0.3">
      <c r="A129" s="6" t="s">
        <v>19</v>
      </c>
      <c r="B129" s="7" t="s">
        <v>85</v>
      </c>
      <c r="C129" s="8"/>
      <c r="D129" s="9" t="s">
        <v>28</v>
      </c>
    </row>
    <row r="130" spans="1:4" x14ac:dyDescent="0.3">
      <c r="A130" s="6" t="s">
        <v>21</v>
      </c>
      <c r="B130" s="7" t="s">
        <v>86</v>
      </c>
      <c r="C130" s="8"/>
      <c r="D130" s="9" t="s">
        <v>28</v>
      </c>
    </row>
    <row r="131" spans="1:4" x14ac:dyDescent="0.3">
      <c r="A131" s="6" t="s">
        <v>23</v>
      </c>
      <c r="B131" s="7" t="s">
        <v>80</v>
      </c>
      <c r="C131" s="8" t="s">
        <v>87</v>
      </c>
      <c r="D131" s="9" t="s">
        <v>28</v>
      </c>
    </row>
    <row r="134" spans="1:4" ht="26" customHeight="1" x14ac:dyDescent="0.3">
      <c r="A134" s="1" t="s">
        <v>6</v>
      </c>
      <c r="B134" s="10" t="s">
        <v>88</v>
      </c>
      <c r="C134" s="11"/>
      <c r="D134" s="11"/>
    </row>
    <row r="135" spans="1:4" ht="28" x14ac:dyDescent="0.3">
      <c r="A135" s="4">
        <v>48582781</v>
      </c>
      <c r="B135" s="4" t="s">
        <v>8</v>
      </c>
      <c r="C135" s="4" t="s">
        <v>9</v>
      </c>
      <c r="D135" s="4" t="s">
        <v>10</v>
      </c>
    </row>
    <row r="136" spans="1:4" x14ac:dyDescent="0.3">
      <c r="A136" s="6" t="s">
        <v>11</v>
      </c>
      <c r="B136" s="7" t="s">
        <v>89</v>
      </c>
      <c r="C136" s="8"/>
      <c r="D136" s="9" t="s">
        <v>6</v>
      </c>
    </row>
    <row r="137" spans="1:4" x14ac:dyDescent="0.3">
      <c r="A137" s="6" t="s">
        <v>13</v>
      </c>
      <c r="B137" s="7" t="s">
        <v>75</v>
      </c>
      <c r="C137" s="8"/>
      <c r="D137" s="9" t="s">
        <v>6</v>
      </c>
    </row>
    <row r="138" spans="1:4" x14ac:dyDescent="0.3">
      <c r="A138" s="6" t="s">
        <v>15</v>
      </c>
      <c r="B138" s="7" t="s">
        <v>90</v>
      </c>
      <c r="C138" s="8"/>
      <c r="D138" s="9" t="s">
        <v>6</v>
      </c>
    </row>
    <row r="139" spans="1:4" x14ac:dyDescent="0.3">
      <c r="A139" s="6" t="s">
        <v>17</v>
      </c>
      <c r="B139" s="7" t="s">
        <v>91</v>
      </c>
      <c r="C139" s="8"/>
      <c r="D139" s="9" t="s">
        <v>6</v>
      </c>
    </row>
    <row r="140" spans="1:4" x14ac:dyDescent="0.3">
      <c r="A140" s="6" t="s">
        <v>19</v>
      </c>
      <c r="B140" s="7" t="s">
        <v>92</v>
      </c>
      <c r="C140" s="8" t="s">
        <v>93</v>
      </c>
      <c r="D140" s="9" t="s">
        <v>6</v>
      </c>
    </row>
    <row r="143" spans="1:4" ht="26" customHeight="1" x14ac:dyDescent="0.3">
      <c r="A143" s="3" t="s">
        <v>28</v>
      </c>
      <c r="B143" s="12" t="s">
        <v>94</v>
      </c>
      <c r="C143" s="13"/>
      <c r="D143" s="13"/>
    </row>
    <row r="144" spans="1:4" ht="28" x14ac:dyDescent="0.3">
      <c r="A144" s="4">
        <v>48582782</v>
      </c>
      <c r="B144" s="4" t="s">
        <v>8</v>
      </c>
      <c r="C144" s="4" t="s">
        <v>9</v>
      </c>
      <c r="D144" s="4" t="s">
        <v>10</v>
      </c>
    </row>
    <row r="145" spans="1:4" x14ac:dyDescent="0.3">
      <c r="A145" s="6" t="s">
        <v>11</v>
      </c>
      <c r="B145" s="7" t="s">
        <v>12</v>
      </c>
      <c r="C145" s="8"/>
      <c r="D145" s="9" t="s">
        <v>28</v>
      </c>
    </row>
    <row r="146" spans="1:4" x14ac:dyDescent="0.3">
      <c r="A146" s="6" t="s">
        <v>13</v>
      </c>
      <c r="B146" s="7" t="s">
        <v>75</v>
      </c>
      <c r="C146" s="8"/>
      <c r="D146" s="9" t="s">
        <v>6</v>
      </c>
    </row>
    <row r="147" spans="1:4" x14ac:dyDescent="0.3">
      <c r="A147" s="6" t="s">
        <v>15</v>
      </c>
      <c r="B147" s="7" t="s">
        <v>95</v>
      </c>
      <c r="C147" s="8"/>
      <c r="D147" s="9" t="s">
        <v>28</v>
      </c>
    </row>
    <row r="148" spans="1:4" x14ac:dyDescent="0.3">
      <c r="A148" s="6" t="s">
        <v>17</v>
      </c>
      <c r="B148" s="7" t="s">
        <v>92</v>
      </c>
      <c r="C148" s="8" t="s">
        <v>87</v>
      </c>
      <c r="D148" s="9" t="s">
        <v>6</v>
      </c>
    </row>
    <row r="151" spans="1:4" ht="26" customHeight="1" x14ac:dyDescent="0.3">
      <c r="A151" s="1" t="s">
        <v>6</v>
      </c>
      <c r="B151" s="10" t="s">
        <v>96</v>
      </c>
      <c r="C151" s="11"/>
      <c r="D151" s="11"/>
    </row>
    <row r="152" spans="1:4" ht="28" x14ac:dyDescent="0.3">
      <c r="A152" s="4">
        <v>48582783</v>
      </c>
      <c r="B152" s="4" t="s">
        <v>8</v>
      </c>
      <c r="C152" s="4" t="s">
        <v>9</v>
      </c>
      <c r="D152" s="4" t="s">
        <v>10</v>
      </c>
    </row>
    <row r="153" spans="1:4" x14ac:dyDescent="0.3">
      <c r="A153" s="6" t="s">
        <v>11</v>
      </c>
      <c r="B153" s="7" t="s">
        <v>97</v>
      </c>
      <c r="C153" s="8"/>
      <c r="D153" s="9" t="s">
        <v>6</v>
      </c>
    </row>
    <row r="154" spans="1:4" x14ac:dyDescent="0.3">
      <c r="A154" s="6" t="s">
        <v>13</v>
      </c>
      <c r="B154" s="7" t="s">
        <v>75</v>
      </c>
      <c r="C154" s="8"/>
      <c r="D154" s="9" t="s">
        <v>6</v>
      </c>
    </row>
    <row r="155" spans="1:4" x14ac:dyDescent="0.3">
      <c r="A155" s="6" t="s">
        <v>15</v>
      </c>
      <c r="B155" s="7" t="s">
        <v>98</v>
      </c>
      <c r="C155" s="8" t="s">
        <v>99</v>
      </c>
      <c r="D155" s="9" t="s">
        <v>6</v>
      </c>
    </row>
    <row r="158" spans="1:4" ht="26" customHeight="1" x14ac:dyDescent="0.3">
      <c r="A158" s="3" t="s">
        <v>28</v>
      </c>
      <c r="B158" s="12" t="s">
        <v>100</v>
      </c>
      <c r="C158" s="13"/>
      <c r="D158" s="13"/>
    </row>
    <row r="159" spans="1:4" ht="28" x14ac:dyDescent="0.3">
      <c r="A159" s="4">
        <v>48582784</v>
      </c>
      <c r="B159" s="4" t="s">
        <v>8</v>
      </c>
      <c r="C159" s="4" t="s">
        <v>9</v>
      </c>
      <c r="D159" s="4" t="s">
        <v>10</v>
      </c>
    </row>
    <row r="160" spans="1:4" x14ac:dyDescent="0.3">
      <c r="A160" s="6" t="s">
        <v>11</v>
      </c>
      <c r="B160" s="7" t="s">
        <v>12</v>
      </c>
      <c r="C160" s="8"/>
      <c r="D160" s="9" t="s">
        <v>6</v>
      </c>
    </row>
    <row r="161" spans="1:4" x14ac:dyDescent="0.3">
      <c r="A161" s="6" t="s">
        <v>13</v>
      </c>
      <c r="B161" s="7" t="s">
        <v>75</v>
      </c>
      <c r="C161" s="8"/>
      <c r="D161" s="9" t="s">
        <v>28</v>
      </c>
    </row>
    <row r="162" spans="1:4" x14ac:dyDescent="0.3">
      <c r="A162" s="6" t="s">
        <v>15</v>
      </c>
      <c r="B162" s="7" t="s">
        <v>101</v>
      </c>
      <c r="C162" s="8" t="s">
        <v>102</v>
      </c>
      <c r="D162" s="9" t="s">
        <v>28</v>
      </c>
    </row>
    <row r="165" spans="1:4" ht="26" customHeight="1" x14ac:dyDescent="0.3">
      <c r="A165" s="1" t="s">
        <v>6</v>
      </c>
      <c r="B165" s="10" t="s">
        <v>103</v>
      </c>
      <c r="C165" s="11"/>
      <c r="D165" s="11"/>
    </row>
    <row r="166" spans="1:4" ht="28" x14ac:dyDescent="0.3">
      <c r="A166" s="4">
        <v>48582785</v>
      </c>
      <c r="B166" s="4" t="s">
        <v>8</v>
      </c>
      <c r="C166" s="4" t="s">
        <v>9</v>
      </c>
      <c r="D166" s="4" t="s">
        <v>10</v>
      </c>
    </row>
    <row r="167" spans="1:4" x14ac:dyDescent="0.3">
      <c r="A167" s="6" t="s">
        <v>11</v>
      </c>
      <c r="B167" s="7" t="s">
        <v>104</v>
      </c>
      <c r="C167" s="8"/>
      <c r="D167" s="9" t="s">
        <v>6</v>
      </c>
    </row>
    <row r="168" spans="1:4" x14ac:dyDescent="0.3">
      <c r="A168" s="6" t="s">
        <v>13</v>
      </c>
      <c r="B168" s="7" t="s">
        <v>105</v>
      </c>
      <c r="C168" s="8"/>
      <c r="D168" s="9" t="s">
        <v>6</v>
      </c>
    </row>
    <row r="169" spans="1:4" x14ac:dyDescent="0.3">
      <c r="A169" s="6" t="s">
        <v>15</v>
      </c>
      <c r="B169" s="7" t="s">
        <v>106</v>
      </c>
      <c r="C169" s="8"/>
      <c r="D169" s="9" t="s">
        <v>6</v>
      </c>
    </row>
    <row r="170" spans="1:4" x14ac:dyDescent="0.3">
      <c r="A170" s="6" t="s">
        <v>17</v>
      </c>
      <c r="B170" s="7" t="s">
        <v>107</v>
      </c>
      <c r="C170" s="8"/>
      <c r="D170" s="9" t="s">
        <v>6</v>
      </c>
    </row>
    <row r="171" spans="1:4" x14ac:dyDescent="0.3">
      <c r="A171" s="6" t="s">
        <v>19</v>
      </c>
      <c r="B171" s="7" t="s">
        <v>108</v>
      </c>
      <c r="C171" s="8"/>
      <c r="D171" s="9" t="s">
        <v>6</v>
      </c>
    </row>
    <row r="172" spans="1:4" x14ac:dyDescent="0.3">
      <c r="A172" s="6" t="s">
        <v>21</v>
      </c>
      <c r="B172" s="7" t="s">
        <v>109</v>
      </c>
      <c r="C172" s="8"/>
      <c r="D172" s="9" t="s">
        <v>6</v>
      </c>
    </row>
    <row r="173" spans="1:4" x14ac:dyDescent="0.3">
      <c r="A173" s="6" t="s">
        <v>23</v>
      </c>
      <c r="B173" s="7" t="s">
        <v>110</v>
      </c>
      <c r="C173" s="8" t="s">
        <v>111</v>
      </c>
      <c r="D173" s="9" t="s">
        <v>6</v>
      </c>
    </row>
    <row r="176" spans="1:4" ht="26" customHeight="1" x14ac:dyDescent="0.3">
      <c r="A176" s="3" t="s">
        <v>28</v>
      </c>
      <c r="B176" s="12" t="s">
        <v>112</v>
      </c>
      <c r="C176" s="13"/>
      <c r="D176" s="13"/>
    </row>
    <row r="177" spans="1:4" ht="28" x14ac:dyDescent="0.3">
      <c r="A177" s="4">
        <v>48582786</v>
      </c>
      <c r="B177" s="4" t="s">
        <v>8</v>
      </c>
      <c r="C177" s="4" t="s">
        <v>9</v>
      </c>
      <c r="D177" s="4" t="s">
        <v>10</v>
      </c>
    </row>
    <row r="178" spans="1:4" x14ac:dyDescent="0.3">
      <c r="A178" s="6" t="s">
        <v>11</v>
      </c>
      <c r="B178" s="7" t="s">
        <v>12</v>
      </c>
      <c r="C178" s="8"/>
      <c r="D178" s="9" t="s">
        <v>6</v>
      </c>
    </row>
    <row r="179" spans="1:4" x14ac:dyDescent="0.3">
      <c r="A179" s="6" t="s">
        <v>13</v>
      </c>
      <c r="B179" s="7" t="s">
        <v>105</v>
      </c>
      <c r="C179" s="8"/>
      <c r="D179" s="9" t="s">
        <v>6</v>
      </c>
    </row>
    <row r="180" spans="1:4" x14ac:dyDescent="0.3">
      <c r="A180" s="6" t="s">
        <v>15</v>
      </c>
      <c r="B180" s="7" t="s">
        <v>113</v>
      </c>
      <c r="C180" s="8"/>
      <c r="D180" s="9" t="s">
        <v>6</v>
      </c>
    </row>
    <row r="181" spans="1:4" x14ac:dyDescent="0.3">
      <c r="A181" s="6" t="s">
        <v>17</v>
      </c>
      <c r="B181" s="7" t="s">
        <v>114</v>
      </c>
      <c r="C181" s="8"/>
      <c r="D181" s="9" t="s">
        <v>28</v>
      </c>
    </row>
    <row r="182" spans="1:4" x14ac:dyDescent="0.3">
      <c r="A182" s="6" t="s">
        <v>19</v>
      </c>
      <c r="B182" s="7" t="s">
        <v>115</v>
      </c>
      <c r="C182" s="8"/>
      <c r="D182" s="9" t="s">
        <v>28</v>
      </c>
    </row>
    <row r="183" spans="1:4" x14ac:dyDescent="0.3">
      <c r="A183" s="6" t="s">
        <v>21</v>
      </c>
      <c r="B183" s="7" t="s">
        <v>116</v>
      </c>
      <c r="C183" s="8"/>
      <c r="D183" s="9" t="s">
        <v>28</v>
      </c>
    </row>
    <row r="184" spans="1:4" x14ac:dyDescent="0.3">
      <c r="A184" s="6" t="s">
        <v>23</v>
      </c>
      <c r="B184" s="7" t="s">
        <v>110</v>
      </c>
      <c r="C184" s="8" t="s">
        <v>87</v>
      </c>
      <c r="D184" s="9" t="s">
        <v>28</v>
      </c>
    </row>
    <row r="187" spans="1:4" ht="26" customHeight="1" x14ac:dyDescent="0.3">
      <c r="A187" s="3" t="s">
        <v>28</v>
      </c>
      <c r="B187" s="12" t="s">
        <v>117</v>
      </c>
      <c r="C187" s="13"/>
      <c r="D187" s="13"/>
    </row>
    <row r="188" spans="1:4" ht="28" x14ac:dyDescent="0.3">
      <c r="A188" s="4">
        <v>48582787</v>
      </c>
      <c r="B188" s="4" t="s">
        <v>8</v>
      </c>
      <c r="C188" s="4" t="s">
        <v>9</v>
      </c>
      <c r="D188" s="4" t="s">
        <v>10</v>
      </c>
    </row>
    <row r="189" spans="1:4" x14ac:dyDescent="0.3">
      <c r="A189" s="6" t="s">
        <v>11</v>
      </c>
      <c r="B189" s="7" t="s">
        <v>118</v>
      </c>
      <c r="C189" s="8"/>
      <c r="D189" s="9" t="s">
        <v>6</v>
      </c>
    </row>
    <row r="190" spans="1:4" x14ac:dyDescent="0.3">
      <c r="A190" s="6" t="s">
        <v>13</v>
      </c>
      <c r="B190" s="7" t="s">
        <v>119</v>
      </c>
      <c r="C190" s="8"/>
      <c r="D190" s="9" t="s">
        <v>6</v>
      </c>
    </row>
    <row r="191" spans="1:4" x14ac:dyDescent="0.3">
      <c r="A191" s="6" t="s">
        <v>15</v>
      </c>
      <c r="B191" s="7" t="s">
        <v>120</v>
      </c>
      <c r="C191" s="8"/>
      <c r="D191" s="9" t="s">
        <v>28</v>
      </c>
    </row>
    <row r="192" spans="1:4" x14ac:dyDescent="0.3">
      <c r="A192" s="6" t="s">
        <v>17</v>
      </c>
      <c r="B192" s="7" t="s">
        <v>107</v>
      </c>
      <c r="C192" s="8"/>
      <c r="D192" s="9" t="s">
        <v>6</v>
      </c>
    </row>
    <row r="193" spans="1:4" x14ac:dyDescent="0.3">
      <c r="A193" s="6" t="s">
        <v>19</v>
      </c>
      <c r="B193" s="7" t="s">
        <v>92</v>
      </c>
      <c r="C193" s="8" t="s">
        <v>93</v>
      </c>
      <c r="D193" s="9" t="s">
        <v>28</v>
      </c>
    </row>
    <row r="196" spans="1:4" ht="26" customHeight="1" x14ac:dyDescent="0.3">
      <c r="A196" s="3" t="s">
        <v>28</v>
      </c>
      <c r="B196" s="12" t="s">
        <v>121</v>
      </c>
      <c r="C196" s="13"/>
      <c r="D196" s="13"/>
    </row>
    <row r="197" spans="1:4" ht="28" x14ac:dyDescent="0.3">
      <c r="A197" s="4">
        <v>48582788</v>
      </c>
      <c r="B197" s="4" t="s">
        <v>8</v>
      </c>
      <c r="C197" s="4" t="s">
        <v>9</v>
      </c>
      <c r="D197" s="4" t="s">
        <v>10</v>
      </c>
    </row>
    <row r="198" spans="1:4" x14ac:dyDescent="0.3">
      <c r="A198" s="6" t="s">
        <v>11</v>
      </c>
      <c r="B198" s="7" t="s">
        <v>12</v>
      </c>
      <c r="C198" s="8"/>
      <c r="D198" s="9" t="s">
        <v>6</v>
      </c>
    </row>
    <row r="199" spans="1:4" x14ac:dyDescent="0.3">
      <c r="A199" s="6" t="s">
        <v>13</v>
      </c>
      <c r="B199" s="7" t="s">
        <v>119</v>
      </c>
      <c r="C199" s="8"/>
      <c r="D199" s="9" t="s">
        <v>28</v>
      </c>
    </row>
    <row r="200" spans="1:4" x14ac:dyDescent="0.3">
      <c r="A200" s="6" t="s">
        <v>15</v>
      </c>
      <c r="B200" s="7" t="s">
        <v>113</v>
      </c>
      <c r="C200" s="8"/>
      <c r="D200" s="9" t="s">
        <v>28</v>
      </c>
    </row>
    <row r="201" spans="1:4" x14ac:dyDescent="0.3">
      <c r="A201" s="6" t="s">
        <v>17</v>
      </c>
      <c r="B201" s="7" t="s">
        <v>92</v>
      </c>
      <c r="C201" s="8" t="s">
        <v>87</v>
      </c>
      <c r="D201" s="9" t="s">
        <v>28</v>
      </c>
    </row>
    <row r="204" spans="1:4" ht="26" customHeight="1" x14ac:dyDescent="0.3">
      <c r="A204" s="1" t="s">
        <v>6</v>
      </c>
      <c r="B204" s="10" t="s">
        <v>122</v>
      </c>
      <c r="C204" s="11"/>
      <c r="D204" s="11"/>
    </row>
    <row r="205" spans="1:4" ht="28" x14ac:dyDescent="0.3">
      <c r="A205" s="4">
        <v>48582789</v>
      </c>
      <c r="B205" s="4" t="s">
        <v>8</v>
      </c>
      <c r="C205" s="4" t="s">
        <v>9</v>
      </c>
      <c r="D205" s="4" t="s">
        <v>10</v>
      </c>
    </row>
    <row r="206" spans="1:4" x14ac:dyDescent="0.3">
      <c r="A206" s="6" t="s">
        <v>11</v>
      </c>
      <c r="B206" s="7" t="s">
        <v>123</v>
      </c>
      <c r="C206" s="8"/>
      <c r="D206" s="9" t="s">
        <v>6</v>
      </c>
    </row>
    <row r="207" spans="1:4" x14ac:dyDescent="0.3">
      <c r="A207" s="6" t="s">
        <v>13</v>
      </c>
      <c r="B207" s="7" t="s">
        <v>119</v>
      </c>
      <c r="C207" s="8"/>
      <c r="D207" s="9" t="s">
        <v>6</v>
      </c>
    </row>
    <row r="208" spans="1:4" x14ac:dyDescent="0.3">
      <c r="A208" s="6" t="s">
        <v>15</v>
      </c>
      <c r="B208" s="7" t="s">
        <v>124</v>
      </c>
      <c r="C208" s="8" t="s">
        <v>125</v>
      </c>
      <c r="D208" s="9" t="s">
        <v>6</v>
      </c>
    </row>
    <row r="211" spans="1:4" ht="26" customHeight="1" x14ac:dyDescent="0.3">
      <c r="A211" s="3" t="s">
        <v>28</v>
      </c>
      <c r="B211" s="12" t="s">
        <v>126</v>
      </c>
      <c r="C211" s="13"/>
      <c r="D211" s="13"/>
    </row>
    <row r="212" spans="1:4" ht="28" x14ac:dyDescent="0.3">
      <c r="A212" s="4">
        <v>48582790</v>
      </c>
      <c r="B212" s="4" t="s">
        <v>8</v>
      </c>
      <c r="C212" s="4" t="s">
        <v>9</v>
      </c>
      <c r="D212" s="4" t="s">
        <v>10</v>
      </c>
    </row>
    <row r="213" spans="1:4" x14ac:dyDescent="0.3">
      <c r="A213" s="6" t="s">
        <v>11</v>
      </c>
      <c r="B213" s="7" t="s">
        <v>12</v>
      </c>
      <c r="C213" s="8"/>
      <c r="D213" s="9" t="s">
        <v>28</v>
      </c>
    </row>
    <row r="214" spans="1:4" x14ac:dyDescent="0.3">
      <c r="A214" s="6" t="s">
        <v>13</v>
      </c>
      <c r="B214" s="7" t="s">
        <v>119</v>
      </c>
      <c r="C214" s="8"/>
      <c r="D214" s="9" t="s">
        <v>6</v>
      </c>
    </row>
    <row r="215" spans="1:4" x14ac:dyDescent="0.3">
      <c r="A215" s="6" t="s">
        <v>15</v>
      </c>
      <c r="B215" s="7" t="s">
        <v>127</v>
      </c>
      <c r="C215" s="8" t="s">
        <v>128</v>
      </c>
      <c r="D215" s="9" t="s">
        <v>28</v>
      </c>
    </row>
    <row r="218" spans="1:4" ht="26" customHeight="1" x14ac:dyDescent="0.3">
      <c r="A218" s="1" t="s">
        <v>6</v>
      </c>
      <c r="B218" s="10" t="s">
        <v>129</v>
      </c>
      <c r="C218" s="11"/>
      <c r="D218" s="11"/>
    </row>
    <row r="219" spans="1:4" ht="28" x14ac:dyDescent="0.3">
      <c r="A219" s="4">
        <v>48582791</v>
      </c>
      <c r="B219" s="4" t="s">
        <v>8</v>
      </c>
      <c r="C219" s="4" t="s">
        <v>9</v>
      </c>
      <c r="D219" s="4" t="s">
        <v>10</v>
      </c>
    </row>
    <row r="220" spans="1:4" x14ac:dyDescent="0.3">
      <c r="A220" s="6" t="s">
        <v>11</v>
      </c>
      <c r="B220" s="7" t="s">
        <v>130</v>
      </c>
      <c r="C220" s="8"/>
      <c r="D220" s="9" t="s">
        <v>6</v>
      </c>
    </row>
    <row r="221" spans="1:4" x14ac:dyDescent="0.3">
      <c r="A221" s="6" t="s">
        <v>13</v>
      </c>
      <c r="B221" s="7" t="s">
        <v>119</v>
      </c>
      <c r="C221" s="8"/>
      <c r="D221" s="9" t="s">
        <v>6</v>
      </c>
    </row>
    <row r="222" spans="1:4" x14ac:dyDescent="0.3">
      <c r="A222" s="6" t="s">
        <v>15</v>
      </c>
      <c r="B222" s="7" t="s">
        <v>131</v>
      </c>
      <c r="C222" s="8" t="s">
        <v>132</v>
      </c>
      <c r="D222" s="9" t="s">
        <v>6</v>
      </c>
    </row>
    <row r="225" spans="1:4" ht="26" customHeight="1" x14ac:dyDescent="0.3">
      <c r="A225" s="3" t="s">
        <v>28</v>
      </c>
      <c r="B225" s="12" t="s">
        <v>133</v>
      </c>
      <c r="C225" s="13"/>
      <c r="D225" s="13"/>
    </row>
    <row r="226" spans="1:4" ht="28" x14ac:dyDescent="0.3">
      <c r="A226" s="4">
        <v>48582792</v>
      </c>
      <c r="B226" s="4" t="s">
        <v>8</v>
      </c>
      <c r="C226" s="4" t="s">
        <v>9</v>
      </c>
      <c r="D226" s="4" t="s">
        <v>10</v>
      </c>
    </row>
    <row r="227" spans="1:4" x14ac:dyDescent="0.3">
      <c r="A227" s="6" t="s">
        <v>11</v>
      </c>
      <c r="B227" s="7" t="s">
        <v>12</v>
      </c>
      <c r="C227" s="8"/>
      <c r="D227" s="9" t="s">
        <v>28</v>
      </c>
    </row>
    <row r="228" spans="1:4" x14ac:dyDescent="0.3">
      <c r="A228" s="6" t="s">
        <v>13</v>
      </c>
      <c r="B228" s="7" t="s">
        <v>119</v>
      </c>
      <c r="C228" s="8"/>
      <c r="D228" s="9" t="s">
        <v>28</v>
      </c>
    </row>
    <row r="229" spans="1:4" x14ac:dyDescent="0.3">
      <c r="A229" s="6" t="s">
        <v>15</v>
      </c>
      <c r="B229" s="7" t="s">
        <v>134</v>
      </c>
      <c r="C229" s="8" t="s">
        <v>135</v>
      </c>
      <c r="D229" s="9" t="s">
        <v>28</v>
      </c>
    </row>
    <row r="232" spans="1:4" ht="26" customHeight="1" x14ac:dyDescent="0.3">
      <c r="A232" s="1" t="s">
        <v>6</v>
      </c>
      <c r="B232" s="2" t="s">
        <v>136</v>
      </c>
      <c r="C232" s="1"/>
      <c r="D232" s="1"/>
    </row>
    <row r="233" spans="1:4" ht="20" customHeight="1" x14ac:dyDescent="0.3">
      <c r="A233" s="5" t="s">
        <v>137</v>
      </c>
      <c r="B233" s="14" t="s">
        <v>138</v>
      </c>
      <c r="C233" s="14"/>
      <c r="D233" s="14"/>
    </row>
    <row r="234" spans="1:4" ht="28" x14ac:dyDescent="0.3">
      <c r="A234" s="4">
        <v>48582793</v>
      </c>
      <c r="B234" s="4" t="s">
        <v>8</v>
      </c>
      <c r="C234" s="4" t="s">
        <v>9</v>
      </c>
      <c r="D234" s="4" t="s">
        <v>10</v>
      </c>
    </row>
    <row r="235" spans="1:4" ht="196" x14ac:dyDescent="0.3">
      <c r="A235" s="6" t="s">
        <v>11</v>
      </c>
      <c r="B235" s="7" t="s">
        <v>139</v>
      </c>
      <c r="C235" s="8"/>
    </row>
    <row r="236" spans="1:4" ht="70" x14ac:dyDescent="0.3">
      <c r="A236" s="6" t="s">
        <v>13</v>
      </c>
      <c r="B236" s="7" t="s">
        <v>140</v>
      </c>
      <c r="C236" s="8" t="s">
        <v>141</v>
      </c>
    </row>
    <row r="239" spans="1:4" ht="26" customHeight="1" x14ac:dyDescent="0.3">
      <c r="A239" s="1" t="s">
        <v>6</v>
      </c>
      <c r="B239" s="2" t="s">
        <v>142</v>
      </c>
      <c r="C239" s="1"/>
      <c r="D239" s="1"/>
    </row>
    <row r="240" spans="1:4" ht="20" customHeight="1" x14ac:dyDescent="0.3">
      <c r="A240" s="5" t="s">
        <v>137</v>
      </c>
      <c r="B240" s="14" t="s">
        <v>143</v>
      </c>
      <c r="C240" s="14"/>
      <c r="D240" s="14"/>
    </row>
    <row r="241" spans="1:4" ht="28" x14ac:dyDescent="0.3">
      <c r="A241" s="4">
        <v>48582794</v>
      </c>
      <c r="B241" s="4" t="s">
        <v>8</v>
      </c>
      <c r="C241" s="4" t="s">
        <v>9</v>
      </c>
      <c r="D241" s="4" t="s">
        <v>10</v>
      </c>
    </row>
    <row r="242" spans="1:4" ht="154" x14ac:dyDescent="0.3">
      <c r="A242" s="6" t="s">
        <v>11</v>
      </c>
      <c r="B242" s="7" t="s">
        <v>144</v>
      </c>
      <c r="C242" s="8"/>
    </row>
    <row r="243" spans="1:4" ht="154" x14ac:dyDescent="0.3">
      <c r="A243" s="6" t="s">
        <v>13</v>
      </c>
      <c r="B243" s="7" t="s">
        <v>145</v>
      </c>
      <c r="C243" s="8" t="s">
        <v>146</v>
      </c>
    </row>
    <row r="246" spans="1:4" ht="26" customHeight="1" x14ac:dyDescent="0.3">
      <c r="A246" s="1" t="s">
        <v>6</v>
      </c>
      <c r="B246" s="2" t="s">
        <v>147</v>
      </c>
      <c r="C246" s="1"/>
      <c r="D246" s="1"/>
    </row>
    <row r="247" spans="1:4" ht="20" customHeight="1" x14ac:dyDescent="0.3">
      <c r="A247" s="5" t="s">
        <v>137</v>
      </c>
      <c r="B247" s="14" t="s">
        <v>148</v>
      </c>
      <c r="C247" s="14"/>
      <c r="D247" s="14"/>
    </row>
    <row r="248" spans="1:4" ht="28" x14ac:dyDescent="0.3">
      <c r="A248" s="4">
        <v>48582795</v>
      </c>
      <c r="B248" s="4" t="s">
        <v>8</v>
      </c>
      <c r="C248" s="4" t="s">
        <v>9</v>
      </c>
      <c r="D248" s="4" t="s">
        <v>10</v>
      </c>
    </row>
    <row r="249" spans="1:4" ht="154" x14ac:dyDescent="0.3">
      <c r="A249" s="6" t="s">
        <v>11</v>
      </c>
      <c r="B249" s="7" t="s">
        <v>149</v>
      </c>
      <c r="C249" s="8"/>
    </row>
    <row r="250" spans="1:4" x14ac:dyDescent="0.3">
      <c r="A250" s="6" t="s">
        <v>13</v>
      </c>
      <c r="B250" s="7" t="s">
        <v>150</v>
      </c>
      <c r="C250" s="8"/>
    </row>
    <row r="251" spans="1:4" ht="154" x14ac:dyDescent="0.3">
      <c r="A251" s="6" t="s">
        <v>15</v>
      </c>
      <c r="B251" s="7" t="s">
        <v>151</v>
      </c>
      <c r="C251" s="8" t="s">
        <v>152</v>
      </c>
    </row>
    <row r="254" spans="1:4" ht="26" customHeight="1" x14ac:dyDescent="0.3">
      <c r="A254" s="1" t="s">
        <v>6</v>
      </c>
      <c r="B254" s="2" t="s">
        <v>153</v>
      </c>
      <c r="C254" s="1"/>
      <c r="D254" s="1"/>
    </row>
    <row r="255" spans="1:4" ht="20" customHeight="1" x14ac:dyDescent="0.3">
      <c r="A255" s="5" t="s">
        <v>137</v>
      </c>
      <c r="B255" s="14" t="s">
        <v>154</v>
      </c>
      <c r="C255" s="14"/>
      <c r="D255" s="14"/>
    </row>
    <row r="256" spans="1:4" ht="28" x14ac:dyDescent="0.3">
      <c r="A256" s="4">
        <v>48582796</v>
      </c>
      <c r="B256" s="4" t="s">
        <v>8</v>
      </c>
      <c r="C256" s="4" t="s">
        <v>9</v>
      </c>
      <c r="D256" s="4" t="s">
        <v>10</v>
      </c>
    </row>
    <row r="257" spans="1:4" ht="154" x14ac:dyDescent="0.3">
      <c r="A257" s="6" t="s">
        <v>11</v>
      </c>
      <c r="B257" s="7" t="s">
        <v>155</v>
      </c>
      <c r="C257" s="8"/>
    </row>
    <row r="258" spans="1:4" ht="70" x14ac:dyDescent="0.3">
      <c r="A258" s="6" t="s">
        <v>13</v>
      </c>
      <c r="B258" s="7" t="s">
        <v>156</v>
      </c>
      <c r="C258" s="8"/>
    </row>
    <row r="259" spans="1:4" ht="84" x14ac:dyDescent="0.3">
      <c r="A259" s="6" t="s">
        <v>15</v>
      </c>
      <c r="B259" s="7" t="s">
        <v>157</v>
      </c>
      <c r="C259" s="8" t="s">
        <v>158</v>
      </c>
    </row>
    <row r="262" spans="1:4" ht="26" customHeight="1" x14ac:dyDescent="0.3">
      <c r="A262" s="1" t="s">
        <v>6</v>
      </c>
      <c r="B262" s="2" t="s">
        <v>159</v>
      </c>
      <c r="C262" s="1"/>
      <c r="D262" s="1"/>
    </row>
    <row r="263" spans="1:4" ht="20" customHeight="1" x14ac:dyDescent="0.3">
      <c r="A263" s="5" t="s">
        <v>137</v>
      </c>
      <c r="B263" s="14" t="s">
        <v>160</v>
      </c>
      <c r="C263" s="14"/>
      <c r="D263" s="14"/>
    </row>
    <row r="264" spans="1:4" ht="28" x14ac:dyDescent="0.3">
      <c r="A264" s="4">
        <v>48582797</v>
      </c>
      <c r="B264" s="4" t="s">
        <v>8</v>
      </c>
      <c r="C264" s="4" t="s">
        <v>9</v>
      </c>
      <c r="D264" s="4" t="s">
        <v>10</v>
      </c>
    </row>
    <row r="265" spans="1:4" ht="70" x14ac:dyDescent="0.3">
      <c r="A265" s="6" t="s">
        <v>11</v>
      </c>
      <c r="B265" s="7" t="s">
        <v>161</v>
      </c>
      <c r="C265" s="8"/>
    </row>
    <row r="266" spans="1:4" ht="196" x14ac:dyDescent="0.3">
      <c r="A266" s="6" t="s">
        <v>13</v>
      </c>
      <c r="B266" s="7" t="s">
        <v>162</v>
      </c>
      <c r="C266" s="8" t="s">
        <v>163</v>
      </c>
    </row>
  </sheetData>
  <mergeCells count="29">
    <mergeCell ref="B240:D240"/>
    <mergeCell ref="B247:D247"/>
    <mergeCell ref="B255:D255"/>
    <mergeCell ref="B263:D263"/>
    <mergeCell ref="B204:D204"/>
    <mergeCell ref="B211:D211"/>
    <mergeCell ref="B218:D218"/>
    <mergeCell ref="B225:D225"/>
    <mergeCell ref="B233:D233"/>
    <mergeCell ref="B158:D158"/>
    <mergeCell ref="B165:D165"/>
    <mergeCell ref="B176:D176"/>
    <mergeCell ref="B187:D187"/>
    <mergeCell ref="B196:D196"/>
    <mergeCell ref="B112:D112"/>
    <mergeCell ref="B123:D123"/>
    <mergeCell ref="B134:D134"/>
    <mergeCell ref="B143:D143"/>
    <mergeCell ref="B151:D151"/>
    <mergeCell ref="B73:D73"/>
    <mergeCell ref="B82:D82"/>
    <mergeCell ref="B89:D89"/>
    <mergeCell ref="B96:D96"/>
    <mergeCell ref="B104:D104"/>
    <mergeCell ref="B16:D16"/>
    <mergeCell ref="B28:D28"/>
    <mergeCell ref="B40:D40"/>
    <mergeCell ref="B52:D52"/>
    <mergeCell ref="B64:D64"/>
  </mergeCells>
  <hyperlinks>
    <hyperlink ref="B16" r:id="rId1"/>
    <hyperlink ref="B28" r:id="rId2"/>
    <hyperlink ref="B40" r:id="rId3"/>
    <hyperlink ref="B52" r:id="rId4"/>
    <hyperlink ref="B64" r:id="rId5"/>
    <hyperlink ref="B73" r:id="rId6"/>
    <hyperlink ref="B82" r:id="rId7"/>
    <hyperlink ref="B89" r:id="rId8"/>
    <hyperlink ref="B96" r:id="rId9"/>
    <hyperlink ref="B104" r:id="rId10"/>
    <hyperlink ref="B112" r:id="rId11"/>
    <hyperlink ref="B123" r:id="rId12"/>
    <hyperlink ref="B134" r:id="rId13"/>
    <hyperlink ref="B143" r:id="rId14"/>
    <hyperlink ref="B151" r:id="rId15"/>
    <hyperlink ref="B158" r:id="rId16"/>
    <hyperlink ref="B165" r:id="rId17"/>
    <hyperlink ref="B176" r:id="rId18"/>
    <hyperlink ref="B187" r:id="rId19"/>
    <hyperlink ref="B196" r:id="rId20"/>
    <hyperlink ref="B204" r:id="rId21"/>
    <hyperlink ref="B211" r:id="rId22"/>
    <hyperlink ref="B218" r:id="rId23"/>
    <hyperlink ref="B225" r:id="rId24"/>
    <hyperlink ref="B232" r:id="rId25"/>
    <hyperlink ref="B239" r:id="rId26"/>
    <hyperlink ref="B246" r:id="rId27"/>
    <hyperlink ref="B254" r:id="rId28"/>
    <hyperlink ref="B262" r:id="rId29"/>
  </hyperlinks>
  <pageMargins left="0.75" right="0.75" top="1" bottom="1" header="0.5" footer="0.5"/>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ANDRES</cp:lastModifiedBy>
  <cp:revision>0</cp:revision>
  <dcterms:created xsi:type="dcterms:W3CDTF">2024-08-27T21:17:06Z</dcterms:created>
  <dcterms:modified xsi:type="dcterms:W3CDTF">2024-08-27T21:18:08Z</dcterms:modified>
</cp:coreProperties>
</file>