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aurabhyadav/Desktop/Nocode/"/>
    </mc:Choice>
  </mc:AlternateContent>
  <xr:revisionPtr revIDLastSave="0" documentId="8_{338C4703-BDCA-8142-9902-858A27665C90}" xr6:coauthVersionLast="47" xr6:coauthVersionMax="47" xr10:uidLastSave="{00000000-0000-0000-0000-000000000000}"/>
  <bookViews>
    <workbookView xWindow="1740" yWindow="1540" windowWidth="26780" windowHeight="15700" activeTab="1" xr2:uid="{00000000-000D-0000-FFFF-FFFF00000000}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91029"/>
  <pivotCaches>
    <pivotCache cacheId="14" r:id="rId3"/>
    <pivotCache cacheId="2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2" l="1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<sst xmlns="http://schemas.openxmlformats.org/spreadsheetml/2006/main" count="485" uniqueCount="44">
  <si>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</si>
  <si>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</si>
  <si>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</si>
  <si>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</si>
  <si>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</si>
  <si>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</si>
  <si>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</si>
  <si>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</si>
  <si>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</si>
  <si>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</si>
  <si>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</si>
  <si>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</si>
  <si>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</si>
  <si>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</si>
  <si>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</si>
  <si>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</si>
  <si>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</si>
  <si>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</si>
  <si>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</si>
  <si>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</si>
  <si>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</si>
  <si>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</si>
  <si>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</si>
  <si>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</si>
  <si>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</si>
  <si>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</si>
  <si>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</si>
  <si>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</si>
  <si>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</si>
  <si>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</si>
  <si>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</si>
  <si>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SalesManager</t>
  </si>
  <si>
    <t>Item_procurred</t>
  </si>
  <si>
    <t>Territory/Region</t>
  </si>
  <si>
    <t>Row Labels</t>
  </si>
  <si>
    <t>(blank)</t>
  </si>
  <si>
    <t>Grand Total</t>
  </si>
  <si>
    <t>Column Labels</t>
  </si>
  <si>
    <t>Sum of Units</t>
  </si>
  <si>
    <t>Total Sum of Units</t>
  </si>
  <si>
    <t>Total Sum of Unit_price</t>
  </si>
  <si>
    <t>Sum of Unit_price</t>
  </si>
  <si>
    <t>Total Sum of Sale_amt</t>
  </si>
  <si>
    <t>Sum of 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</si>
</sst>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3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43" fontId="0" fillId="0" borderId="0" xfId="0" applyNumberFormat="1"/>
    <xf numFmtId="0" fontId="0" fillId="0" borderId="0" xfId="0" applyAlignment="1">
      <alignment horizontal="center" vertical="center"/>
    </xf>
    <xf numFmtId="43" fontId="4" fillId="0" borderId="0" xfId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top" wrapText="1"/>
    </xf>
    <xf numFmtId="43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Yadav" refreshedDate="45625.670437962966" createdVersion="8" refreshedVersion="8" minRefreshableVersion="3" recordCount="45" xr:uid="{EC59E85E-E892-5747-A4C1-B5C0AC1EBB8F}">
  <cacheSource type="worksheet">
    <worksheetSource ref="A1:H46" sheet="Sales Data"/>
  </cacheSource>
  <cacheFields count="11">
    <cacheField name="OrderDate" numFmtId="0">
      <sharedItems containsNonDate="0" containsDate="1" containsString="0" containsBlank="1" minDate="2018-01-06T00:00:00" maxDate="2019-12-22T00:00:00" count="44">
        <d v="2018-01-06T00:00:00"/>
        <d v="2018-01-23T00:00:00"/>
        <d v="2018-02-09T00:00:00"/>
        <d v="2018-02-26T00:00:00"/>
        <d v="2018-03-15T00:00:00"/>
        <d v="2018-04-01T00:00:00"/>
        <d v="2018-04-18T00:00:00"/>
        <d v="2018-05-05T00:00:00"/>
        <d v="2018-05-22T00:00:00"/>
        <d v="2018-06-08T00:00:00"/>
        <d v="2018-06-25T00:00:00"/>
        <d v="2018-07-12T00:00:00"/>
        <d v="2018-07-29T00:00:00"/>
        <d v="2018-08-15T00:00:00"/>
        <d v="2018-09-01T00:00:00"/>
        <d v="2018-09-18T00:00:00"/>
        <d v="2018-10-05T00:00:00"/>
        <d v="2018-10-22T00:00:00"/>
        <d v="2018-11-08T00:00:00"/>
        <d v="2018-11-25T00:00:00"/>
        <d v="2018-12-12T00:00:00"/>
        <d v="2018-12-29T00:00:00"/>
        <d v="2019-01-15T00:00:00"/>
        <d v="2019-02-01T00:00:00"/>
        <d v="2019-02-18T00:00:00"/>
        <d v="2019-03-07T00:00:00"/>
        <d v="2019-03-24T00:00:00"/>
        <d v="2019-04-10T00:00:00"/>
        <d v="2019-04-27T00:00:00"/>
        <d v="2019-05-14T00:00:00"/>
        <d v="2019-05-31T00:00:00"/>
        <d v="2019-06-17T00:00:00"/>
        <d v="2019-07-04T00:00:00"/>
        <d v="2019-07-21T00:00:00"/>
        <d v="2019-08-07T00:00:00"/>
        <d v="2019-08-24T00:00:00"/>
        <d v="2019-09-10T00:00:00"/>
        <d v="2019-09-27T00:00:00"/>
        <d v="2019-10-14T00:00:00"/>
        <d v="2019-10-31T00:00:00"/>
        <d v="2019-11-17T00:00:00"/>
        <d v="2019-12-04T00:00:00"/>
        <d v="2019-12-21T00:00:00"/>
        <m/>
      </sharedItems>
      <fieldGroup par="10"/>
    </cacheField>
    <cacheField name="Region" numFmtId="0">
      <sharedItems containsBlank="1" count="4">
        <s v="East"/>
        <s v="Central"/>
        <s v="West"/>
        <m/>
      </sharedItems>
    </cacheField>
    <cacheField name="Manager" numFmtId="0">
      <sharedItems containsBlank="1" count="5">
        <s v="Martha"/>
        <s v="Hermann"/>
        <s v="Timothy"/>
        <s v="Douglas"/>
        <m/>
      </sharedItems>
    </cacheField>
    <cacheField name="SalesMan" numFmtId="0">
      <sharedItems containsBlank="1" count="12">
        <s v="Alexander"/>
        <s v="Shelli"/>
        <s v="Luis"/>
        <s v="David"/>
        <s v="Stephen"/>
        <s v="Steven"/>
        <s v="Michael"/>
        <s v="Sigal"/>
        <s v="Diana"/>
        <s v="Karen"/>
        <s v="John"/>
        <m/>
      </sharedItems>
    </cacheField>
    <cacheField name="Item" numFmtId="0">
      <sharedItems containsBlank="1" count="6">
        <s v="Television"/>
        <s v="Home Theater"/>
        <s v="Cell Phone"/>
        <s v="Desk"/>
        <s v="Video Games"/>
        <m/>
      </sharedItems>
    </cacheField>
    <cacheField name="Units" numFmtId="0">
      <sharedItems containsSemiMixedTypes="0" containsString="0" containsNumber="1" minValue="2" maxValue="278"/>
    </cacheField>
    <cacheField name="Unit_price" numFmtId="43">
      <sharedItems containsSemiMixedTypes="0" containsString="0" containsNumber="1" minValue="58.5" maxValue="1198"/>
    </cacheField>
    <cacheField name="Sale_amt" numFmtId="43">
      <sharedItems containsSemiMixedTypes="0" containsString="0" containsNumber="1" minValue="250" maxValue="113810"/>
    </cacheField>
    <cacheField name="Months (OrderDate)" numFmtId="0" databaseField="0">
      <fieldGroup base="0">
        <rangePr groupBy="months" startDate="2018-01-06T00:00:00" endDate="2019-12-22T00:00:00"/>
        <groupItems count="14">
          <s v="&lt;06/01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/12/19"/>
        </groupItems>
      </fieldGroup>
    </cacheField>
    <cacheField name="Quarters (OrderDate)" numFmtId="0" databaseField="0">
      <fieldGroup base="0">
        <rangePr groupBy="quarters" startDate="2018-01-06T00:00:00" endDate="2019-12-22T00:00:00"/>
        <groupItems count="6">
          <s v="&lt;06/01/18"/>
          <s v="Qtr1"/>
          <s v="Qtr2"/>
          <s v="Qtr3"/>
          <s v="Qtr4"/>
          <s v="&gt;22/12/19"/>
        </groupItems>
      </fieldGroup>
    </cacheField>
    <cacheField name="Years (OrderDate)" numFmtId="0" databaseField="0">
      <fieldGroup base="0">
        <rangePr groupBy="years" startDate="2018-01-06T00:00:00" endDate="2019-12-22T00:00:00"/>
        <groupItems count="4">
          <s v="&lt;06/01/18"/>
          <s v="2018"/>
          <s v="2019"/>
          <s v="&gt;22/12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Yadav" refreshedDate="45625.675474768519" createdVersion="8" refreshedVersion="8" minRefreshableVersion="3" recordCount="43" xr:uid="{28A0BBC3-59C5-B745-9377-59C99D3AB58D}">
  <cacheSource type="worksheet">
    <worksheetSource ref="A1:H44" sheet="SaleData"/>
  </cacheSource>
  <cacheFields count="8">
    <cacheField name="OrderDate" numFmtId="164">
      <sharedItems containsSemiMixedTypes="0" containsNonDate="0" containsDate="1" containsString="0" minDate="2018-01-06T00:00:00" maxDate="2019-12-22T00:00:00"/>
    </cacheField>
    <cacheField name="Territory/Region" numFmtId="0">
      <sharedItems count="3">
        <s v="East"/>
        <s v="Central"/>
        <s v="West"/>
      </sharedItems>
    </cacheField>
    <cacheField name="Manager" numFmtId="0">
      <sharedItems count="4">
        <s v="Martha"/>
        <s v="Hermann"/>
        <s v="Timothy"/>
        <s v="Douglas"/>
      </sharedItems>
    </cacheField>
    <cacheField name="SalesManager" numFmtId="0">
      <sharedItems count="11">
        <s v="Alexander"/>
        <s v="Shelli"/>
        <s v="Luis"/>
        <s v="David"/>
        <s v="Stephen"/>
        <s v="Steven"/>
        <s v="Michael"/>
        <s v="Sigal"/>
        <s v="Diana"/>
        <s v="Karen"/>
        <s v="John"/>
      </sharedItems>
    </cacheField>
    <cacheField name="Item_procurred" numFmtId="0">
      <sharedItems count="5">
        <s v="Television"/>
        <s v="Home Theater"/>
        <s v="Cell Phone"/>
        <s v="Desk"/>
        <s v="Video Games"/>
      </sharedItems>
    </cacheField>
    <cacheField name="Units" numFmtId="0">
      <sharedItems containsSemiMixedTypes="0" containsString="0" containsNumber="1" containsInteger="1" minValue="2" maxValue="96"/>
    </cacheField>
    <cacheField name="Unit_price" numFmtId="43">
      <sharedItems containsSemiMixedTypes="0" containsString="0" containsNumber="1" minValue="58.5" maxValue="1198"/>
    </cacheField>
    <cacheField name="Sale_amt" numFmtId="43">
      <sharedItems containsSemiMixedTypes="0" containsString="0" containsNumber="1" minValue="250" maxValue="113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x v="0"/>
    <x v="0"/>
    <n v="95"/>
    <n v="1198"/>
    <n v="113810"/>
  </r>
  <r>
    <x v="1"/>
    <x v="1"/>
    <x v="1"/>
    <x v="1"/>
    <x v="1"/>
    <n v="50"/>
    <n v="500"/>
    <n v="25000"/>
  </r>
  <r>
    <x v="2"/>
    <x v="1"/>
    <x v="1"/>
    <x v="2"/>
    <x v="0"/>
    <n v="36"/>
    <n v="1198"/>
    <n v="43128"/>
  </r>
  <r>
    <x v="3"/>
    <x v="1"/>
    <x v="2"/>
    <x v="3"/>
    <x v="2"/>
    <n v="27"/>
    <n v="225"/>
    <n v="6075"/>
  </r>
  <r>
    <x v="4"/>
    <x v="2"/>
    <x v="2"/>
    <x v="4"/>
    <x v="0"/>
    <n v="56"/>
    <n v="1198"/>
    <n v="67088"/>
  </r>
  <r>
    <x v="5"/>
    <x v="0"/>
    <x v="0"/>
    <x v="0"/>
    <x v="1"/>
    <n v="60"/>
    <n v="500"/>
    <n v="30000"/>
  </r>
  <r>
    <x v="6"/>
    <x v="1"/>
    <x v="0"/>
    <x v="5"/>
    <x v="0"/>
    <n v="75"/>
    <n v="1198"/>
    <n v="89850"/>
  </r>
  <r>
    <x v="7"/>
    <x v="1"/>
    <x v="1"/>
    <x v="2"/>
    <x v="0"/>
    <n v="90"/>
    <n v="1198"/>
    <n v="107820"/>
  </r>
  <r>
    <x v="8"/>
    <x v="2"/>
    <x v="3"/>
    <x v="6"/>
    <x v="0"/>
    <n v="32"/>
    <n v="1198"/>
    <n v="38336"/>
  </r>
  <r>
    <x v="9"/>
    <x v="0"/>
    <x v="0"/>
    <x v="0"/>
    <x v="1"/>
    <n v="60"/>
    <n v="500"/>
    <n v="30000"/>
  </r>
  <r>
    <x v="10"/>
    <x v="1"/>
    <x v="1"/>
    <x v="7"/>
    <x v="0"/>
    <n v="90"/>
    <n v="1198"/>
    <n v="107820"/>
  </r>
  <r>
    <x v="11"/>
    <x v="0"/>
    <x v="0"/>
    <x v="8"/>
    <x v="1"/>
    <n v="29"/>
    <n v="500"/>
    <n v="14500"/>
  </r>
  <r>
    <x v="12"/>
    <x v="0"/>
    <x v="3"/>
    <x v="9"/>
    <x v="1"/>
    <n v="81"/>
    <n v="500"/>
    <n v="40500"/>
  </r>
  <r>
    <x v="13"/>
    <x v="0"/>
    <x v="0"/>
    <x v="0"/>
    <x v="0"/>
    <n v="35"/>
    <n v="1198"/>
    <n v="41930"/>
  </r>
  <r>
    <x v="14"/>
    <x v="1"/>
    <x v="3"/>
    <x v="10"/>
    <x v="3"/>
    <n v="2"/>
    <n v="125"/>
    <n v="250"/>
  </r>
  <r>
    <x v="15"/>
    <x v="0"/>
    <x v="0"/>
    <x v="0"/>
    <x v="4"/>
    <n v="16"/>
    <n v="58.5"/>
    <n v="936"/>
  </r>
  <r>
    <x v="16"/>
    <x v="1"/>
    <x v="1"/>
    <x v="7"/>
    <x v="1"/>
    <n v="28"/>
    <n v="500"/>
    <n v="14000"/>
  </r>
  <r>
    <x v="17"/>
    <x v="0"/>
    <x v="0"/>
    <x v="0"/>
    <x v="2"/>
    <n v="64"/>
    <n v="225"/>
    <n v="14400"/>
  </r>
  <r>
    <x v="18"/>
    <x v="0"/>
    <x v="3"/>
    <x v="9"/>
    <x v="2"/>
    <n v="15"/>
    <n v="225"/>
    <n v="3375"/>
  </r>
  <r>
    <x v="19"/>
    <x v="1"/>
    <x v="1"/>
    <x v="1"/>
    <x v="4"/>
    <n v="96"/>
    <n v="58.5"/>
    <n v="5616"/>
  </r>
  <r>
    <x v="20"/>
    <x v="1"/>
    <x v="3"/>
    <x v="10"/>
    <x v="0"/>
    <n v="67"/>
    <n v="1198"/>
    <n v="80266"/>
  </r>
  <r>
    <x v="21"/>
    <x v="0"/>
    <x v="3"/>
    <x v="9"/>
    <x v="4"/>
    <n v="74"/>
    <n v="58.5"/>
    <n v="4329"/>
  </r>
  <r>
    <x v="22"/>
    <x v="1"/>
    <x v="2"/>
    <x v="3"/>
    <x v="1"/>
    <n v="46"/>
    <n v="500"/>
    <n v="23000"/>
  </r>
  <r>
    <x v="23"/>
    <x v="1"/>
    <x v="3"/>
    <x v="10"/>
    <x v="1"/>
    <n v="87"/>
    <n v="500"/>
    <n v="43500"/>
  </r>
  <r>
    <x v="24"/>
    <x v="0"/>
    <x v="0"/>
    <x v="0"/>
    <x v="1"/>
    <n v="4"/>
    <n v="500"/>
    <n v="2000"/>
  </r>
  <r>
    <x v="25"/>
    <x v="2"/>
    <x v="2"/>
    <x v="4"/>
    <x v="1"/>
    <n v="7"/>
    <n v="500"/>
    <n v="3500"/>
  </r>
  <r>
    <x v="26"/>
    <x v="1"/>
    <x v="1"/>
    <x v="2"/>
    <x v="4"/>
    <n v="50"/>
    <n v="58.5"/>
    <n v="2925"/>
  </r>
  <r>
    <x v="27"/>
    <x v="1"/>
    <x v="0"/>
    <x v="5"/>
    <x v="0"/>
    <n v="66"/>
    <n v="1198"/>
    <n v="79068"/>
  </r>
  <r>
    <x v="28"/>
    <x v="0"/>
    <x v="0"/>
    <x v="8"/>
    <x v="2"/>
    <n v="96"/>
    <n v="225"/>
    <n v="21600"/>
  </r>
  <r>
    <x v="29"/>
    <x v="1"/>
    <x v="2"/>
    <x v="3"/>
    <x v="0"/>
    <n v="53"/>
    <n v="1198"/>
    <n v="63494"/>
  </r>
  <r>
    <x v="30"/>
    <x v="1"/>
    <x v="2"/>
    <x v="3"/>
    <x v="1"/>
    <n v="80"/>
    <n v="500"/>
    <n v="40000"/>
  </r>
  <r>
    <x v="31"/>
    <x v="1"/>
    <x v="1"/>
    <x v="1"/>
    <x v="3"/>
    <n v="5"/>
    <n v="125"/>
    <n v="625"/>
  </r>
  <r>
    <x v="32"/>
    <x v="0"/>
    <x v="0"/>
    <x v="0"/>
    <x v="4"/>
    <n v="62"/>
    <n v="58.5"/>
    <n v="3627"/>
  </r>
  <r>
    <x v="33"/>
    <x v="1"/>
    <x v="1"/>
    <x v="7"/>
    <x v="4"/>
    <n v="55"/>
    <n v="58.5"/>
    <n v="3217.5"/>
  </r>
  <r>
    <x v="34"/>
    <x v="1"/>
    <x v="1"/>
    <x v="1"/>
    <x v="4"/>
    <n v="42"/>
    <n v="58.5"/>
    <n v="2457"/>
  </r>
  <r>
    <x v="35"/>
    <x v="2"/>
    <x v="2"/>
    <x v="4"/>
    <x v="3"/>
    <n v="3"/>
    <n v="125"/>
    <n v="375"/>
  </r>
  <r>
    <x v="36"/>
    <x v="1"/>
    <x v="2"/>
    <x v="3"/>
    <x v="0"/>
    <n v="7"/>
    <n v="1198"/>
    <n v="8386"/>
  </r>
  <r>
    <x v="37"/>
    <x v="2"/>
    <x v="2"/>
    <x v="4"/>
    <x v="2"/>
    <n v="76"/>
    <n v="225"/>
    <n v="17100"/>
  </r>
  <r>
    <x v="38"/>
    <x v="2"/>
    <x v="3"/>
    <x v="6"/>
    <x v="1"/>
    <n v="57"/>
    <n v="500"/>
    <n v="28500"/>
  </r>
  <r>
    <x v="39"/>
    <x v="1"/>
    <x v="0"/>
    <x v="5"/>
    <x v="0"/>
    <n v="14"/>
    <n v="1198"/>
    <n v="16772"/>
  </r>
  <r>
    <x v="40"/>
    <x v="1"/>
    <x v="1"/>
    <x v="2"/>
    <x v="1"/>
    <n v="11"/>
    <n v="500"/>
    <n v="5500"/>
  </r>
  <r>
    <x v="41"/>
    <x v="1"/>
    <x v="1"/>
    <x v="2"/>
    <x v="1"/>
    <n v="94"/>
    <n v="500"/>
    <n v="47000"/>
  </r>
  <r>
    <x v="42"/>
    <x v="1"/>
    <x v="0"/>
    <x v="5"/>
    <x v="1"/>
    <n v="28"/>
    <n v="500"/>
    <n v="14000"/>
  </r>
  <r>
    <x v="43"/>
    <x v="3"/>
    <x v="4"/>
    <x v="11"/>
    <x v="5"/>
    <n v="278"/>
    <n v="1125"/>
    <n v="62550"/>
  </r>
  <r>
    <x v="43"/>
    <x v="3"/>
    <x v="4"/>
    <x v="11"/>
    <x v="5"/>
    <n v="34.75"/>
    <n v="140.625"/>
    <n v="7818.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8-01-06T00:00:00"/>
    <x v="0"/>
    <x v="0"/>
    <x v="0"/>
    <x v="0"/>
    <n v="95"/>
    <n v="1198"/>
    <n v="113810"/>
  </r>
  <r>
    <d v="2018-01-23T00:00:00"/>
    <x v="1"/>
    <x v="1"/>
    <x v="1"/>
    <x v="1"/>
    <n v="50"/>
    <n v="500"/>
    <n v="25000"/>
  </r>
  <r>
    <d v="2018-02-09T00:00:00"/>
    <x v="1"/>
    <x v="1"/>
    <x v="2"/>
    <x v="0"/>
    <n v="36"/>
    <n v="1198"/>
    <n v="43128"/>
  </r>
  <r>
    <d v="2018-02-26T00:00:00"/>
    <x v="1"/>
    <x v="2"/>
    <x v="3"/>
    <x v="2"/>
    <n v="27"/>
    <n v="225"/>
    <n v="6075"/>
  </r>
  <r>
    <d v="2018-03-15T00:00:00"/>
    <x v="2"/>
    <x v="2"/>
    <x v="4"/>
    <x v="0"/>
    <n v="56"/>
    <n v="1198"/>
    <n v="67088"/>
  </r>
  <r>
    <d v="2018-04-01T00:00:00"/>
    <x v="0"/>
    <x v="0"/>
    <x v="0"/>
    <x v="1"/>
    <n v="60"/>
    <n v="500"/>
    <n v="30000"/>
  </r>
  <r>
    <d v="2018-04-18T00:00:00"/>
    <x v="1"/>
    <x v="0"/>
    <x v="5"/>
    <x v="0"/>
    <n v="75"/>
    <n v="1198"/>
    <n v="89850"/>
  </r>
  <r>
    <d v="2018-05-05T00:00:00"/>
    <x v="1"/>
    <x v="1"/>
    <x v="2"/>
    <x v="0"/>
    <n v="90"/>
    <n v="1198"/>
    <n v="107820"/>
  </r>
  <r>
    <d v="2018-05-22T00:00:00"/>
    <x v="2"/>
    <x v="3"/>
    <x v="6"/>
    <x v="0"/>
    <n v="32"/>
    <n v="1198"/>
    <n v="38336"/>
  </r>
  <r>
    <d v="2018-06-08T00:00:00"/>
    <x v="0"/>
    <x v="0"/>
    <x v="0"/>
    <x v="1"/>
    <n v="60"/>
    <n v="500"/>
    <n v="30000"/>
  </r>
  <r>
    <d v="2018-06-25T00:00:00"/>
    <x v="1"/>
    <x v="1"/>
    <x v="7"/>
    <x v="0"/>
    <n v="90"/>
    <n v="1198"/>
    <n v="107820"/>
  </r>
  <r>
    <d v="2018-07-12T00:00:00"/>
    <x v="0"/>
    <x v="0"/>
    <x v="8"/>
    <x v="1"/>
    <n v="29"/>
    <n v="500"/>
    <n v="14500"/>
  </r>
  <r>
    <d v="2018-07-29T00:00:00"/>
    <x v="0"/>
    <x v="3"/>
    <x v="9"/>
    <x v="1"/>
    <n v="81"/>
    <n v="500"/>
    <n v="40500"/>
  </r>
  <r>
    <d v="2018-08-15T00:00:00"/>
    <x v="0"/>
    <x v="0"/>
    <x v="0"/>
    <x v="0"/>
    <n v="35"/>
    <n v="1198"/>
    <n v="41930"/>
  </r>
  <r>
    <d v="2018-09-01T00:00:00"/>
    <x v="1"/>
    <x v="3"/>
    <x v="10"/>
    <x v="3"/>
    <n v="2"/>
    <n v="125"/>
    <n v="250"/>
  </r>
  <r>
    <d v="2018-09-18T00:00:00"/>
    <x v="0"/>
    <x v="0"/>
    <x v="0"/>
    <x v="4"/>
    <n v="16"/>
    <n v="58.5"/>
    <n v="936"/>
  </r>
  <r>
    <d v="2018-10-05T00:00:00"/>
    <x v="1"/>
    <x v="1"/>
    <x v="7"/>
    <x v="1"/>
    <n v="28"/>
    <n v="500"/>
    <n v="14000"/>
  </r>
  <r>
    <d v="2018-10-22T00:00:00"/>
    <x v="0"/>
    <x v="0"/>
    <x v="0"/>
    <x v="2"/>
    <n v="64"/>
    <n v="225"/>
    <n v="14400"/>
  </r>
  <r>
    <d v="2018-11-08T00:00:00"/>
    <x v="0"/>
    <x v="3"/>
    <x v="9"/>
    <x v="2"/>
    <n v="15"/>
    <n v="225"/>
    <n v="3375"/>
  </r>
  <r>
    <d v="2018-11-25T00:00:00"/>
    <x v="1"/>
    <x v="1"/>
    <x v="1"/>
    <x v="4"/>
    <n v="96"/>
    <n v="58.5"/>
    <n v="5616"/>
  </r>
  <r>
    <d v="2018-12-12T00:00:00"/>
    <x v="1"/>
    <x v="3"/>
    <x v="10"/>
    <x v="0"/>
    <n v="67"/>
    <n v="1198"/>
    <n v="80266"/>
  </r>
  <r>
    <d v="2018-12-29T00:00:00"/>
    <x v="0"/>
    <x v="3"/>
    <x v="9"/>
    <x v="4"/>
    <n v="74"/>
    <n v="58.5"/>
    <n v="4329"/>
  </r>
  <r>
    <d v="2019-01-15T00:00:00"/>
    <x v="1"/>
    <x v="2"/>
    <x v="3"/>
    <x v="1"/>
    <n v="46"/>
    <n v="500"/>
    <n v="23000"/>
  </r>
  <r>
    <d v="2019-02-01T00:00:00"/>
    <x v="1"/>
    <x v="3"/>
    <x v="10"/>
    <x v="1"/>
    <n v="87"/>
    <n v="500"/>
    <n v="43500"/>
  </r>
  <r>
    <d v="2019-02-18T00:00:00"/>
    <x v="0"/>
    <x v="0"/>
    <x v="0"/>
    <x v="1"/>
    <n v="4"/>
    <n v="500"/>
    <n v="2000"/>
  </r>
  <r>
    <d v="2019-03-07T00:00:00"/>
    <x v="2"/>
    <x v="2"/>
    <x v="4"/>
    <x v="1"/>
    <n v="7"/>
    <n v="500"/>
    <n v="3500"/>
  </r>
  <r>
    <d v="2019-03-24T00:00:00"/>
    <x v="1"/>
    <x v="1"/>
    <x v="2"/>
    <x v="4"/>
    <n v="50"/>
    <n v="58.5"/>
    <n v="2925"/>
  </r>
  <r>
    <d v="2019-04-10T00:00:00"/>
    <x v="1"/>
    <x v="0"/>
    <x v="5"/>
    <x v="0"/>
    <n v="66"/>
    <n v="1198"/>
    <n v="79068"/>
  </r>
  <r>
    <d v="2019-04-27T00:00:00"/>
    <x v="0"/>
    <x v="0"/>
    <x v="8"/>
    <x v="2"/>
    <n v="96"/>
    <n v="225"/>
    <n v="21600"/>
  </r>
  <r>
    <d v="2019-05-14T00:00:00"/>
    <x v="1"/>
    <x v="2"/>
    <x v="3"/>
    <x v="0"/>
    <n v="53"/>
    <n v="1198"/>
    <n v="63494"/>
  </r>
  <r>
    <d v="2019-05-31T00:00:00"/>
    <x v="1"/>
    <x v="2"/>
    <x v="3"/>
    <x v="1"/>
    <n v="80"/>
    <n v="500"/>
    <n v="40000"/>
  </r>
  <r>
    <d v="2019-06-17T00:00:00"/>
    <x v="1"/>
    <x v="1"/>
    <x v="1"/>
    <x v="3"/>
    <n v="5"/>
    <n v="125"/>
    <n v="625"/>
  </r>
  <r>
    <d v="2019-07-04T00:00:00"/>
    <x v="0"/>
    <x v="0"/>
    <x v="0"/>
    <x v="4"/>
    <n v="62"/>
    <n v="58.5"/>
    <n v="3627"/>
  </r>
  <r>
    <d v="2019-07-21T00:00:00"/>
    <x v="1"/>
    <x v="1"/>
    <x v="7"/>
    <x v="4"/>
    <n v="55"/>
    <n v="58.5"/>
    <n v="3217.5"/>
  </r>
  <r>
    <d v="2019-08-07T00:00:00"/>
    <x v="1"/>
    <x v="1"/>
    <x v="1"/>
    <x v="4"/>
    <n v="42"/>
    <n v="58.5"/>
    <n v="2457"/>
  </r>
  <r>
    <d v="2019-08-24T00:00:00"/>
    <x v="2"/>
    <x v="2"/>
    <x v="4"/>
    <x v="3"/>
    <n v="3"/>
    <n v="125"/>
    <n v="375"/>
  </r>
  <r>
    <d v="2019-09-10T00:00:00"/>
    <x v="1"/>
    <x v="2"/>
    <x v="3"/>
    <x v="0"/>
    <n v="7"/>
    <n v="1198"/>
    <n v="8386"/>
  </r>
  <r>
    <d v="2019-09-27T00:00:00"/>
    <x v="2"/>
    <x v="2"/>
    <x v="4"/>
    <x v="2"/>
    <n v="76"/>
    <n v="225"/>
    <n v="17100"/>
  </r>
  <r>
    <d v="2019-10-14T00:00:00"/>
    <x v="2"/>
    <x v="3"/>
    <x v="6"/>
    <x v="1"/>
    <n v="57"/>
    <n v="500"/>
    <n v="28500"/>
  </r>
  <r>
    <d v="2019-10-31T00:00:00"/>
    <x v="1"/>
    <x v="0"/>
    <x v="5"/>
    <x v="0"/>
    <n v="14"/>
    <n v="1198"/>
    <n v="16772"/>
  </r>
  <r>
    <d v="2019-11-17T00:00:00"/>
    <x v="1"/>
    <x v="1"/>
    <x v="2"/>
    <x v="1"/>
    <n v="11"/>
    <n v="500"/>
    <n v="5500"/>
  </r>
  <r>
    <d v="2019-12-04T00:00:00"/>
    <x v="1"/>
    <x v="1"/>
    <x v="2"/>
    <x v="1"/>
    <n v="94"/>
    <n v="500"/>
    <n v="47000"/>
  </r>
  <r>
    <d v="2019-12-21T00:00:00"/>
    <x v="1"/>
    <x v="0"/>
    <x v="5"/>
    <x v="1"/>
    <n v="28"/>
    <n v="500"/>
    <n v="1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489DB-1BDC-A749-93B4-DFE2FB0490D5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2:W83" firstHeaderRow="1" firstDataRow="3" firstDataCol="1"/>
  <pivotFields count="11">
    <pivotField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axis="axisRow" showAll="0">
      <items count="13">
        <item x="0"/>
        <item x="3"/>
        <item x="8"/>
        <item x="10"/>
        <item x="9"/>
        <item x="2"/>
        <item x="6"/>
        <item x="1"/>
        <item x="7"/>
        <item x="4"/>
        <item x="5"/>
        <item x="11"/>
        <item t="default"/>
      </items>
    </pivotField>
    <pivotField axis="axisCol" showAll="0">
      <items count="7">
        <item x="2"/>
        <item x="3"/>
        <item x="1"/>
        <item x="0"/>
        <item x="4"/>
        <item x="5"/>
        <item t="default"/>
      </items>
    </pivotField>
    <pivotField dataField="1" showAll="0"/>
    <pivotField dataField="1" numFmtId="43" showAll="0"/>
    <pivotField dataField="1" numFmtId="43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3">
    <field x="1"/>
    <field x="3"/>
    <field x="2"/>
  </rowFields>
  <rowItems count="29">
    <i>
      <x/>
    </i>
    <i r="1">
      <x v="1"/>
    </i>
    <i r="2">
      <x v="3"/>
    </i>
    <i r="1">
      <x v="3"/>
    </i>
    <i r="2">
      <x/>
    </i>
    <i r="1">
      <x v="5"/>
    </i>
    <i r="2">
      <x v="1"/>
    </i>
    <i r="1">
      <x v="7"/>
    </i>
    <i r="2">
      <x v="1"/>
    </i>
    <i r="1">
      <x v="8"/>
    </i>
    <i r="2">
      <x v="1"/>
    </i>
    <i r="1">
      <x v="10"/>
    </i>
    <i r="2">
      <x v="2"/>
    </i>
    <i>
      <x v="1"/>
    </i>
    <i r="1">
      <x/>
    </i>
    <i r="2">
      <x v="2"/>
    </i>
    <i r="1">
      <x v="2"/>
    </i>
    <i r="2">
      <x v="2"/>
    </i>
    <i r="1">
      <x v="4"/>
    </i>
    <i r="2">
      <x/>
    </i>
    <i>
      <x v="2"/>
    </i>
    <i r="1">
      <x v="6"/>
    </i>
    <i r="2">
      <x/>
    </i>
    <i r="1">
      <x v="9"/>
    </i>
    <i r="2">
      <x v="3"/>
    </i>
    <i>
      <x v="3"/>
    </i>
    <i r="1">
      <x v="11"/>
    </i>
    <i r="2">
      <x v="4"/>
    </i>
    <i t="grand">
      <x/>
    </i>
  </rowItems>
  <colFields count="2">
    <field x="-2"/>
    <field x="4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t="grand">
      <x/>
    </i>
    <i t="grand" i="1">
      <x/>
    </i>
    <i t="grand" i="2">
      <x/>
    </i>
  </colItems>
  <dataFields count="3">
    <dataField name="Sum of Units" fld="5" baseField="0" baseItem="0"/>
    <dataField name="Sum of Unit_price" fld="6" baseField="0" baseItem="0"/>
    <dataField name="Sum of Sale_am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6E581-6956-664F-B770-F09649E341B7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8:E114" firstHeaderRow="0" firstDataRow="1" firstDataCol="1"/>
  <pivotFields count="8">
    <pivotField numFmtId="164" showAll="0"/>
    <pivotField axis="axisRow" showAll="0">
      <items count="4">
        <item x="1"/>
        <item x="0"/>
        <item x="2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axis="axisRow" showAll="0">
      <items count="12">
        <item x="0"/>
        <item x="3"/>
        <item x="8"/>
        <item x="10"/>
        <item x="9"/>
        <item x="2"/>
        <item x="6"/>
        <item x="1"/>
        <item x="7"/>
        <item x="4"/>
        <item x="5"/>
        <item t="default"/>
      </items>
    </pivotField>
    <pivotField axis="axisRow" showAll="0">
      <items count="6">
        <item x="2"/>
        <item x="3"/>
        <item x="1"/>
        <item x="0"/>
        <item x="4"/>
        <item t="default"/>
      </items>
    </pivotField>
    <pivotField dataField="1" showAll="0"/>
    <pivotField dataField="1" numFmtId="43" showAll="0"/>
    <pivotField dataField="1" numFmtId="43" showAll="0"/>
  </pivotFields>
  <rowFields count="4">
    <field x="3"/>
    <field x="1"/>
    <field x="2"/>
    <field x="4"/>
  </rowFields>
  <rowItems count="66">
    <i>
      <x/>
    </i>
    <i r="1">
      <x v="1"/>
    </i>
    <i r="2">
      <x v="2"/>
    </i>
    <i r="3">
      <x/>
    </i>
    <i r="3">
      <x v="2"/>
    </i>
    <i r="3">
      <x v="3"/>
    </i>
    <i r="3">
      <x v="4"/>
    </i>
    <i>
      <x v="1"/>
    </i>
    <i r="1">
      <x/>
    </i>
    <i r="2">
      <x v="3"/>
    </i>
    <i r="3">
      <x/>
    </i>
    <i r="3">
      <x v="2"/>
    </i>
    <i r="3">
      <x v="3"/>
    </i>
    <i>
      <x v="2"/>
    </i>
    <i r="1">
      <x v="1"/>
    </i>
    <i r="2">
      <x v="2"/>
    </i>
    <i r="3">
      <x/>
    </i>
    <i r="3">
      <x v="2"/>
    </i>
    <i>
      <x v="3"/>
    </i>
    <i r="1">
      <x/>
    </i>
    <i r="2">
      <x/>
    </i>
    <i r="3">
      <x v="1"/>
    </i>
    <i r="3">
      <x v="2"/>
    </i>
    <i r="3">
      <x v="3"/>
    </i>
    <i>
      <x v="4"/>
    </i>
    <i r="1">
      <x v="1"/>
    </i>
    <i r="2">
      <x/>
    </i>
    <i r="3">
      <x/>
    </i>
    <i r="3">
      <x v="2"/>
    </i>
    <i r="3">
      <x v="4"/>
    </i>
    <i>
      <x v="5"/>
    </i>
    <i r="1">
      <x/>
    </i>
    <i r="2">
      <x v="1"/>
    </i>
    <i r="3">
      <x v="2"/>
    </i>
    <i r="3">
      <x v="3"/>
    </i>
    <i r="3">
      <x v="4"/>
    </i>
    <i>
      <x v="6"/>
    </i>
    <i r="1">
      <x v="2"/>
    </i>
    <i r="2">
      <x/>
    </i>
    <i r="3">
      <x v="2"/>
    </i>
    <i r="3">
      <x v="3"/>
    </i>
    <i>
      <x v="7"/>
    </i>
    <i r="1">
      <x/>
    </i>
    <i r="2">
      <x v="1"/>
    </i>
    <i r="3">
      <x v="1"/>
    </i>
    <i r="3">
      <x v="2"/>
    </i>
    <i r="3">
      <x v="4"/>
    </i>
    <i>
      <x v="8"/>
    </i>
    <i r="1">
      <x/>
    </i>
    <i r="2">
      <x v="1"/>
    </i>
    <i r="3">
      <x v="2"/>
    </i>
    <i r="3">
      <x v="3"/>
    </i>
    <i r="3">
      <x v="4"/>
    </i>
    <i>
      <x v="9"/>
    </i>
    <i r="1">
      <x v="2"/>
    </i>
    <i r="2">
      <x v="3"/>
    </i>
    <i r="3">
      <x/>
    </i>
    <i r="3">
      <x v="1"/>
    </i>
    <i r="3">
      <x v="2"/>
    </i>
    <i r="3">
      <x v="3"/>
    </i>
    <i>
      <x v="10"/>
    </i>
    <i r="1">
      <x/>
    </i>
    <i r="2">
      <x v="2"/>
    </i>
    <i r="3">
      <x v="2"/>
    </i>
    <i r="3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" fld="5" baseField="0" baseItem="0"/>
    <dataField name="Sum of Unit_price" fld="6" baseField="0" baseItem="0"/>
    <dataField name="Sum of Sale_am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83"/>
  <sheetViews>
    <sheetView workbookViewId="0">
      <selection activeCell="F51" sqref="F51"/>
    </sheetView>
  </sheetViews>
  <sheetFormatPr baseColWidth="10" defaultColWidth="8.83203125" defaultRowHeight="15" x14ac:dyDescent="0.2"/>
  <cols>
    <col min="1" max="1" width="10.5" customWidth="1"/>
    <col min="2" max="2" width="12.83203125" bestFit="1" customWidth="1"/>
    <col min="3" max="3" width="14.83203125" bestFit="1" customWidth="1"/>
    <col min="4" max="4" width="4.83203125" bestFit="1" customWidth="1"/>
    <col min="5" max="5" width="12.1640625" bestFit="1" customWidth="1"/>
    <col min="6" max="6" width="9" bestFit="1" customWidth="1"/>
    <col min="7" max="7" width="11.33203125" bestFit="1" customWidth="1"/>
    <col min="8" max="8" width="7.1640625" bestFit="1" customWidth="1"/>
    <col min="9" max="9" width="14.83203125" bestFit="1" customWidth="1"/>
    <col min="10" max="10" width="4.83203125" bestFit="1" customWidth="1"/>
    <col min="11" max="11" width="12.1640625" bestFit="1" customWidth="1"/>
    <col min="12" max="12" width="9" bestFit="1" customWidth="1"/>
    <col min="13" max="13" width="11.33203125" bestFit="1" customWidth="1"/>
    <col min="14" max="14" width="9.1640625" bestFit="1" customWidth="1"/>
    <col min="15" max="15" width="13.6640625" bestFit="1" customWidth="1"/>
    <col min="16" max="16" width="5.1640625" bestFit="1" customWidth="1"/>
    <col min="17" max="17" width="12.1640625" bestFit="1" customWidth="1"/>
    <col min="18" max="18" width="9" bestFit="1" customWidth="1"/>
    <col min="19" max="19" width="11.33203125" bestFit="1" customWidth="1"/>
    <col min="20" max="20" width="9.1640625" bestFit="1" customWidth="1"/>
    <col min="21" max="21" width="14.83203125" bestFit="1" customWidth="1"/>
    <col min="22" max="22" width="19.1640625" bestFit="1" customWidth="1"/>
    <col min="23" max="23" width="18" bestFit="1" customWidth="1"/>
    <col min="24" max="24" width="15.5" bestFit="1" customWidth="1"/>
    <col min="25" max="25" width="8" bestFit="1" customWidth="1"/>
    <col min="26" max="26" width="10.5" bestFit="1" customWidth="1"/>
    <col min="27" max="27" width="14.83203125" bestFit="1" customWidth="1"/>
    <col min="28" max="28" width="6.83203125" bestFit="1" customWidth="1"/>
    <col min="29" max="29" width="7.5" bestFit="1" customWidth="1"/>
    <col min="30" max="30" width="13.6640625" bestFit="1" customWidth="1"/>
    <col min="31" max="31" width="7.1640625" bestFit="1" customWidth="1"/>
    <col min="32" max="32" width="8.33203125" bestFit="1" customWidth="1"/>
    <col min="33" max="33" width="7.5" bestFit="1" customWidth="1"/>
    <col min="34" max="34" width="9" bestFit="1" customWidth="1"/>
    <col min="35" max="35" width="13.83203125" bestFit="1" customWidth="1"/>
    <col min="36" max="36" width="8.33203125" bestFit="1" customWidth="1"/>
    <col min="37" max="37" width="6.83203125" bestFit="1" customWidth="1"/>
    <col min="38" max="38" width="7.5" bestFit="1" customWidth="1"/>
    <col min="39" max="39" width="16.5" bestFit="1" customWidth="1"/>
    <col min="40" max="40" width="10.6640625" bestFit="1" customWidth="1"/>
    <col min="41" max="41" width="8.33203125" bestFit="1" customWidth="1"/>
    <col min="42" max="42" width="6.83203125" bestFit="1" customWidth="1"/>
    <col min="43" max="43" width="7.5" bestFit="1" customWidth="1"/>
    <col min="44" max="44" width="13.1640625" bestFit="1" customWidth="1"/>
    <col min="45" max="45" width="13" bestFit="1" customWidth="1"/>
    <col min="46" max="46" width="8.33203125" bestFit="1" customWidth="1"/>
    <col min="47" max="47" width="6.83203125" bestFit="1" customWidth="1"/>
    <col min="48" max="48" width="15.5" bestFit="1" customWidth="1"/>
    <col min="49" max="49" width="9.1640625" bestFit="1" customWidth="1"/>
    <col min="50" max="50" width="10.5" bestFit="1" customWidth="1"/>
    <col min="51" max="51" width="13.6640625" bestFit="1" customWidth="1"/>
    <col min="52" max="52" width="6.83203125" bestFit="1" customWidth="1"/>
    <col min="53" max="53" width="7.5" bestFit="1" customWidth="1"/>
    <col min="54" max="54" width="13.6640625" bestFit="1" customWidth="1"/>
    <col min="55" max="55" width="7.1640625" bestFit="1" customWidth="1"/>
    <col min="56" max="56" width="8.33203125" bestFit="1" customWidth="1"/>
    <col min="57" max="57" width="7.5" bestFit="1" customWidth="1"/>
    <col min="58" max="58" width="9" bestFit="1" customWidth="1"/>
    <col min="59" max="59" width="13.83203125" bestFit="1" customWidth="1"/>
    <col min="60" max="60" width="8.33203125" bestFit="1" customWidth="1"/>
    <col min="61" max="61" width="6.83203125" bestFit="1" customWidth="1"/>
    <col min="62" max="62" width="7.5" bestFit="1" customWidth="1"/>
    <col min="63" max="63" width="16.5" bestFit="1" customWidth="1"/>
    <col min="64" max="64" width="10.6640625" bestFit="1" customWidth="1"/>
    <col min="65" max="65" width="8.33203125" bestFit="1" customWidth="1"/>
    <col min="66" max="66" width="7.1640625" bestFit="1" customWidth="1"/>
    <col min="67" max="67" width="7.5" bestFit="1" customWidth="1"/>
    <col min="68" max="68" width="13.1640625" bestFit="1" customWidth="1"/>
    <col min="69" max="69" width="13" bestFit="1" customWidth="1"/>
    <col min="70" max="70" width="8.33203125" bestFit="1" customWidth="1"/>
    <col min="71" max="71" width="6.83203125" bestFit="1" customWidth="1"/>
    <col min="72" max="72" width="15.5" bestFit="1" customWidth="1"/>
    <col min="73" max="73" width="9.1640625" bestFit="1" customWidth="1"/>
    <col min="74" max="74" width="10.5" bestFit="1" customWidth="1"/>
    <col min="75" max="75" width="14.83203125" bestFit="1" customWidth="1"/>
    <col min="76" max="76" width="19.1640625" bestFit="1" customWidth="1"/>
    <col min="77" max="77" width="18" bestFit="1" customWidth="1"/>
  </cols>
  <sheetData>
    <row r="1" spans="1:8" ht="16" thickBot="1" x14ac:dyDescent="0.25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6" hidden="1" thickBot="1" x14ac:dyDescent="0.25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6" hidden="1" thickBot="1" x14ac:dyDescent="0.25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6" hidden="1" thickBot="1" x14ac:dyDescent="0.25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6" thickBot="1" x14ac:dyDescent="0.25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6" hidden="1" thickBot="1" x14ac:dyDescent="0.25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6" hidden="1" thickBot="1" x14ac:dyDescent="0.25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6" hidden="1" thickBot="1" x14ac:dyDescent="0.25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6" hidden="1" thickBot="1" x14ac:dyDescent="0.25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6" hidden="1" thickBot="1" x14ac:dyDescent="0.25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6" hidden="1" thickBot="1" x14ac:dyDescent="0.25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6" hidden="1" thickBot="1" x14ac:dyDescent="0.25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6" hidden="1" thickBot="1" x14ac:dyDescent="0.25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6" hidden="1" thickBot="1" x14ac:dyDescent="0.25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6" hidden="1" thickBot="1" x14ac:dyDescent="0.25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6" hidden="1" thickBot="1" x14ac:dyDescent="0.25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6" hidden="1" thickBot="1" x14ac:dyDescent="0.25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6" hidden="1" thickBot="1" x14ac:dyDescent="0.25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6" thickBot="1" x14ac:dyDescent="0.25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6" thickBot="1" x14ac:dyDescent="0.25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6" hidden="1" thickBot="1" x14ac:dyDescent="0.25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6" hidden="1" thickBot="1" x14ac:dyDescent="0.25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6" hidden="1" thickBot="1" x14ac:dyDescent="0.25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6" hidden="1" thickBot="1" x14ac:dyDescent="0.25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6" hidden="1" thickBot="1" x14ac:dyDescent="0.25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6" hidden="1" thickBot="1" x14ac:dyDescent="0.25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6" hidden="1" thickBot="1" x14ac:dyDescent="0.25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6" hidden="1" thickBot="1" x14ac:dyDescent="0.25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6" hidden="1" thickBot="1" x14ac:dyDescent="0.25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6" thickBot="1" x14ac:dyDescent="0.25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6" hidden="1" thickBot="1" x14ac:dyDescent="0.25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6" hidden="1" thickBot="1" x14ac:dyDescent="0.25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6" hidden="1" thickBot="1" x14ac:dyDescent="0.25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6" hidden="1" thickBot="1" x14ac:dyDescent="0.25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6" hidden="1" thickBot="1" x14ac:dyDescent="0.25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6" hidden="1" thickBot="1" x14ac:dyDescent="0.25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6" hidden="1" thickBot="1" x14ac:dyDescent="0.25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6" hidden="1" thickBot="1" x14ac:dyDescent="0.25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6" thickBot="1" x14ac:dyDescent="0.25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6" hidden="1" thickBot="1" x14ac:dyDescent="0.25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6" hidden="1" thickBot="1" x14ac:dyDescent="0.25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6" hidden="1" thickBot="1" x14ac:dyDescent="0.25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6" hidden="1" thickBot="1" x14ac:dyDescent="0.25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6" hidden="1" thickBot="1" x14ac:dyDescent="0.25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hidden="1" x14ac:dyDescent="0.2">
      <c r="F45" s="12">
        <f t="shared" ref="F45:G45" si="1">SUBTOTAL(9,F2:F44)</f>
        <v>278</v>
      </c>
      <c r="G45" s="12">
        <f t="shared" si="1"/>
        <v>1125</v>
      </c>
      <c r="H45" s="12">
        <f>SUBTOTAL(9,H2:H44)</f>
        <v>62550</v>
      </c>
    </row>
    <row r="46" spans="1:8" hidden="1" x14ac:dyDescent="0.2">
      <c r="F46" s="12">
        <f t="shared" ref="F46:G46" si="2">F45/8</f>
        <v>34.75</v>
      </c>
      <c r="G46" s="12">
        <f t="shared" si="2"/>
        <v>140.625</v>
      </c>
      <c r="H46" s="12">
        <f>H45/8</f>
        <v>7818.75</v>
      </c>
    </row>
    <row r="52" spans="2:23" x14ac:dyDescent="0.2">
      <c r="C52" s="25" t="s">
        <v>37</v>
      </c>
    </row>
    <row r="53" spans="2:23" x14ac:dyDescent="0.2">
      <c r="C53" t="s">
        <v>38</v>
      </c>
      <c r="I53" t="s">
        <v>41</v>
      </c>
      <c r="O53" t="s">
        <v>43</v>
      </c>
      <c r="U53" t="s">
        <v>39</v>
      </c>
      <c r="V53" t="s">
        <v>40</v>
      </c>
      <c r="W53" t="s">
        <v>42</v>
      </c>
    </row>
    <row r="54" spans="2:23" x14ac:dyDescent="0.2">
      <c r="B54" s="25" t="s">
        <v>34</v>
      </c>
      <c r="C54" t="s">
        <v>10</v>
      </c>
      <c r="D54" t="s">
        <v>3</v>
      </c>
      <c r="E54" t="s">
        <v>13</v>
      </c>
      <c r="F54" t="s">
        <v>9</v>
      </c>
      <c r="G54" t="s">
        <v>11</v>
      </c>
      <c r="H54" t="s">
        <v>35</v>
      </c>
      <c r="I54" t="s">
        <v>10</v>
      </c>
      <c r="J54" t="s">
        <v>3</v>
      </c>
      <c r="K54" t="s">
        <v>13</v>
      </c>
      <c r="L54" t="s">
        <v>9</v>
      </c>
      <c r="M54" t="s">
        <v>11</v>
      </c>
      <c r="N54" t="s">
        <v>35</v>
      </c>
      <c r="O54" t="s">
        <v>10</v>
      </c>
      <c r="P54" t="s">
        <v>3</v>
      </c>
      <c r="Q54" t="s">
        <v>13</v>
      </c>
      <c r="R54" t="s">
        <v>9</v>
      </c>
      <c r="S54" t="s">
        <v>11</v>
      </c>
      <c r="T54" t="s">
        <v>35</v>
      </c>
    </row>
    <row r="55" spans="2:23" x14ac:dyDescent="0.2">
      <c r="B55" s="26" t="s">
        <v>5</v>
      </c>
      <c r="C55" s="28">
        <v>27</v>
      </c>
      <c r="D55" s="28">
        <v>7</v>
      </c>
      <c r="E55" s="28">
        <v>424</v>
      </c>
      <c r="F55" s="28">
        <v>498</v>
      </c>
      <c r="G55" s="28">
        <v>243</v>
      </c>
      <c r="H55" s="28"/>
      <c r="I55" s="28">
        <v>225</v>
      </c>
      <c r="J55" s="28">
        <v>250</v>
      </c>
      <c r="K55" s="28">
        <v>4000</v>
      </c>
      <c r="L55" s="28">
        <v>10782</v>
      </c>
      <c r="M55" s="28">
        <v>234</v>
      </c>
      <c r="N55" s="28"/>
      <c r="O55" s="28">
        <v>6075</v>
      </c>
      <c r="P55" s="28">
        <v>875</v>
      </c>
      <c r="Q55" s="28">
        <v>212000</v>
      </c>
      <c r="R55" s="28">
        <v>596604</v>
      </c>
      <c r="S55" s="28">
        <v>14215.5</v>
      </c>
      <c r="T55" s="28"/>
      <c r="U55" s="28">
        <v>1199</v>
      </c>
      <c r="V55" s="28">
        <v>15491</v>
      </c>
      <c r="W55" s="28">
        <v>829769.5</v>
      </c>
    </row>
    <row r="56" spans="2:23" x14ac:dyDescent="0.2">
      <c r="B56" s="27" t="s">
        <v>15</v>
      </c>
      <c r="C56" s="28">
        <v>27</v>
      </c>
      <c r="D56" s="28"/>
      <c r="E56" s="28">
        <v>126</v>
      </c>
      <c r="F56" s="28">
        <v>60</v>
      </c>
      <c r="G56" s="28"/>
      <c r="H56" s="28"/>
      <c r="I56" s="28">
        <v>225</v>
      </c>
      <c r="J56" s="28"/>
      <c r="K56" s="28">
        <v>1000</v>
      </c>
      <c r="L56" s="28">
        <v>2396</v>
      </c>
      <c r="M56" s="28"/>
      <c r="N56" s="28"/>
      <c r="O56" s="28">
        <v>6075</v>
      </c>
      <c r="P56" s="28"/>
      <c r="Q56" s="28">
        <v>63000</v>
      </c>
      <c r="R56" s="28">
        <v>71880</v>
      </c>
      <c r="S56" s="28"/>
      <c r="T56" s="28"/>
      <c r="U56" s="28">
        <v>213</v>
      </c>
      <c r="V56" s="28">
        <v>3621</v>
      </c>
      <c r="W56" s="28">
        <v>140955</v>
      </c>
    </row>
    <row r="57" spans="2:23" x14ac:dyDescent="0.2">
      <c r="B57" s="29" t="s">
        <v>27</v>
      </c>
      <c r="C57" s="28">
        <v>27</v>
      </c>
      <c r="D57" s="28"/>
      <c r="E57" s="28">
        <v>126</v>
      </c>
      <c r="F57" s="28">
        <v>60</v>
      </c>
      <c r="G57" s="28"/>
      <c r="H57" s="28"/>
      <c r="I57" s="28">
        <v>225</v>
      </c>
      <c r="J57" s="28"/>
      <c r="K57" s="28">
        <v>1000</v>
      </c>
      <c r="L57" s="28">
        <v>2396</v>
      </c>
      <c r="M57" s="28"/>
      <c r="N57" s="28"/>
      <c r="O57" s="28">
        <v>6075</v>
      </c>
      <c r="P57" s="28"/>
      <c r="Q57" s="28">
        <v>63000</v>
      </c>
      <c r="R57" s="28">
        <v>71880</v>
      </c>
      <c r="S57" s="28"/>
      <c r="T57" s="28"/>
      <c r="U57" s="28">
        <v>213</v>
      </c>
      <c r="V57" s="28">
        <v>3621</v>
      </c>
      <c r="W57" s="28">
        <v>140955</v>
      </c>
    </row>
    <row r="58" spans="2:23" x14ac:dyDescent="0.2">
      <c r="B58" s="27" t="s">
        <v>22</v>
      </c>
      <c r="C58" s="28"/>
      <c r="D58" s="28">
        <v>2</v>
      </c>
      <c r="E58" s="28">
        <v>87</v>
      </c>
      <c r="F58" s="28">
        <v>67</v>
      </c>
      <c r="G58" s="28"/>
      <c r="H58" s="28"/>
      <c r="I58" s="28"/>
      <c r="J58" s="28">
        <v>125</v>
      </c>
      <c r="K58" s="28">
        <v>500</v>
      </c>
      <c r="L58" s="28">
        <v>1198</v>
      </c>
      <c r="M58" s="28"/>
      <c r="N58" s="28"/>
      <c r="O58" s="28"/>
      <c r="P58" s="28">
        <v>250</v>
      </c>
      <c r="Q58" s="28">
        <v>43500</v>
      </c>
      <c r="R58" s="28">
        <v>80266</v>
      </c>
      <c r="S58" s="28"/>
      <c r="T58" s="28"/>
      <c r="U58" s="28">
        <v>156</v>
      </c>
      <c r="V58" s="28">
        <v>1823</v>
      </c>
      <c r="W58" s="28">
        <v>124016</v>
      </c>
    </row>
    <row r="59" spans="2:23" x14ac:dyDescent="0.2">
      <c r="B59" s="29" t="s">
        <v>28</v>
      </c>
      <c r="C59" s="28"/>
      <c r="D59" s="28">
        <v>2</v>
      </c>
      <c r="E59" s="28">
        <v>87</v>
      </c>
      <c r="F59" s="28">
        <v>67</v>
      </c>
      <c r="G59" s="28"/>
      <c r="H59" s="28"/>
      <c r="I59" s="28"/>
      <c r="J59" s="28">
        <v>125</v>
      </c>
      <c r="K59" s="28">
        <v>500</v>
      </c>
      <c r="L59" s="28">
        <v>1198</v>
      </c>
      <c r="M59" s="28"/>
      <c r="N59" s="28"/>
      <c r="O59" s="28"/>
      <c r="P59" s="28">
        <v>250</v>
      </c>
      <c r="Q59" s="28">
        <v>43500</v>
      </c>
      <c r="R59" s="28">
        <v>80266</v>
      </c>
      <c r="S59" s="28"/>
      <c r="T59" s="28"/>
      <c r="U59" s="28">
        <v>156</v>
      </c>
      <c r="V59" s="28">
        <v>1823</v>
      </c>
      <c r="W59" s="28">
        <v>124016</v>
      </c>
    </row>
    <row r="60" spans="2:23" x14ac:dyDescent="0.2">
      <c r="B60" s="27" t="s">
        <v>17</v>
      </c>
      <c r="C60" s="28"/>
      <c r="D60" s="28"/>
      <c r="E60" s="28">
        <v>105</v>
      </c>
      <c r="F60" s="28">
        <v>126</v>
      </c>
      <c r="G60" s="28">
        <v>50</v>
      </c>
      <c r="H60" s="28"/>
      <c r="I60" s="28"/>
      <c r="J60" s="28"/>
      <c r="K60" s="28">
        <v>1000</v>
      </c>
      <c r="L60" s="28">
        <v>2396</v>
      </c>
      <c r="M60" s="28">
        <v>58.5</v>
      </c>
      <c r="N60" s="28"/>
      <c r="O60" s="28"/>
      <c r="P60" s="28"/>
      <c r="Q60" s="28">
        <v>52500</v>
      </c>
      <c r="R60" s="28">
        <v>150948</v>
      </c>
      <c r="S60" s="28">
        <v>2925</v>
      </c>
      <c r="T60" s="28"/>
      <c r="U60" s="28">
        <v>281</v>
      </c>
      <c r="V60" s="28">
        <v>3454.5</v>
      </c>
      <c r="W60" s="28">
        <v>206373</v>
      </c>
    </row>
    <row r="61" spans="2:23" x14ac:dyDescent="0.2">
      <c r="B61" s="29" t="s">
        <v>29</v>
      </c>
      <c r="C61" s="28"/>
      <c r="D61" s="28"/>
      <c r="E61" s="28">
        <v>105</v>
      </c>
      <c r="F61" s="28">
        <v>126</v>
      </c>
      <c r="G61" s="28">
        <v>50</v>
      </c>
      <c r="H61" s="28"/>
      <c r="I61" s="28"/>
      <c r="J61" s="28"/>
      <c r="K61" s="28">
        <v>1000</v>
      </c>
      <c r="L61" s="28">
        <v>2396</v>
      </c>
      <c r="M61" s="28">
        <v>58.5</v>
      </c>
      <c r="N61" s="28"/>
      <c r="O61" s="28"/>
      <c r="P61" s="28"/>
      <c r="Q61" s="28">
        <v>52500</v>
      </c>
      <c r="R61" s="28">
        <v>150948</v>
      </c>
      <c r="S61" s="28">
        <v>2925</v>
      </c>
      <c r="T61" s="28"/>
      <c r="U61" s="28">
        <v>281</v>
      </c>
      <c r="V61" s="28">
        <v>3454.5</v>
      </c>
      <c r="W61" s="28">
        <v>206373</v>
      </c>
    </row>
    <row r="62" spans="2:23" x14ac:dyDescent="0.2">
      <c r="B62" s="27" t="s">
        <v>19</v>
      </c>
      <c r="C62" s="28"/>
      <c r="D62" s="28">
        <v>5</v>
      </c>
      <c r="E62" s="28">
        <v>50</v>
      </c>
      <c r="F62" s="28"/>
      <c r="G62" s="28">
        <v>138</v>
      </c>
      <c r="H62" s="28"/>
      <c r="I62" s="28"/>
      <c r="J62" s="28">
        <v>125</v>
      </c>
      <c r="K62" s="28">
        <v>500</v>
      </c>
      <c r="L62" s="28"/>
      <c r="M62" s="28">
        <v>117</v>
      </c>
      <c r="N62" s="28"/>
      <c r="O62" s="28"/>
      <c r="P62" s="28">
        <v>625</v>
      </c>
      <c r="Q62" s="28">
        <v>25000</v>
      </c>
      <c r="R62" s="28"/>
      <c r="S62" s="28">
        <v>8073</v>
      </c>
      <c r="T62" s="28"/>
      <c r="U62" s="28">
        <v>193</v>
      </c>
      <c r="V62" s="28">
        <v>742</v>
      </c>
      <c r="W62" s="28">
        <v>33698</v>
      </c>
    </row>
    <row r="63" spans="2:23" x14ac:dyDescent="0.2">
      <c r="B63" s="29" t="s">
        <v>29</v>
      </c>
      <c r="C63" s="28"/>
      <c r="D63" s="28">
        <v>5</v>
      </c>
      <c r="E63" s="28">
        <v>50</v>
      </c>
      <c r="F63" s="28"/>
      <c r="G63" s="28">
        <v>138</v>
      </c>
      <c r="H63" s="28"/>
      <c r="I63" s="28"/>
      <c r="J63" s="28">
        <v>125</v>
      </c>
      <c r="K63" s="28">
        <v>500</v>
      </c>
      <c r="L63" s="28"/>
      <c r="M63" s="28">
        <v>117</v>
      </c>
      <c r="N63" s="28"/>
      <c r="O63" s="28"/>
      <c r="P63" s="28">
        <v>625</v>
      </c>
      <c r="Q63" s="28">
        <v>25000</v>
      </c>
      <c r="R63" s="28"/>
      <c r="S63" s="28">
        <v>8073</v>
      </c>
      <c r="T63" s="28"/>
      <c r="U63" s="28">
        <v>193</v>
      </c>
      <c r="V63" s="28">
        <v>742</v>
      </c>
      <c r="W63" s="28">
        <v>33698</v>
      </c>
    </row>
    <row r="64" spans="2:23" x14ac:dyDescent="0.2">
      <c r="B64" s="27" t="s">
        <v>20</v>
      </c>
      <c r="C64" s="28"/>
      <c r="D64" s="28"/>
      <c r="E64" s="28">
        <v>28</v>
      </c>
      <c r="F64" s="28">
        <v>90</v>
      </c>
      <c r="G64" s="28">
        <v>55</v>
      </c>
      <c r="H64" s="28"/>
      <c r="I64" s="28"/>
      <c r="J64" s="28"/>
      <c r="K64" s="28">
        <v>500</v>
      </c>
      <c r="L64" s="28">
        <v>1198</v>
      </c>
      <c r="M64" s="28">
        <v>58.5</v>
      </c>
      <c r="N64" s="28"/>
      <c r="O64" s="28"/>
      <c r="P64" s="28"/>
      <c r="Q64" s="28">
        <v>14000</v>
      </c>
      <c r="R64" s="28">
        <v>107820</v>
      </c>
      <c r="S64" s="28">
        <v>3217.5</v>
      </c>
      <c r="T64" s="28"/>
      <c r="U64" s="28">
        <v>173</v>
      </c>
      <c r="V64" s="28">
        <v>1756.5</v>
      </c>
      <c r="W64" s="28">
        <v>125037.5</v>
      </c>
    </row>
    <row r="65" spans="2:23" x14ac:dyDescent="0.2">
      <c r="B65" s="29" t="s">
        <v>29</v>
      </c>
      <c r="C65" s="28"/>
      <c r="D65" s="28"/>
      <c r="E65" s="28">
        <v>28</v>
      </c>
      <c r="F65" s="28">
        <v>90</v>
      </c>
      <c r="G65" s="28">
        <v>55</v>
      </c>
      <c r="H65" s="28"/>
      <c r="I65" s="28"/>
      <c r="J65" s="28"/>
      <c r="K65" s="28">
        <v>500</v>
      </c>
      <c r="L65" s="28">
        <v>1198</v>
      </c>
      <c r="M65" s="28">
        <v>58.5</v>
      </c>
      <c r="N65" s="28"/>
      <c r="O65" s="28"/>
      <c r="P65" s="28"/>
      <c r="Q65" s="28">
        <v>14000</v>
      </c>
      <c r="R65" s="28">
        <v>107820</v>
      </c>
      <c r="S65" s="28">
        <v>3217.5</v>
      </c>
      <c r="T65" s="28"/>
      <c r="U65" s="28">
        <v>173</v>
      </c>
      <c r="V65" s="28">
        <v>1756.5</v>
      </c>
      <c r="W65" s="28">
        <v>125037.5</v>
      </c>
    </row>
    <row r="66" spans="2:23" x14ac:dyDescent="0.2">
      <c r="B66" s="27" t="s">
        <v>14</v>
      </c>
      <c r="C66" s="28"/>
      <c r="D66" s="28"/>
      <c r="E66" s="28">
        <v>28</v>
      </c>
      <c r="F66" s="28">
        <v>155</v>
      </c>
      <c r="G66" s="28"/>
      <c r="H66" s="28"/>
      <c r="I66" s="28"/>
      <c r="J66" s="28"/>
      <c r="K66" s="28">
        <v>500</v>
      </c>
      <c r="L66" s="28">
        <v>3594</v>
      </c>
      <c r="M66" s="28"/>
      <c r="N66" s="28"/>
      <c r="O66" s="28"/>
      <c r="P66" s="28"/>
      <c r="Q66" s="28">
        <v>14000</v>
      </c>
      <c r="R66" s="28">
        <v>185690</v>
      </c>
      <c r="S66" s="28"/>
      <c r="T66" s="28"/>
      <c r="U66" s="28">
        <v>183</v>
      </c>
      <c r="V66" s="28">
        <v>4094</v>
      </c>
      <c r="W66" s="28">
        <v>199690</v>
      </c>
    </row>
    <row r="67" spans="2:23" x14ac:dyDescent="0.2">
      <c r="B67" s="29" t="s">
        <v>26</v>
      </c>
      <c r="C67" s="28"/>
      <c r="D67" s="28"/>
      <c r="E67" s="28">
        <v>28</v>
      </c>
      <c r="F67" s="28">
        <v>155</v>
      </c>
      <c r="G67" s="28"/>
      <c r="H67" s="28"/>
      <c r="I67" s="28"/>
      <c r="J67" s="28"/>
      <c r="K67" s="28">
        <v>500</v>
      </c>
      <c r="L67" s="28">
        <v>3594</v>
      </c>
      <c r="M67" s="28"/>
      <c r="N67" s="28"/>
      <c r="O67" s="28"/>
      <c r="P67" s="28"/>
      <c r="Q67" s="28">
        <v>14000</v>
      </c>
      <c r="R67" s="28">
        <v>185690</v>
      </c>
      <c r="S67" s="28"/>
      <c r="T67" s="28"/>
      <c r="U67" s="28">
        <v>183</v>
      </c>
      <c r="V67" s="28">
        <v>4094</v>
      </c>
      <c r="W67" s="28">
        <v>199690</v>
      </c>
    </row>
    <row r="68" spans="2:23" x14ac:dyDescent="0.2">
      <c r="B68" s="26" t="s">
        <v>7</v>
      </c>
      <c r="C68" s="28">
        <v>175</v>
      </c>
      <c r="D68" s="28"/>
      <c r="E68" s="28">
        <v>234</v>
      </c>
      <c r="F68" s="28">
        <v>130</v>
      </c>
      <c r="G68" s="28">
        <v>152</v>
      </c>
      <c r="H68" s="28"/>
      <c r="I68" s="28">
        <v>675</v>
      </c>
      <c r="J68" s="28"/>
      <c r="K68" s="28">
        <v>2500</v>
      </c>
      <c r="L68" s="28">
        <v>2396</v>
      </c>
      <c r="M68" s="28">
        <v>175.5</v>
      </c>
      <c r="N68" s="28"/>
      <c r="O68" s="28">
        <v>39375</v>
      </c>
      <c r="P68" s="28"/>
      <c r="Q68" s="28">
        <v>117000</v>
      </c>
      <c r="R68" s="28">
        <v>155740</v>
      </c>
      <c r="S68" s="28">
        <v>8892</v>
      </c>
      <c r="T68" s="28"/>
      <c r="U68" s="28">
        <v>691</v>
      </c>
      <c r="V68" s="28">
        <v>5746.5</v>
      </c>
      <c r="W68" s="28">
        <v>321007</v>
      </c>
    </row>
    <row r="69" spans="2:23" x14ac:dyDescent="0.2">
      <c r="B69" s="27" t="s">
        <v>18</v>
      </c>
      <c r="C69" s="28">
        <v>64</v>
      </c>
      <c r="D69" s="28"/>
      <c r="E69" s="28">
        <v>124</v>
      </c>
      <c r="F69" s="28">
        <v>130</v>
      </c>
      <c r="G69" s="28">
        <v>78</v>
      </c>
      <c r="H69" s="28"/>
      <c r="I69" s="28">
        <v>225</v>
      </c>
      <c r="J69" s="28"/>
      <c r="K69" s="28">
        <v>1500</v>
      </c>
      <c r="L69" s="28">
        <v>2396</v>
      </c>
      <c r="M69" s="28">
        <v>117</v>
      </c>
      <c r="N69" s="28"/>
      <c r="O69" s="28">
        <v>14400</v>
      </c>
      <c r="P69" s="28"/>
      <c r="Q69" s="28">
        <v>62000</v>
      </c>
      <c r="R69" s="28">
        <v>155740</v>
      </c>
      <c r="S69" s="28">
        <v>4563</v>
      </c>
      <c r="T69" s="28"/>
      <c r="U69" s="28">
        <v>396</v>
      </c>
      <c r="V69" s="28">
        <v>4238</v>
      </c>
      <c r="W69" s="28">
        <v>236703</v>
      </c>
    </row>
    <row r="70" spans="2:23" x14ac:dyDescent="0.2">
      <c r="B70" s="29" t="s">
        <v>26</v>
      </c>
      <c r="C70" s="28">
        <v>64</v>
      </c>
      <c r="D70" s="28"/>
      <c r="E70" s="28">
        <v>124</v>
      </c>
      <c r="F70" s="28">
        <v>130</v>
      </c>
      <c r="G70" s="28">
        <v>78</v>
      </c>
      <c r="H70" s="28"/>
      <c r="I70" s="28">
        <v>225</v>
      </c>
      <c r="J70" s="28"/>
      <c r="K70" s="28">
        <v>1500</v>
      </c>
      <c r="L70" s="28">
        <v>2396</v>
      </c>
      <c r="M70" s="28">
        <v>117</v>
      </c>
      <c r="N70" s="28"/>
      <c r="O70" s="28">
        <v>14400</v>
      </c>
      <c r="P70" s="28"/>
      <c r="Q70" s="28">
        <v>62000</v>
      </c>
      <c r="R70" s="28">
        <v>155740</v>
      </c>
      <c r="S70" s="28">
        <v>4563</v>
      </c>
      <c r="T70" s="28"/>
      <c r="U70" s="28">
        <v>396</v>
      </c>
      <c r="V70" s="28">
        <v>4238</v>
      </c>
      <c r="W70" s="28">
        <v>236703</v>
      </c>
    </row>
    <row r="71" spans="2:23" x14ac:dyDescent="0.2">
      <c r="B71" s="27" t="s">
        <v>16</v>
      </c>
      <c r="C71" s="28">
        <v>96</v>
      </c>
      <c r="D71" s="28"/>
      <c r="E71" s="28">
        <v>29</v>
      </c>
      <c r="F71" s="28"/>
      <c r="G71" s="28"/>
      <c r="H71" s="28"/>
      <c r="I71" s="28">
        <v>225</v>
      </c>
      <c r="J71" s="28"/>
      <c r="K71" s="28">
        <v>500</v>
      </c>
      <c r="L71" s="28"/>
      <c r="M71" s="28"/>
      <c r="N71" s="28"/>
      <c r="O71" s="28">
        <v>21600</v>
      </c>
      <c r="P71" s="28"/>
      <c r="Q71" s="28">
        <v>14500</v>
      </c>
      <c r="R71" s="28"/>
      <c r="S71" s="28"/>
      <c r="T71" s="28"/>
      <c r="U71" s="28">
        <v>125</v>
      </c>
      <c r="V71" s="28">
        <v>725</v>
      </c>
      <c r="W71" s="28">
        <v>36100</v>
      </c>
    </row>
    <row r="72" spans="2:23" x14ac:dyDescent="0.2">
      <c r="B72" s="29" t="s">
        <v>26</v>
      </c>
      <c r="C72" s="28">
        <v>96</v>
      </c>
      <c r="D72" s="28"/>
      <c r="E72" s="28">
        <v>29</v>
      </c>
      <c r="F72" s="28"/>
      <c r="G72" s="28"/>
      <c r="H72" s="28"/>
      <c r="I72" s="28">
        <v>225</v>
      </c>
      <c r="J72" s="28"/>
      <c r="K72" s="28">
        <v>500</v>
      </c>
      <c r="L72" s="28"/>
      <c r="M72" s="28"/>
      <c r="N72" s="28"/>
      <c r="O72" s="28">
        <v>21600</v>
      </c>
      <c r="P72" s="28"/>
      <c r="Q72" s="28">
        <v>14500</v>
      </c>
      <c r="R72" s="28"/>
      <c r="S72" s="28"/>
      <c r="T72" s="28"/>
      <c r="U72" s="28">
        <v>125</v>
      </c>
      <c r="V72" s="28">
        <v>725</v>
      </c>
      <c r="W72" s="28">
        <v>36100</v>
      </c>
    </row>
    <row r="73" spans="2:23" x14ac:dyDescent="0.2">
      <c r="B73" s="27" t="s">
        <v>21</v>
      </c>
      <c r="C73" s="28">
        <v>15</v>
      </c>
      <c r="D73" s="28"/>
      <c r="E73" s="28">
        <v>81</v>
      </c>
      <c r="F73" s="28"/>
      <c r="G73" s="28">
        <v>74</v>
      </c>
      <c r="H73" s="28"/>
      <c r="I73" s="28">
        <v>225</v>
      </c>
      <c r="J73" s="28"/>
      <c r="K73" s="28">
        <v>500</v>
      </c>
      <c r="L73" s="28"/>
      <c r="M73" s="28">
        <v>58.5</v>
      </c>
      <c r="N73" s="28"/>
      <c r="O73" s="28">
        <v>3375</v>
      </c>
      <c r="P73" s="28"/>
      <c r="Q73" s="28">
        <v>40500</v>
      </c>
      <c r="R73" s="28"/>
      <c r="S73" s="28">
        <v>4329</v>
      </c>
      <c r="T73" s="28"/>
      <c r="U73" s="28">
        <v>170</v>
      </c>
      <c r="V73" s="28">
        <v>783.5</v>
      </c>
      <c r="W73" s="28">
        <v>48204</v>
      </c>
    </row>
    <row r="74" spans="2:23" x14ac:dyDescent="0.2">
      <c r="B74" s="29" t="s">
        <v>28</v>
      </c>
      <c r="C74" s="28">
        <v>15</v>
      </c>
      <c r="D74" s="28"/>
      <c r="E74" s="28">
        <v>81</v>
      </c>
      <c r="F74" s="28"/>
      <c r="G74" s="28">
        <v>74</v>
      </c>
      <c r="H74" s="28"/>
      <c r="I74" s="28">
        <v>225</v>
      </c>
      <c r="J74" s="28"/>
      <c r="K74" s="28">
        <v>500</v>
      </c>
      <c r="L74" s="28"/>
      <c r="M74" s="28">
        <v>58.5</v>
      </c>
      <c r="N74" s="28"/>
      <c r="O74" s="28">
        <v>3375</v>
      </c>
      <c r="P74" s="28"/>
      <c r="Q74" s="28">
        <v>40500</v>
      </c>
      <c r="R74" s="28"/>
      <c r="S74" s="28">
        <v>4329</v>
      </c>
      <c r="T74" s="28"/>
      <c r="U74" s="28">
        <v>170</v>
      </c>
      <c r="V74" s="28">
        <v>783.5</v>
      </c>
      <c r="W74" s="28">
        <v>48204</v>
      </c>
    </row>
    <row r="75" spans="2:23" x14ac:dyDescent="0.2">
      <c r="B75" s="26" t="s">
        <v>6</v>
      </c>
      <c r="C75" s="28">
        <v>76</v>
      </c>
      <c r="D75" s="28">
        <v>3</v>
      </c>
      <c r="E75" s="28">
        <v>64</v>
      </c>
      <c r="F75" s="28">
        <v>88</v>
      </c>
      <c r="G75" s="28"/>
      <c r="H75" s="28"/>
      <c r="I75" s="28">
        <v>225</v>
      </c>
      <c r="J75" s="28">
        <v>125</v>
      </c>
      <c r="K75" s="28">
        <v>1000</v>
      </c>
      <c r="L75" s="28">
        <v>2396</v>
      </c>
      <c r="M75" s="28"/>
      <c r="N75" s="28"/>
      <c r="O75" s="28">
        <v>17100</v>
      </c>
      <c r="P75" s="28">
        <v>375</v>
      </c>
      <c r="Q75" s="28">
        <v>32000</v>
      </c>
      <c r="R75" s="28">
        <v>105424</v>
      </c>
      <c r="S75" s="28"/>
      <c r="T75" s="28"/>
      <c r="U75" s="28">
        <v>231</v>
      </c>
      <c r="V75" s="28">
        <v>3746</v>
      </c>
      <c r="W75" s="28">
        <v>154899</v>
      </c>
    </row>
    <row r="76" spans="2:23" x14ac:dyDescent="0.2">
      <c r="B76" s="27" t="s">
        <v>24</v>
      </c>
      <c r="C76" s="28"/>
      <c r="D76" s="28"/>
      <c r="E76" s="28">
        <v>57</v>
      </c>
      <c r="F76" s="28">
        <v>32</v>
      </c>
      <c r="G76" s="28"/>
      <c r="H76" s="28"/>
      <c r="I76" s="28"/>
      <c r="J76" s="28"/>
      <c r="K76" s="28">
        <v>500</v>
      </c>
      <c r="L76" s="28">
        <v>1198</v>
      </c>
      <c r="M76" s="28"/>
      <c r="N76" s="28"/>
      <c r="O76" s="28"/>
      <c r="P76" s="28"/>
      <c r="Q76" s="28">
        <v>28500</v>
      </c>
      <c r="R76" s="28">
        <v>38336</v>
      </c>
      <c r="S76" s="28"/>
      <c r="T76" s="28"/>
      <c r="U76" s="28">
        <v>89</v>
      </c>
      <c r="V76" s="28">
        <v>1698</v>
      </c>
      <c r="W76" s="28">
        <v>66836</v>
      </c>
    </row>
    <row r="77" spans="2:23" x14ac:dyDescent="0.2">
      <c r="B77" s="29" t="s">
        <v>28</v>
      </c>
      <c r="C77" s="28"/>
      <c r="D77" s="28"/>
      <c r="E77" s="28">
        <v>57</v>
      </c>
      <c r="F77" s="28">
        <v>32</v>
      </c>
      <c r="G77" s="28"/>
      <c r="H77" s="28"/>
      <c r="I77" s="28"/>
      <c r="J77" s="28"/>
      <c r="K77" s="28">
        <v>500</v>
      </c>
      <c r="L77" s="28">
        <v>1198</v>
      </c>
      <c r="M77" s="28"/>
      <c r="N77" s="28"/>
      <c r="O77" s="28"/>
      <c r="P77" s="28"/>
      <c r="Q77" s="28">
        <v>28500</v>
      </c>
      <c r="R77" s="28">
        <v>38336</v>
      </c>
      <c r="S77" s="28"/>
      <c r="T77" s="28"/>
      <c r="U77" s="28">
        <v>89</v>
      </c>
      <c r="V77" s="28">
        <v>1698</v>
      </c>
      <c r="W77" s="28">
        <v>66836</v>
      </c>
    </row>
    <row r="78" spans="2:23" x14ac:dyDescent="0.2">
      <c r="B78" s="27" t="s">
        <v>23</v>
      </c>
      <c r="C78" s="28">
        <v>76</v>
      </c>
      <c r="D78" s="28">
        <v>3</v>
      </c>
      <c r="E78" s="28">
        <v>7</v>
      </c>
      <c r="F78" s="28">
        <v>56</v>
      </c>
      <c r="G78" s="28"/>
      <c r="H78" s="28"/>
      <c r="I78" s="28">
        <v>225</v>
      </c>
      <c r="J78" s="28">
        <v>125</v>
      </c>
      <c r="K78" s="28">
        <v>500</v>
      </c>
      <c r="L78" s="28">
        <v>1198</v>
      </c>
      <c r="M78" s="28"/>
      <c r="N78" s="28"/>
      <c r="O78" s="28">
        <v>17100</v>
      </c>
      <c r="P78" s="28">
        <v>375</v>
      </c>
      <c r="Q78" s="28">
        <v>3500</v>
      </c>
      <c r="R78" s="28">
        <v>67088</v>
      </c>
      <c r="S78" s="28"/>
      <c r="T78" s="28"/>
      <c r="U78" s="28">
        <v>142</v>
      </c>
      <c r="V78" s="28">
        <v>2048</v>
      </c>
      <c r="W78" s="28">
        <v>88063</v>
      </c>
    </row>
    <row r="79" spans="2:23" x14ac:dyDescent="0.2">
      <c r="B79" s="29" t="s">
        <v>27</v>
      </c>
      <c r="C79" s="28">
        <v>76</v>
      </c>
      <c r="D79" s="28">
        <v>3</v>
      </c>
      <c r="E79" s="28">
        <v>7</v>
      </c>
      <c r="F79" s="28">
        <v>56</v>
      </c>
      <c r="G79" s="28"/>
      <c r="H79" s="28"/>
      <c r="I79" s="28">
        <v>225</v>
      </c>
      <c r="J79" s="28">
        <v>125</v>
      </c>
      <c r="K79" s="28">
        <v>500</v>
      </c>
      <c r="L79" s="28">
        <v>1198</v>
      </c>
      <c r="M79" s="28"/>
      <c r="N79" s="28"/>
      <c r="O79" s="28">
        <v>17100</v>
      </c>
      <c r="P79" s="28">
        <v>375</v>
      </c>
      <c r="Q79" s="28">
        <v>3500</v>
      </c>
      <c r="R79" s="28">
        <v>67088</v>
      </c>
      <c r="S79" s="28"/>
      <c r="T79" s="28"/>
      <c r="U79" s="28">
        <v>142</v>
      </c>
      <c r="V79" s="28">
        <v>2048</v>
      </c>
      <c r="W79" s="28">
        <v>88063</v>
      </c>
    </row>
    <row r="80" spans="2:23" x14ac:dyDescent="0.2">
      <c r="B80" s="26" t="s">
        <v>35</v>
      </c>
      <c r="C80" s="28"/>
      <c r="D80" s="28"/>
      <c r="E80" s="28"/>
      <c r="F80" s="28"/>
      <c r="G80" s="28"/>
      <c r="H80" s="28">
        <v>312.75</v>
      </c>
      <c r="I80" s="28"/>
      <c r="J80" s="28"/>
      <c r="K80" s="28"/>
      <c r="L80" s="28"/>
      <c r="M80" s="28"/>
      <c r="N80" s="28">
        <v>1265.625</v>
      </c>
      <c r="O80" s="28"/>
      <c r="P80" s="28"/>
      <c r="Q80" s="28"/>
      <c r="R80" s="28"/>
      <c r="S80" s="28"/>
      <c r="T80" s="28">
        <v>70368.75</v>
      </c>
      <c r="U80" s="28">
        <v>312.75</v>
      </c>
      <c r="V80" s="28">
        <v>1265.625</v>
      </c>
      <c r="W80" s="28">
        <v>70368.75</v>
      </c>
    </row>
    <row r="81" spans="2:23" x14ac:dyDescent="0.2">
      <c r="B81" s="27" t="s">
        <v>35</v>
      </c>
      <c r="C81" s="28"/>
      <c r="D81" s="28"/>
      <c r="E81" s="28"/>
      <c r="F81" s="28"/>
      <c r="G81" s="28"/>
      <c r="H81" s="28">
        <v>312.75</v>
      </c>
      <c r="I81" s="28"/>
      <c r="J81" s="28"/>
      <c r="K81" s="28"/>
      <c r="L81" s="28"/>
      <c r="M81" s="28"/>
      <c r="N81" s="28">
        <v>1265.625</v>
      </c>
      <c r="O81" s="28"/>
      <c r="P81" s="28"/>
      <c r="Q81" s="28"/>
      <c r="R81" s="28"/>
      <c r="S81" s="28"/>
      <c r="T81" s="28">
        <v>70368.75</v>
      </c>
      <c r="U81" s="28">
        <v>312.75</v>
      </c>
      <c r="V81" s="28">
        <v>1265.625</v>
      </c>
      <c r="W81" s="28">
        <v>70368.75</v>
      </c>
    </row>
    <row r="82" spans="2:23" x14ac:dyDescent="0.2">
      <c r="B82" s="29" t="s">
        <v>35</v>
      </c>
      <c r="C82" s="28"/>
      <c r="D82" s="28"/>
      <c r="E82" s="28"/>
      <c r="F82" s="28"/>
      <c r="G82" s="28"/>
      <c r="H82" s="28">
        <v>312.75</v>
      </c>
      <c r="I82" s="28"/>
      <c r="J82" s="28"/>
      <c r="K82" s="28"/>
      <c r="L82" s="28"/>
      <c r="M82" s="28"/>
      <c r="N82" s="28">
        <v>1265.625</v>
      </c>
      <c r="O82" s="28"/>
      <c r="P82" s="28"/>
      <c r="Q82" s="28"/>
      <c r="R82" s="28"/>
      <c r="S82" s="28"/>
      <c r="T82" s="28">
        <v>70368.75</v>
      </c>
      <c r="U82" s="28">
        <v>312.75</v>
      </c>
      <c r="V82" s="28">
        <v>1265.625</v>
      </c>
      <c r="W82" s="28">
        <v>70368.75</v>
      </c>
    </row>
    <row r="83" spans="2:23" x14ac:dyDescent="0.2">
      <c r="B83" s="26" t="s">
        <v>36</v>
      </c>
      <c r="C83" s="28">
        <v>278</v>
      </c>
      <c r="D83" s="28">
        <v>10</v>
      </c>
      <c r="E83" s="28">
        <v>722</v>
      </c>
      <c r="F83" s="28">
        <v>716</v>
      </c>
      <c r="G83" s="28">
        <v>395</v>
      </c>
      <c r="H83" s="28">
        <v>312.75</v>
      </c>
      <c r="I83" s="28">
        <v>1125</v>
      </c>
      <c r="J83" s="28">
        <v>375</v>
      </c>
      <c r="K83" s="28">
        <v>7500</v>
      </c>
      <c r="L83" s="28">
        <v>15574</v>
      </c>
      <c r="M83" s="28">
        <v>409.5</v>
      </c>
      <c r="N83" s="28">
        <v>1265.625</v>
      </c>
      <c r="O83" s="28">
        <v>62550</v>
      </c>
      <c r="P83" s="28">
        <v>1250</v>
      </c>
      <c r="Q83" s="28">
        <v>361000</v>
      </c>
      <c r="R83" s="28">
        <v>857768</v>
      </c>
      <c r="S83" s="28">
        <v>23107.5</v>
      </c>
      <c r="T83" s="28">
        <v>70368.75</v>
      </c>
      <c r="U83" s="28">
        <v>2433.75</v>
      </c>
      <c r="V83" s="28">
        <v>26249.125</v>
      </c>
      <c r="W83" s="28">
        <v>1376044.25</v>
      </c>
    </row>
  </sheetData>
  <autoFilter ref="A1:H46" xr:uid="{00000000-0009-0000-0000-000000000000}">
    <filterColumn colId="4">
      <filters>
        <filter val="Cell Phone"/>
      </filters>
    </filterColumn>
  </autoFilter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4"/>
  <sheetViews>
    <sheetView tabSelected="1" topLeftCell="A94" workbookViewId="0">
      <selection activeCell="B48" sqref="B48"/>
    </sheetView>
  </sheetViews>
  <sheetFormatPr baseColWidth="10" defaultColWidth="9.1640625" defaultRowHeight="15" x14ac:dyDescent="0.2"/>
  <cols>
    <col min="1" max="1" width="10.5" customWidth="1"/>
    <col min="2" max="2" width="17.83203125" bestFit="1" customWidth="1"/>
    <col min="3" max="3" width="10.6640625" bestFit="1" customWidth="1"/>
    <col min="4" max="4" width="14.83203125" bestFit="1" customWidth="1"/>
    <col min="5" max="5" width="13.6640625" bestFit="1" customWidth="1"/>
    <col min="6" max="6" width="9" bestFit="1" customWidth="1"/>
    <col min="7" max="7" width="11.33203125" bestFit="1" customWidth="1"/>
    <col min="8" max="8" width="15.6640625" hidden="1" customWidth="1"/>
    <col min="9" max="9" width="4.83203125" bestFit="1" customWidth="1"/>
    <col min="10" max="10" width="12.1640625" bestFit="1" customWidth="1"/>
    <col min="11" max="11" width="9" bestFit="1" customWidth="1"/>
    <col min="12" max="12" width="11.33203125" bestFit="1" customWidth="1"/>
    <col min="13" max="13" width="13.6640625" bestFit="1" customWidth="1"/>
    <col min="14" max="14" width="5.1640625" bestFit="1" customWidth="1"/>
    <col min="15" max="15" width="12.1640625" bestFit="1" customWidth="1"/>
    <col min="16" max="16" width="9" bestFit="1" customWidth="1"/>
    <col min="17" max="17" width="11.33203125" bestFit="1" customWidth="1"/>
    <col min="18" max="18" width="14.83203125" bestFit="1" customWidth="1"/>
    <col min="19" max="19" width="19.1640625" bestFit="1" customWidth="1"/>
    <col min="20" max="20" width="18" bestFit="1" customWidth="1"/>
  </cols>
  <sheetData>
    <row r="1" spans="1:8" ht="16" thickBot="1" x14ac:dyDescent="0.25">
      <c r="A1" s="13" t="s">
        <v>4</v>
      </c>
      <c r="B1" s="13" t="s">
        <v>33</v>
      </c>
      <c r="C1" s="13" t="s">
        <v>25</v>
      </c>
      <c r="D1" s="13" t="s">
        <v>31</v>
      </c>
      <c r="E1" s="13" t="s">
        <v>32</v>
      </c>
      <c r="F1" s="13" t="s">
        <v>2</v>
      </c>
      <c r="G1" s="14" t="s">
        <v>12</v>
      </c>
      <c r="H1" s="13" t="s">
        <v>30</v>
      </c>
    </row>
    <row r="2" spans="1:8" ht="16" thickBot="1" x14ac:dyDescent="0.25">
      <c r="A2" s="15">
        <v>43106</v>
      </c>
      <c r="B2" s="16" t="s">
        <v>7</v>
      </c>
      <c r="C2" s="17" t="s">
        <v>26</v>
      </c>
      <c r="D2" s="18" t="s">
        <v>18</v>
      </c>
      <c r="E2" s="16" t="s">
        <v>9</v>
      </c>
      <c r="F2" s="16">
        <v>95</v>
      </c>
      <c r="G2" s="14">
        <v>1198</v>
      </c>
      <c r="H2" s="19">
        <f>F2*G2</f>
        <v>113810</v>
      </c>
    </row>
    <row r="3" spans="1:8" ht="16" thickBot="1" x14ac:dyDescent="0.25">
      <c r="A3" s="15">
        <v>43123</v>
      </c>
      <c r="B3" s="16" t="s">
        <v>5</v>
      </c>
      <c r="C3" s="17" t="s">
        <v>29</v>
      </c>
      <c r="D3" s="18" t="s">
        <v>19</v>
      </c>
      <c r="E3" s="16" t="s">
        <v>13</v>
      </c>
      <c r="F3" s="16">
        <v>50</v>
      </c>
      <c r="G3" s="14">
        <v>500</v>
      </c>
      <c r="H3" s="19">
        <f t="shared" ref="H3:H44" si="0">F3*G3</f>
        <v>25000</v>
      </c>
    </row>
    <row r="4" spans="1:8" ht="16" thickBot="1" x14ac:dyDescent="0.25">
      <c r="A4" s="15">
        <v>43140</v>
      </c>
      <c r="B4" s="16" t="s">
        <v>5</v>
      </c>
      <c r="C4" s="17" t="s">
        <v>29</v>
      </c>
      <c r="D4" s="18" t="s">
        <v>17</v>
      </c>
      <c r="E4" s="16" t="s">
        <v>9</v>
      </c>
      <c r="F4" s="16">
        <v>36</v>
      </c>
      <c r="G4" s="14">
        <v>1198</v>
      </c>
      <c r="H4" s="19">
        <f t="shared" si="0"/>
        <v>43128</v>
      </c>
    </row>
    <row r="5" spans="1:8" ht="16" thickBot="1" x14ac:dyDescent="0.25">
      <c r="A5" s="15">
        <v>43157</v>
      </c>
      <c r="B5" s="16" t="s">
        <v>5</v>
      </c>
      <c r="C5" s="17" t="s">
        <v>27</v>
      </c>
      <c r="D5" s="18" t="s">
        <v>15</v>
      </c>
      <c r="E5" s="16" t="s">
        <v>10</v>
      </c>
      <c r="F5" s="16">
        <v>27</v>
      </c>
      <c r="G5" s="14">
        <v>225</v>
      </c>
      <c r="H5" s="19">
        <f t="shared" si="0"/>
        <v>6075</v>
      </c>
    </row>
    <row r="6" spans="1:8" ht="16" thickBot="1" x14ac:dyDescent="0.25">
      <c r="A6" s="15">
        <v>43174</v>
      </c>
      <c r="B6" s="16" t="s">
        <v>6</v>
      </c>
      <c r="C6" s="17" t="s">
        <v>27</v>
      </c>
      <c r="D6" s="18" t="s">
        <v>23</v>
      </c>
      <c r="E6" s="16" t="s">
        <v>9</v>
      </c>
      <c r="F6" s="16">
        <v>56</v>
      </c>
      <c r="G6" s="14">
        <v>1198</v>
      </c>
      <c r="H6" s="19">
        <f t="shared" si="0"/>
        <v>67088</v>
      </c>
    </row>
    <row r="7" spans="1:8" ht="16" thickBot="1" x14ac:dyDescent="0.25">
      <c r="A7" s="15">
        <v>43191</v>
      </c>
      <c r="B7" s="16" t="s">
        <v>7</v>
      </c>
      <c r="C7" s="17" t="s">
        <v>26</v>
      </c>
      <c r="D7" s="18" t="s">
        <v>18</v>
      </c>
      <c r="E7" s="16" t="s">
        <v>13</v>
      </c>
      <c r="F7" s="16">
        <v>60</v>
      </c>
      <c r="G7" s="14">
        <v>500</v>
      </c>
      <c r="H7" s="19">
        <f t="shared" si="0"/>
        <v>30000</v>
      </c>
    </row>
    <row r="8" spans="1:8" ht="16" thickBot="1" x14ac:dyDescent="0.25">
      <c r="A8" s="15">
        <v>43208</v>
      </c>
      <c r="B8" s="16" t="s">
        <v>5</v>
      </c>
      <c r="C8" s="20" t="s">
        <v>26</v>
      </c>
      <c r="D8" s="18" t="s">
        <v>14</v>
      </c>
      <c r="E8" s="16" t="s">
        <v>9</v>
      </c>
      <c r="F8" s="16">
        <v>75</v>
      </c>
      <c r="G8" s="14">
        <v>1198</v>
      </c>
      <c r="H8" s="19">
        <f t="shared" si="0"/>
        <v>89850</v>
      </c>
    </row>
    <row r="9" spans="1:8" ht="16" thickBot="1" x14ac:dyDescent="0.25">
      <c r="A9" s="15">
        <v>43225</v>
      </c>
      <c r="B9" s="16" t="s">
        <v>5</v>
      </c>
      <c r="C9" s="17" t="s">
        <v>29</v>
      </c>
      <c r="D9" s="18" t="s">
        <v>17</v>
      </c>
      <c r="E9" s="16" t="s">
        <v>9</v>
      </c>
      <c r="F9" s="16">
        <v>90</v>
      </c>
      <c r="G9" s="14">
        <v>1198</v>
      </c>
      <c r="H9" s="19">
        <f t="shared" si="0"/>
        <v>107820</v>
      </c>
    </row>
    <row r="10" spans="1:8" ht="16" thickBot="1" x14ac:dyDescent="0.25">
      <c r="A10" s="15">
        <v>43242</v>
      </c>
      <c r="B10" s="16" t="s">
        <v>6</v>
      </c>
      <c r="C10" s="21" t="s">
        <v>28</v>
      </c>
      <c r="D10" s="18" t="s">
        <v>24</v>
      </c>
      <c r="E10" s="16" t="s">
        <v>9</v>
      </c>
      <c r="F10" s="16">
        <v>32</v>
      </c>
      <c r="G10" s="14">
        <v>1198</v>
      </c>
      <c r="H10" s="19">
        <f t="shared" si="0"/>
        <v>38336</v>
      </c>
    </row>
    <row r="11" spans="1:8" ht="16" thickBot="1" x14ac:dyDescent="0.25">
      <c r="A11" s="15">
        <v>43259</v>
      </c>
      <c r="B11" s="16" t="s">
        <v>7</v>
      </c>
      <c r="C11" s="17" t="s">
        <v>26</v>
      </c>
      <c r="D11" s="18" t="s">
        <v>18</v>
      </c>
      <c r="E11" s="16" t="s">
        <v>13</v>
      </c>
      <c r="F11" s="16">
        <v>60</v>
      </c>
      <c r="G11" s="14">
        <v>500</v>
      </c>
      <c r="H11" s="19">
        <f t="shared" si="0"/>
        <v>30000</v>
      </c>
    </row>
    <row r="12" spans="1:8" ht="16" thickBot="1" x14ac:dyDescent="0.25">
      <c r="A12" s="15">
        <v>43276</v>
      </c>
      <c r="B12" s="16" t="s">
        <v>5</v>
      </c>
      <c r="C12" s="17" t="s">
        <v>29</v>
      </c>
      <c r="D12" s="18" t="s">
        <v>20</v>
      </c>
      <c r="E12" s="16" t="s">
        <v>9</v>
      </c>
      <c r="F12" s="16">
        <v>90</v>
      </c>
      <c r="G12" s="14">
        <v>1198</v>
      </c>
      <c r="H12" s="19">
        <f t="shared" si="0"/>
        <v>107820</v>
      </c>
    </row>
    <row r="13" spans="1:8" ht="16" thickBot="1" x14ac:dyDescent="0.25">
      <c r="A13" s="15">
        <v>43293</v>
      </c>
      <c r="B13" s="16" t="s">
        <v>7</v>
      </c>
      <c r="C13" s="20" t="s">
        <v>26</v>
      </c>
      <c r="D13" s="18" t="s">
        <v>16</v>
      </c>
      <c r="E13" s="16" t="s">
        <v>13</v>
      </c>
      <c r="F13" s="16">
        <v>29</v>
      </c>
      <c r="G13" s="14">
        <v>500</v>
      </c>
      <c r="H13" s="19">
        <f t="shared" si="0"/>
        <v>14500</v>
      </c>
    </row>
    <row r="14" spans="1:8" ht="16" thickBot="1" x14ac:dyDescent="0.25">
      <c r="A14" s="15">
        <v>43310</v>
      </c>
      <c r="B14" s="16" t="s">
        <v>7</v>
      </c>
      <c r="C14" s="21" t="s">
        <v>28</v>
      </c>
      <c r="D14" s="18" t="s">
        <v>21</v>
      </c>
      <c r="E14" s="16" t="s">
        <v>13</v>
      </c>
      <c r="F14" s="16">
        <v>81</v>
      </c>
      <c r="G14" s="14">
        <v>500</v>
      </c>
      <c r="H14" s="19">
        <f t="shared" si="0"/>
        <v>40500</v>
      </c>
    </row>
    <row r="15" spans="1:8" ht="16" thickBot="1" x14ac:dyDescent="0.25">
      <c r="A15" s="15">
        <v>43327</v>
      </c>
      <c r="B15" s="16" t="s">
        <v>7</v>
      </c>
      <c r="C15" s="17" t="s">
        <v>26</v>
      </c>
      <c r="D15" s="18" t="s">
        <v>18</v>
      </c>
      <c r="E15" s="16" t="s">
        <v>9</v>
      </c>
      <c r="F15" s="16">
        <v>35</v>
      </c>
      <c r="G15" s="14">
        <v>1198</v>
      </c>
      <c r="H15" s="19">
        <f t="shared" si="0"/>
        <v>41930</v>
      </c>
    </row>
    <row r="16" spans="1:8" ht="16" thickBot="1" x14ac:dyDescent="0.25">
      <c r="A16" s="15">
        <v>43344</v>
      </c>
      <c r="B16" s="16" t="s">
        <v>5</v>
      </c>
      <c r="C16" s="21" t="s">
        <v>28</v>
      </c>
      <c r="D16" s="18" t="s">
        <v>22</v>
      </c>
      <c r="E16" s="16" t="s">
        <v>3</v>
      </c>
      <c r="F16" s="16">
        <v>2</v>
      </c>
      <c r="G16" s="14">
        <v>125</v>
      </c>
      <c r="H16" s="19">
        <f t="shared" si="0"/>
        <v>250</v>
      </c>
    </row>
    <row r="17" spans="1:8" ht="16" thickBot="1" x14ac:dyDescent="0.25">
      <c r="A17" s="15">
        <v>43361</v>
      </c>
      <c r="B17" s="16" t="s">
        <v>7</v>
      </c>
      <c r="C17" s="22" t="s">
        <v>26</v>
      </c>
      <c r="D17" s="18" t="s">
        <v>18</v>
      </c>
      <c r="E17" s="16" t="s">
        <v>11</v>
      </c>
      <c r="F17" s="16">
        <v>16</v>
      </c>
      <c r="G17" s="14">
        <v>58.5</v>
      </c>
      <c r="H17" s="19">
        <f t="shared" si="0"/>
        <v>936</v>
      </c>
    </row>
    <row r="18" spans="1:8" ht="16" thickBot="1" x14ac:dyDescent="0.25">
      <c r="A18" s="15">
        <v>43378</v>
      </c>
      <c r="B18" s="16" t="s">
        <v>5</v>
      </c>
      <c r="C18" s="22" t="s">
        <v>29</v>
      </c>
      <c r="D18" s="18" t="s">
        <v>20</v>
      </c>
      <c r="E18" s="16" t="s">
        <v>13</v>
      </c>
      <c r="F18" s="16">
        <v>28</v>
      </c>
      <c r="G18" s="14">
        <v>500</v>
      </c>
      <c r="H18" s="19">
        <f t="shared" si="0"/>
        <v>14000</v>
      </c>
    </row>
    <row r="19" spans="1:8" ht="16" thickBot="1" x14ac:dyDescent="0.25">
      <c r="A19" s="15">
        <v>43395</v>
      </c>
      <c r="B19" s="16" t="s">
        <v>7</v>
      </c>
      <c r="C19" s="22" t="s">
        <v>26</v>
      </c>
      <c r="D19" s="18" t="s">
        <v>18</v>
      </c>
      <c r="E19" s="16" t="s">
        <v>10</v>
      </c>
      <c r="F19" s="16">
        <v>64</v>
      </c>
      <c r="G19" s="14">
        <v>225</v>
      </c>
      <c r="H19" s="19">
        <f t="shared" si="0"/>
        <v>14400</v>
      </c>
    </row>
    <row r="20" spans="1:8" ht="16" thickBot="1" x14ac:dyDescent="0.25">
      <c r="A20" s="15">
        <v>43412</v>
      </c>
      <c r="B20" s="16" t="s">
        <v>7</v>
      </c>
      <c r="C20" s="23" t="s">
        <v>28</v>
      </c>
      <c r="D20" s="18" t="s">
        <v>21</v>
      </c>
      <c r="E20" s="16" t="s">
        <v>10</v>
      </c>
      <c r="F20" s="16">
        <v>15</v>
      </c>
      <c r="G20" s="14">
        <v>225</v>
      </c>
      <c r="H20" s="19">
        <f t="shared" si="0"/>
        <v>3375</v>
      </c>
    </row>
    <row r="21" spans="1:8" ht="16" thickBot="1" x14ac:dyDescent="0.25">
      <c r="A21" s="15">
        <v>43429</v>
      </c>
      <c r="B21" s="16" t="s">
        <v>5</v>
      </c>
      <c r="C21" s="22" t="s">
        <v>29</v>
      </c>
      <c r="D21" s="18" t="s">
        <v>19</v>
      </c>
      <c r="E21" s="16" t="s">
        <v>11</v>
      </c>
      <c r="F21" s="16">
        <v>96</v>
      </c>
      <c r="G21" s="14">
        <v>58.5</v>
      </c>
      <c r="H21" s="19">
        <f t="shared" si="0"/>
        <v>5616</v>
      </c>
    </row>
    <row r="22" spans="1:8" ht="16" thickBot="1" x14ac:dyDescent="0.25">
      <c r="A22" s="15">
        <v>43446</v>
      </c>
      <c r="B22" s="16" t="s">
        <v>5</v>
      </c>
      <c r="C22" s="23" t="s">
        <v>28</v>
      </c>
      <c r="D22" s="18" t="s">
        <v>22</v>
      </c>
      <c r="E22" s="16" t="s">
        <v>9</v>
      </c>
      <c r="F22" s="16">
        <v>67</v>
      </c>
      <c r="G22" s="14">
        <v>1198</v>
      </c>
      <c r="H22" s="19">
        <f t="shared" si="0"/>
        <v>80266</v>
      </c>
    </row>
    <row r="23" spans="1:8" ht="16" thickBot="1" x14ac:dyDescent="0.25">
      <c r="A23" s="15">
        <v>43463</v>
      </c>
      <c r="B23" s="16" t="s">
        <v>7</v>
      </c>
      <c r="C23" s="21" t="s">
        <v>28</v>
      </c>
      <c r="D23" s="18" t="s">
        <v>21</v>
      </c>
      <c r="E23" s="16" t="s">
        <v>11</v>
      </c>
      <c r="F23" s="16">
        <v>74</v>
      </c>
      <c r="G23" s="14">
        <v>58.5</v>
      </c>
      <c r="H23" s="19">
        <f t="shared" si="0"/>
        <v>4329</v>
      </c>
    </row>
    <row r="24" spans="1:8" ht="16" thickBot="1" x14ac:dyDescent="0.25">
      <c r="A24" s="15">
        <v>43480</v>
      </c>
      <c r="B24" s="16" t="s">
        <v>5</v>
      </c>
      <c r="C24" s="17" t="s">
        <v>27</v>
      </c>
      <c r="D24" s="18" t="s">
        <v>15</v>
      </c>
      <c r="E24" s="16" t="s">
        <v>13</v>
      </c>
      <c r="F24" s="16">
        <v>46</v>
      </c>
      <c r="G24" s="14">
        <v>500</v>
      </c>
      <c r="H24" s="19">
        <f t="shared" si="0"/>
        <v>23000</v>
      </c>
    </row>
    <row r="25" spans="1:8" ht="16" thickBot="1" x14ac:dyDescent="0.25">
      <c r="A25" s="15">
        <v>43497</v>
      </c>
      <c r="B25" s="16" t="s">
        <v>5</v>
      </c>
      <c r="C25" s="21" t="s">
        <v>28</v>
      </c>
      <c r="D25" s="18" t="s">
        <v>22</v>
      </c>
      <c r="E25" s="16" t="s">
        <v>13</v>
      </c>
      <c r="F25" s="16">
        <v>87</v>
      </c>
      <c r="G25" s="14">
        <v>500</v>
      </c>
      <c r="H25" s="19">
        <f t="shared" si="0"/>
        <v>43500</v>
      </c>
    </row>
    <row r="26" spans="1:8" ht="16" thickBot="1" x14ac:dyDescent="0.25">
      <c r="A26" s="15">
        <v>43514</v>
      </c>
      <c r="B26" s="16" t="s">
        <v>7</v>
      </c>
      <c r="C26" s="20" t="s">
        <v>26</v>
      </c>
      <c r="D26" s="18" t="s">
        <v>18</v>
      </c>
      <c r="E26" s="16" t="s">
        <v>13</v>
      </c>
      <c r="F26" s="16">
        <v>4</v>
      </c>
      <c r="G26" s="14">
        <v>500</v>
      </c>
      <c r="H26" s="19">
        <f t="shared" si="0"/>
        <v>2000</v>
      </c>
    </row>
    <row r="27" spans="1:8" ht="16" thickBot="1" x14ac:dyDescent="0.25">
      <c r="A27" s="15">
        <v>43531</v>
      </c>
      <c r="B27" s="16" t="s">
        <v>6</v>
      </c>
      <c r="C27" s="17" t="s">
        <v>27</v>
      </c>
      <c r="D27" s="18" t="s">
        <v>23</v>
      </c>
      <c r="E27" s="16" t="s">
        <v>13</v>
      </c>
      <c r="F27" s="16">
        <v>7</v>
      </c>
      <c r="G27" s="14">
        <v>500</v>
      </c>
      <c r="H27" s="19">
        <f t="shared" si="0"/>
        <v>3500</v>
      </c>
    </row>
    <row r="28" spans="1:8" ht="16" thickBot="1" x14ac:dyDescent="0.25">
      <c r="A28" s="15">
        <v>43548</v>
      </c>
      <c r="B28" s="16" t="s">
        <v>5</v>
      </c>
      <c r="C28" s="22" t="s">
        <v>29</v>
      </c>
      <c r="D28" s="18" t="s">
        <v>17</v>
      </c>
      <c r="E28" s="16" t="s">
        <v>11</v>
      </c>
      <c r="F28" s="16">
        <v>50</v>
      </c>
      <c r="G28" s="14">
        <v>58.5</v>
      </c>
      <c r="H28" s="19">
        <f t="shared" si="0"/>
        <v>2925</v>
      </c>
    </row>
    <row r="29" spans="1:8" ht="16" thickBot="1" x14ac:dyDescent="0.25">
      <c r="A29" s="15">
        <v>43565</v>
      </c>
      <c r="B29" s="16" t="s">
        <v>5</v>
      </c>
      <c r="C29" s="24" t="s">
        <v>26</v>
      </c>
      <c r="D29" s="18" t="s">
        <v>14</v>
      </c>
      <c r="E29" s="16" t="s">
        <v>9</v>
      </c>
      <c r="F29" s="16">
        <v>66</v>
      </c>
      <c r="G29" s="14">
        <v>1198</v>
      </c>
      <c r="H29" s="19">
        <f t="shared" si="0"/>
        <v>79068</v>
      </c>
    </row>
    <row r="30" spans="1:8" ht="16" thickBot="1" x14ac:dyDescent="0.25">
      <c r="A30" s="15">
        <v>43582</v>
      </c>
      <c r="B30" s="16" t="s">
        <v>7</v>
      </c>
      <c r="C30" s="20" t="s">
        <v>26</v>
      </c>
      <c r="D30" s="18" t="s">
        <v>16</v>
      </c>
      <c r="E30" s="16" t="s">
        <v>10</v>
      </c>
      <c r="F30" s="16">
        <v>96</v>
      </c>
      <c r="G30" s="14">
        <v>225</v>
      </c>
      <c r="H30" s="19">
        <f t="shared" si="0"/>
        <v>21600</v>
      </c>
    </row>
    <row r="31" spans="1:8" ht="16" thickBot="1" x14ac:dyDescent="0.25">
      <c r="A31" s="15">
        <v>43599</v>
      </c>
      <c r="B31" s="16" t="s">
        <v>5</v>
      </c>
      <c r="C31" s="17" t="s">
        <v>27</v>
      </c>
      <c r="D31" s="18" t="s">
        <v>15</v>
      </c>
      <c r="E31" s="16" t="s">
        <v>9</v>
      </c>
      <c r="F31" s="16">
        <v>53</v>
      </c>
      <c r="G31" s="14">
        <v>1198</v>
      </c>
      <c r="H31" s="19">
        <f t="shared" si="0"/>
        <v>63494</v>
      </c>
    </row>
    <row r="32" spans="1:8" ht="16" thickBot="1" x14ac:dyDescent="0.25">
      <c r="A32" s="15">
        <v>43616</v>
      </c>
      <c r="B32" s="16" t="s">
        <v>5</v>
      </c>
      <c r="C32" s="17" t="s">
        <v>27</v>
      </c>
      <c r="D32" s="18" t="s">
        <v>15</v>
      </c>
      <c r="E32" s="16" t="s">
        <v>13</v>
      </c>
      <c r="F32" s="16">
        <v>80</v>
      </c>
      <c r="G32" s="14">
        <v>500</v>
      </c>
      <c r="H32" s="19">
        <f t="shared" si="0"/>
        <v>40000</v>
      </c>
    </row>
    <row r="33" spans="1:8" ht="16" thickBot="1" x14ac:dyDescent="0.25">
      <c r="A33" s="15">
        <v>43633</v>
      </c>
      <c r="B33" s="16" t="s">
        <v>5</v>
      </c>
      <c r="C33" s="17" t="s">
        <v>29</v>
      </c>
      <c r="D33" s="18" t="s">
        <v>19</v>
      </c>
      <c r="E33" s="16" t="s">
        <v>3</v>
      </c>
      <c r="F33" s="16">
        <v>5</v>
      </c>
      <c r="G33" s="14">
        <v>125</v>
      </c>
      <c r="H33" s="19">
        <f t="shared" si="0"/>
        <v>625</v>
      </c>
    </row>
    <row r="34" spans="1:8" ht="16" thickBot="1" x14ac:dyDescent="0.25">
      <c r="A34" s="15">
        <v>43650</v>
      </c>
      <c r="B34" s="16" t="s">
        <v>7</v>
      </c>
      <c r="C34" s="20" t="s">
        <v>26</v>
      </c>
      <c r="D34" s="18" t="s">
        <v>18</v>
      </c>
      <c r="E34" s="16" t="s">
        <v>11</v>
      </c>
      <c r="F34" s="16">
        <v>62</v>
      </c>
      <c r="G34" s="14">
        <v>58.5</v>
      </c>
      <c r="H34" s="19">
        <f t="shared" si="0"/>
        <v>3627</v>
      </c>
    </row>
    <row r="35" spans="1:8" ht="16" thickBot="1" x14ac:dyDescent="0.25">
      <c r="A35" s="15">
        <v>43667</v>
      </c>
      <c r="B35" s="16" t="s">
        <v>5</v>
      </c>
      <c r="C35" s="17" t="s">
        <v>29</v>
      </c>
      <c r="D35" s="18" t="s">
        <v>20</v>
      </c>
      <c r="E35" s="16" t="s">
        <v>11</v>
      </c>
      <c r="F35" s="16">
        <v>55</v>
      </c>
      <c r="G35" s="14">
        <v>58.5</v>
      </c>
      <c r="H35" s="19">
        <f t="shared" si="0"/>
        <v>3217.5</v>
      </c>
    </row>
    <row r="36" spans="1:8" ht="16" thickBot="1" x14ac:dyDescent="0.25">
      <c r="A36" s="15">
        <v>43684</v>
      </c>
      <c r="B36" s="16" t="s">
        <v>5</v>
      </c>
      <c r="C36" s="17" t="s">
        <v>29</v>
      </c>
      <c r="D36" s="18" t="s">
        <v>19</v>
      </c>
      <c r="E36" s="16" t="s">
        <v>11</v>
      </c>
      <c r="F36" s="16">
        <v>42</v>
      </c>
      <c r="G36" s="14">
        <v>58.5</v>
      </c>
      <c r="H36" s="19">
        <f t="shared" si="0"/>
        <v>2457</v>
      </c>
    </row>
    <row r="37" spans="1:8" ht="16" thickBot="1" x14ac:dyDescent="0.25">
      <c r="A37" s="15">
        <v>43701</v>
      </c>
      <c r="B37" s="16" t="s">
        <v>6</v>
      </c>
      <c r="C37" s="17" t="s">
        <v>27</v>
      </c>
      <c r="D37" s="18" t="s">
        <v>23</v>
      </c>
      <c r="E37" s="16" t="s">
        <v>3</v>
      </c>
      <c r="F37" s="16">
        <v>3</v>
      </c>
      <c r="G37" s="14">
        <v>125</v>
      </c>
      <c r="H37" s="19">
        <f t="shared" si="0"/>
        <v>375</v>
      </c>
    </row>
    <row r="38" spans="1:8" ht="16" thickBot="1" x14ac:dyDescent="0.25">
      <c r="A38" s="15">
        <v>43718</v>
      </c>
      <c r="B38" s="16" t="s">
        <v>5</v>
      </c>
      <c r="C38" s="17" t="s">
        <v>27</v>
      </c>
      <c r="D38" s="18" t="s">
        <v>15</v>
      </c>
      <c r="E38" s="16" t="s">
        <v>9</v>
      </c>
      <c r="F38" s="16">
        <v>7</v>
      </c>
      <c r="G38" s="14">
        <v>1198</v>
      </c>
      <c r="H38" s="19">
        <f t="shared" si="0"/>
        <v>8386</v>
      </c>
    </row>
    <row r="39" spans="1:8" ht="16" thickBot="1" x14ac:dyDescent="0.25">
      <c r="A39" s="15">
        <v>43735</v>
      </c>
      <c r="B39" s="16" t="s">
        <v>6</v>
      </c>
      <c r="C39" s="17" t="s">
        <v>27</v>
      </c>
      <c r="D39" s="18" t="s">
        <v>23</v>
      </c>
      <c r="E39" s="16" t="s">
        <v>10</v>
      </c>
      <c r="F39" s="16">
        <v>76</v>
      </c>
      <c r="G39" s="14">
        <v>225</v>
      </c>
      <c r="H39" s="19">
        <f t="shared" si="0"/>
        <v>17100</v>
      </c>
    </row>
    <row r="40" spans="1:8" ht="16" thickBot="1" x14ac:dyDescent="0.25">
      <c r="A40" s="15">
        <v>43752</v>
      </c>
      <c r="B40" s="16" t="s">
        <v>6</v>
      </c>
      <c r="C40" s="21" t="s">
        <v>28</v>
      </c>
      <c r="D40" s="18" t="s">
        <v>24</v>
      </c>
      <c r="E40" s="16" t="s">
        <v>13</v>
      </c>
      <c r="F40" s="16">
        <v>57</v>
      </c>
      <c r="G40" s="14">
        <v>500</v>
      </c>
      <c r="H40" s="19">
        <f t="shared" si="0"/>
        <v>28500</v>
      </c>
    </row>
    <row r="41" spans="1:8" ht="16" thickBot="1" x14ac:dyDescent="0.25">
      <c r="A41" s="15">
        <v>43769</v>
      </c>
      <c r="B41" s="16" t="s">
        <v>5</v>
      </c>
      <c r="C41" s="20" t="s">
        <v>26</v>
      </c>
      <c r="D41" s="18" t="s">
        <v>14</v>
      </c>
      <c r="E41" s="16" t="s">
        <v>9</v>
      </c>
      <c r="F41" s="16">
        <v>14</v>
      </c>
      <c r="G41" s="14">
        <v>1198</v>
      </c>
      <c r="H41" s="19">
        <f t="shared" si="0"/>
        <v>16772</v>
      </c>
    </row>
    <row r="42" spans="1:8" ht="16" thickBot="1" x14ac:dyDescent="0.25">
      <c r="A42" s="15">
        <v>43786</v>
      </c>
      <c r="B42" s="16" t="s">
        <v>5</v>
      </c>
      <c r="C42" s="17" t="s">
        <v>29</v>
      </c>
      <c r="D42" s="18" t="s">
        <v>17</v>
      </c>
      <c r="E42" s="16" t="s">
        <v>13</v>
      </c>
      <c r="F42" s="16">
        <v>11</v>
      </c>
      <c r="G42" s="14">
        <v>500</v>
      </c>
      <c r="H42" s="19">
        <f t="shared" si="0"/>
        <v>5500</v>
      </c>
    </row>
    <row r="43" spans="1:8" ht="16" thickBot="1" x14ac:dyDescent="0.25">
      <c r="A43" s="15">
        <v>43803</v>
      </c>
      <c r="B43" s="16" t="s">
        <v>5</v>
      </c>
      <c r="C43" s="17" t="s">
        <v>29</v>
      </c>
      <c r="D43" s="18" t="s">
        <v>17</v>
      </c>
      <c r="E43" s="16" t="s">
        <v>13</v>
      </c>
      <c r="F43" s="16">
        <v>94</v>
      </c>
      <c r="G43" s="14">
        <v>500</v>
      </c>
      <c r="H43" s="19">
        <f t="shared" si="0"/>
        <v>47000</v>
      </c>
    </row>
    <row r="44" spans="1:8" ht="16" thickBot="1" x14ac:dyDescent="0.25">
      <c r="A44" s="15">
        <v>43820</v>
      </c>
      <c r="B44" s="16" t="s">
        <v>5</v>
      </c>
      <c r="C44" s="20" t="s">
        <v>26</v>
      </c>
      <c r="D44" s="18" t="s">
        <v>14</v>
      </c>
      <c r="E44" s="16" t="s">
        <v>13</v>
      </c>
      <c r="F44" s="16">
        <v>28</v>
      </c>
      <c r="G44" s="14">
        <v>500</v>
      </c>
      <c r="H44" s="19">
        <f t="shared" si="0"/>
        <v>14000</v>
      </c>
    </row>
    <row r="45" spans="1:8" x14ac:dyDescent="0.2">
      <c r="F45" s="12"/>
      <c r="G45" s="12"/>
      <c r="H45" s="12"/>
    </row>
    <row r="46" spans="1:8" x14ac:dyDescent="0.2">
      <c r="F46" s="12"/>
      <c r="G46" s="12"/>
      <c r="H46" s="12"/>
    </row>
    <row r="48" spans="1:8" x14ac:dyDescent="0.2">
      <c r="B48" s="25" t="s">
        <v>34</v>
      </c>
      <c r="C48" t="s">
        <v>38</v>
      </c>
      <c r="D48" t="s">
        <v>41</v>
      </c>
      <c r="E48" t="s">
        <v>43</v>
      </c>
    </row>
    <row r="49" spans="2:5" x14ac:dyDescent="0.2">
      <c r="B49" s="26" t="s">
        <v>18</v>
      </c>
      <c r="C49" s="28">
        <v>396</v>
      </c>
      <c r="D49" s="28">
        <v>4238</v>
      </c>
      <c r="E49" s="28">
        <v>236703</v>
      </c>
    </row>
    <row r="50" spans="2:5" x14ac:dyDescent="0.2">
      <c r="B50" s="27" t="s">
        <v>7</v>
      </c>
      <c r="C50" s="28">
        <v>396</v>
      </c>
      <c r="D50" s="28">
        <v>4238</v>
      </c>
      <c r="E50" s="28">
        <v>236703</v>
      </c>
    </row>
    <row r="51" spans="2:5" x14ac:dyDescent="0.2">
      <c r="B51" s="29" t="s">
        <v>26</v>
      </c>
      <c r="C51" s="28">
        <v>396</v>
      </c>
      <c r="D51" s="28">
        <v>4238</v>
      </c>
      <c r="E51" s="28">
        <v>236703</v>
      </c>
    </row>
    <row r="52" spans="2:5" x14ac:dyDescent="0.2">
      <c r="B52" s="30" t="s">
        <v>10</v>
      </c>
      <c r="C52" s="28">
        <v>64</v>
      </c>
      <c r="D52" s="28">
        <v>225</v>
      </c>
      <c r="E52" s="28">
        <v>14400</v>
      </c>
    </row>
    <row r="53" spans="2:5" x14ac:dyDescent="0.2">
      <c r="B53" s="30" t="s">
        <v>13</v>
      </c>
      <c r="C53" s="28">
        <v>124</v>
      </c>
      <c r="D53" s="28">
        <v>1500</v>
      </c>
      <c r="E53" s="28">
        <v>62000</v>
      </c>
    </row>
    <row r="54" spans="2:5" x14ac:dyDescent="0.2">
      <c r="B54" s="30" t="s">
        <v>9</v>
      </c>
      <c r="C54" s="28">
        <v>130</v>
      </c>
      <c r="D54" s="28">
        <v>2396</v>
      </c>
      <c r="E54" s="28">
        <v>155740</v>
      </c>
    </row>
    <row r="55" spans="2:5" x14ac:dyDescent="0.2">
      <c r="B55" s="30" t="s">
        <v>11</v>
      </c>
      <c r="C55" s="28">
        <v>78</v>
      </c>
      <c r="D55" s="28">
        <v>117</v>
      </c>
      <c r="E55" s="28">
        <v>4563</v>
      </c>
    </row>
    <row r="56" spans="2:5" x14ac:dyDescent="0.2">
      <c r="B56" s="26" t="s">
        <v>15</v>
      </c>
      <c r="C56" s="28">
        <v>213</v>
      </c>
      <c r="D56" s="28">
        <v>3621</v>
      </c>
      <c r="E56" s="28">
        <v>140955</v>
      </c>
    </row>
    <row r="57" spans="2:5" x14ac:dyDescent="0.2">
      <c r="B57" s="27" t="s">
        <v>5</v>
      </c>
      <c r="C57" s="28">
        <v>213</v>
      </c>
      <c r="D57" s="28">
        <v>3621</v>
      </c>
      <c r="E57" s="28">
        <v>140955</v>
      </c>
    </row>
    <row r="58" spans="2:5" x14ac:dyDescent="0.2">
      <c r="B58" s="29" t="s">
        <v>27</v>
      </c>
      <c r="C58" s="28">
        <v>213</v>
      </c>
      <c r="D58" s="28">
        <v>3621</v>
      </c>
      <c r="E58" s="28">
        <v>140955</v>
      </c>
    </row>
    <row r="59" spans="2:5" x14ac:dyDescent="0.2">
      <c r="B59" s="30" t="s">
        <v>10</v>
      </c>
      <c r="C59" s="28">
        <v>27</v>
      </c>
      <c r="D59" s="28">
        <v>225</v>
      </c>
      <c r="E59" s="28">
        <v>6075</v>
      </c>
    </row>
    <row r="60" spans="2:5" x14ac:dyDescent="0.2">
      <c r="B60" s="30" t="s">
        <v>13</v>
      </c>
      <c r="C60" s="28">
        <v>126</v>
      </c>
      <c r="D60" s="28">
        <v>1000</v>
      </c>
      <c r="E60" s="28">
        <v>63000</v>
      </c>
    </row>
    <row r="61" spans="2:5" x14ac:dyDescent="0.2">
      <c r="B61" s="30" t="s">
        <v>9</v>
      </c>
      <c r="C61" s="28">
        <v>60</v>
      </c>
      <c r="D61" s="28">
        <v>2396</v>
      </c>
      <c r="E61" s="28">
        <v>71880</v>
      </c>
    </row>
    <row r="62" spans="2:5" x14ac:dyDescent="0.2">
      <c r="B62" s="26" t="s">
        <v>16</v>
      </c>
      <c r="C62" s="28">
        <v>125</v>
      </c>
      <c r="D62" s="28">
        <v>725</v>
      </c>
      <c r="E62" s="28">
        <v>36100</v>
      </c>
    </row>
    <row r="63" spans="2:5" x14ac:dyDescent="0.2">
      <c r="B63" s="27" t="s">
        <v>7</v>
      </c>
      <c r="C63" s="28">
        <v>125</v>
      </c>
      <c r="D63" s="28">
        <v>725</v>
      </c>
      <c r="E63" s="28">
        <v>36100</v>
      </c>
    </row>
    <row r="64" spans="2:5" x14ac:dyDescent="0.2">
      <c r="B64" s="29" t="s">
        <v>26</v>
      </c>
      <c r="C64" s="28">
        <v>125</v>
      </c>
      <c r="D64" s="28">
        <v>725</v>
      </c>
      <c r="E64" s="28">
        <v>36100</v>
      </c>
    </row>
    <row r="65" spans="2:5" x14ac:dyDescent="0.2">
      <c r="B65" s="30" t="s">
        <v>10</v>
      </c>
      <c r="C65" s="28">
        <v>96</v>
      </c>
      <c r="D65" s="28">
        <v>225</v>
      </c>
      <c r="E65" s="28">
        <v>21600</v>
      </c>
    </row>
    <row r="66" spans="2:5" x14ac:dyDescent="0.2">
      <c r="B66" s="30" t="s">
        <v>13</v>
      </c>
      <c r="C66" s="28">
        <v>29</v>
      </c>
      <c r="D66" s="28">
        <v>500</v>
      </c>
      <c r="E66" s="28">
        <v>14500</v>
      </c>
    </row>
    <row r="67" spans="2:5" x14ac:dyDescent="0.2">
      <c r="B67" s="26" t="s">
        <v>22</v>
      </c>
      <c r="C67" s="28">
        <v>156</v>
      </c>
      <c r="D67" s="28">
        <v>1823</v>
      </c>
      <c r="E67" s="28">
        <v>124016</v>
      </c>
    </row>
    <row r="68" spans="2:5" x14ac:dyDescent="0.2">
      <c r="B68" s="27" t="s">
        <v>5</v>
      </c>
      <c r="C68" s="28">
        <v>156</v>
      </c>
      <c r="D68" s="28">
        <v>1823</v>
      </c>
      <c r="E68" s="28">
        <v>124016</v>
      </c>
    </row>
    <row r="69" spans="2:5" x14ac:dyDescent="0.2">
      <c r="B69" s="29" t="s">
        <v>28</v>
      </c>
      <c r="C69" s="28">
        <v>156</v>
      </c>
      <c r="D69" s="28">
        <v>1823</v>
      </c>
      <c r="E69" s="28">
        <v>124016</v>
      </c>
    </row>
    <row r="70" spans="2:5" x14ac:dyDescent="0.2">
      <c r="B70" s="30" t="s">
        <v>3</v>
      </c>
      <c r="C70" s="28">
        <v>2</v>
      </c>
      <c r="D70" s="28">
        <v>125</v>
      </c>
      <c r="E70" s="28">
        <v>250</v>
      </c>
    </row>
    <row r="71" spans="2:5" x14ac:dyDescent="0.2">
      <c r="B71" s="30" t="s">
        <v>13</v>
      </c>
      <c r="C71" s="28">
        <v>87</v>
      </c>
      <c r="D71" s="28">
        <v>500</v>
      </c>
      <c r="E71" s="28">
        <v>43500</v>
      </c>
    </row>
    <row r="72" spans="2:5" x14ac:dyDescent="0.2">
      <c r="B72" s="30" t="s">
        <v>9</v>
      </c>
      <c r="C72" s="28">
        <v>67</v>
      </c>
      <c r="D72" s="28">
        <v>1198</v>
      </c>
      <c r="E72" s="28">
        <v>80266</v>
      </c>
    </row>
    <row r="73" spans="2:5" x14ac:dyDescent="0.2">
      <c r="B73" s="26" t="s">
        <v>21</v>
      </c>
      <c r="C73" s="28">
        <v>170</v>
      </c>
      <c r="D73" s="28">
        <v>783.5</v>
      </c>
      <c r="E73" s="28">
        <v>48204</v>
      </c>
    </row>
    <row r="74" spans="2:5" x14ac:dyDescent="0.2">
      <c r="B74" s="27" t="s">
        <v>7</v>
      </c>
      <c r="C74" s="28">
        <v>170</v>
      </c>
      <c r="D74" s="28">
        <v>783.5</v>
      </c>
      <c r="E74" s="28">
        <v>48204</v>
      </c>
    </row>
    <row r="75" spans="2:5" x14ac:dyDescent="0.2">
      <c r="B75" s="29" t="s">
        <v>28</v>
      </c>
      <c r="C75" s="28">
        <v>170</v>
      </c>
      <c r="D75" s="28">
        <v>783.5</v>
      </c>
      <c r="E75" s="28">
        <v>48204</v>
      </c>
    </row>
    <row r="76" spans="2:5" x14ac:dyDescent="0.2">
      <c r="B76" s="30" t="s">
        <v>10</v>
      </c>
      <c r="C76" s="28">
        <v>15</v>
      </c>
      <c r="D76" s="28">
        <v>225</v>
      </c>
      <c r="E76" s="28">
        <v>3375</v>
      </c>
    </row>
    <row r="77" spans="2:5" x14ac:dyDescent="0.2">
      <c r="B77" s="30" t="s">
        <v>13</v>
      </c>
      <c r="C77" s="28">
        <v>81</v>
      </c>
      <c r="D77" s="28">
        <v>500</v>
      </c>
      <c r="E77" s="28">
        <v>40500</v>
      </c>
    </row>
    <row r="78" spans="2:5" x14ac:dyDescent="0.2">
      <c r="B78" s="30" t="s">
        <v>11</v>
      </c>
      <c r="C78" s="28">
        <v>74</v>
      </c>
      <c r="D78" s="28">
        <v>58.5</v>
      </c>
      <c r="E78" s="28">
        <v>4329</v>
      </c>
    </row>
    <row r="79" spans="2:5" x14ac:dyDescent="0.2">
      <c r="B79" s="26" t="s">
        <v>17</v>
      </c>
      <c r="C79" s="28">
        <v>281</v>
      </c>
      <c r="D79" s="28">
        <v>3454.5</v>
      </c>
      <c r="E79" s="28">
        <v>206373</v>
      </c>
    </row>
    <row r="80" spans="2:5" x14ac:dyDescent="0.2">
      <c r="B80" s="27" t="s">
        <v>5</v>
      </c>
      <c r="C80" s="28">
        <v>281</v>
      </c>
      <c r="D80" s="28">
        <v>3454.5</v>
      </c>
      <c r="E80" s="28">
        <v>206373</v>
      </c>
    </row>
    <row r="81" spans="2:5" x14ac:dyDescent="0.2">
      <c r="B81" s="29" t="s">
        <v>29</v>
      </c>
      <c r="C81" s="28">
        <v>281</v>
      </c>
      <c r="D81" s="28">
        <v>3454.5</v>
      </c>
      <c r="E81" s="28">
        <v>206373</v>
      </c>
    </row>
    <row r="82" spans="2:5" x14ac:dyDescent="0.2">
      <c r="B82" s="30" t="s">
        <v>13</v>
      </c>
      <c r="C82" s="28">
        <v>105</v>
      </c>
      <c r="D82" s="28">
        <v>1000</v>
      </c>
      <c r="E82" s="28">
        <v>52500</v>
      </c>
    </row>
    <row r="83" spans="2:5" x14ac:dyDescent="0.2">
      <c r="B83" s="30" t="s">
        <v>9</v>
      </c>
      <c r="C83" s="28">
        <v>126</v>
      </c>
      <c r="D83" s="28">
        <v>2396</v>
      </c>
      <c r="E83" s="28">
        <v>150948</v>
      </c>
    </row>
    <row r="84" spans="2:5" x14ac:dyDescent="0.2">
      <c r="B84" s="30" t="s">
        <v>11</v>
      </c>
      <c r="C84" s="28">
        <v>50</v>
      </c>
      <c r="D84" s="28">
        <v>58.5</v>
      </c>
      <c r="E84" s="28">
        <v>2925</v>
      </c>
    </row>
    <row r="85" spans="2:5" x14ac:dyDescent="0.2">
      <c r="B85" s="26" t="s">
        <v>24</v>
      </c>
      <c r="C85" s="28">
        <v>89</v>
      </c>
      <c r="D85" s="28">
        <v>1698</v>
      </c>
      <c r="E85" s="28">
        <v>66836</v>
      </c>
    </row>
    <row r="86" spans="2:5" x14ac:dyDescent="0.2">
      <c r="B86" s="27" t="s">
        <v>6</v>
      </c>
      <c r="C86" s="28">
        <v>89</v>
      </c>
      <c r="D86" s="28">
        <v>1698</v>
      </c>
      <c r="E86" s="28">
        <v>66836</v>
      </c>
    </row>
    <row r="87" spans="2:5" x14ac:dyDescent="0.2">
      <c r="B87" s="29" t="s">
        <v>28</v>
      </c>
      <c r="C87" s="28">
        <v>89</v>
      </c>
      <c r="D87" s="28">
        <v>1698</v>
      </c>
      <c r="E87" s="28">
        <v>66836</v>
      </c>
    </row>
    <row r="88" spans="2:5" x14ac:dyDescent="0.2">
      <c r="B88" s="30" t="s">
        <v>13</v>
      </c>
      <c r="C88" s="28">
        <v>57</v>
      </c>
      <c r="D88" s="28">
        <v>500</v>
      </c>
      <c r="E88" s="28">
        <v>28500</v>
      </c>
    </row>
    <row r="89" spans="2:5" x14ac:dyDescent="0.2">
      <c r="B89" s="30" t="s">
        <v>9</v>
      </c>
      <c r="C89" s="28">
        <v>32</v>
      </c>
      <c r="D89" s="28">
        <v>1198</v>
      </c>
      <c r="E89" s="28">
        <v>38336</v>
      </c>
    </row>
    <row r="90" spans="2:5" x14ac:dyDescent="0.2">
      <c r="B90" s="26" t="s">
        <v>19</v>
      </c>
      <c r="C90" s="28">
        <v>193</v>
      </c>
      <c r="D90" s="28">
        <v>742</v>
      </c>
      <c r="E90" s="28">
        <v>33698</v>
      </c>
    </row>
    <row r="91" spans="2:5" x14ac:dyDescent="0.2">
      <c r="B91" s="27" t="s">
        <v>5</v>
      </c>
      <c r="C91" s="28">
        <v>193</v>
      </c>
      <c r="D91" s="28">
        <v>742</v>
      </c>
      <c r="E91" s="28">
        <v>33698</v>
      </c>
    </row>
    <row r="92" spans="2:5" x14ac:dyDescent="0.2">
      <c r="B92" s="29" t="s">
        <v>29</v>
      </c>
      <c r="C92" s="28">
        <v>193</v>
      </c>
      <c r="D92" s="28">
        <v>742</v>
      </c>
      <c r="E92" s="28">
        <v>33698</v>
      </c>
    </row>
    <row r="93" spans="2:5" x14ac:dyDescent="0.2">
      <c r="B93" s="30" t="s">
        <v>3</v>
      </c>
      <c r="C93" s="28">
        <v>5</v>
      </c>
      <c r="D93" s="28">
        <v>125</v>
      </c>
      <c r="E93" s="28">
        <v>625</v>
      </c>
    </row>
    <row r="94" spans="2:5" x14ac:dyDescent="0.2">
      <c r="B94" s="30" t="s">
        <v>13</v>
      </c>
      <c r="C94" s="28">
        <v>50</v>
      </c>
      <c r="D94" s="28">
        <v>500</v>
      </c>
      <c r="E94" s="28">
        <v>25000</v>
      </c>
    </row>
    <row r="95" spans="2:5" x14ac:dyDescent="0.2">
      <c r="B95" s="30" t="s">
        <v>11</v>
      </c>
      <c r="C95" s="28">
        <v>138</v>
      </c>
      <c r="D95" s="28">
        <v>117</v>
      </c>
      <c r="E95" s="28">
        <v>8073</v>
      </c>
    </row>
    <row r="96" spans="2:5" x14ac:dyDescent="0.2">
      <c r="B96" s="26" t="s">
        <v>20</v>
      </c>
      <c r="C96" s="28">
        <v>173</v>
      </c>
      <c r="D96" s="28">
        <v>1756.5</v>
      </c>
      <c r="E96" s="28">
        <v>125037.5</v>
      </c>
    </row>
    <row r="97" spans="2:5" x14ac:dyDescent="0.2">
      <c r="B97" s="27" t="s">
        <v>5</v>
      </c>
      <c r="C97" s="28">
        <v>173</v>
      </c>
      <c r="D97" s="28">
        <v>1756.5</v>
      </c>
      <c r="E97" s="28">
        <v>125037.5</v>
      </c>
    </row>
    <row r="98" spans="2:5" x14ac:dyDescent="0.2">
      <c r="B98" s="29" t="s">
        <v>29</v>
      </c>
      <c r="C98" s="28">
        <v>173</v>
      </c>
      <c r="D98" s="28">
        <v>1756.5</v>
      </c>
      <c r="E98" s="28">
        <v>125037.5</v>
      </c>
    </row>
    <row r="99" spans="2:5" x14ac:dyDescent="0.2">
      <c r="B99" s="30" t="s">
        <v>13</v>
      </c>
      <c r="C99" s="28">
        <v>28</v>
      </c>
      <c r="D99" s="28">
        <v>500</v>
      </c>
      <c r="E99" s="28">
        <v>14000</v>
      </c>
    </row>
    <row r="100" spans="2:5" x14ac:dyDescent="0.2">
      <c r="B100" s="30" t="s">
        <v>9</v>
      </c>
      <c r="C100" s="28">
        <v>90</v>
      </c>
      <c r="D100" s="28">
        <v>1198</v>
      </c>
      <c r="E100" s="28">
        <v>107820</v>
      </c>
    </row>
    <row r="101" spans="2:5" x14ac:dyDescent="0.2">
      <c r="B101" s="30" t="s">
        <v>11</v>
      </c>
      <c r="C101" s="28">
        <v>55</v>
      </c>
      <c r="D101" s="28">
        <v>58.5</v>
      </c>
      <c r="E101" s="28">
        <v>3217.5</v>
      </c>
    </row>
    <row r="102" spans="2:5" x14ac:dyDescent="0.2">
      <c r="B102" s="26" t="s">
        <v>23</v>
      </c>
      <c r="C102" s="28">
        <v>142</v>
      </c>
      <c r="D102" s="28">
        <v>2048</v>
      </c>
      <c r="E102" s="28">
        <v>88063</v>
      </c>
    </row>
    <row r="103" spans="2:5" x14ac:dyDescent="0.2">
      <c r="B103" s="27" t="s">
        <v>6</v>
      </c>
      <c r="C103" s="28">
        <v>142</v>
      </c>
      <c r="D103" s="28">
        <v>2048</v>
      </c>
      <c r="E103" s="28">
        <v>88063</v>
      </c>
    </row>
    <row r="104" spans="2:5" x14ac:dyDescent="0.2">
      <c r="B104" s="29" t="s">
        <v>27</v>
      </c>
      <c r="C104" s="28">
        <v>142</v>
      </c>
      <c r="D104" s="28">
        <v>2048</v>
      </c>
      <c r="E104" s="28">
        <v>88063</v>
      </c>
    </row>
    <row r="105" spans="2:5" x14ac:dyDescent="0.2">
      <c r="B105" s="30" t="s">
        <v>10</v>
      </c>
      <c r="C105" s="28">
        <v>76</v>
      </c>
      <c r="D105" s="28">
        <v>225</v>
      </c>
      <c r="E105" s="28">
        <v>17100</v>
      </c>
    </row>
    <row r="106" spans="2:5" x14ac:dyDescent="0.2">
      <c r="B106" s="30" t="s">
        <v>3</v>
      </c>
      <c r="C106" s="28">
        <v>3</v>
      </c>
      <c r="D106" s="28">
        <v>125</v>
      </c>
      <c r="E106" s="28">
        <v>375</v>
      </c>
    </row>
    <row r="107" spans="2:5" x14ac:dyDescent="0.2">
      <c r="B107" s="30" t="s">
        <v>13</v>
      </c>
      <c r="C107" s="28">
        <v>7</v>
      </c>
      <c r="D107" s="28">
        <v>500</v>
      </c>
      <c r="E107" s="28">
        <v>3500</v>
      </c>
    </row>
    <row r="108" spans="2:5" x14ac:dyDescent="0.2">
      <c r="B108" s="30" t="s">
        <v>9</v>
      </c>
      <c r="C108" s="28">
        <v>56</v>
      </c>
      <c r="D108" s="28">
        <v>1198</v>
      </c>
      <c r="E108" s="28">
        <v>67088</v>
      </c>
    </row>
    <row r="109" spans="2:5" x14ac:dyDescent="0.2">
      <c r="B109" s="26" t="s">
        <v>14</v>
      </c>
      <c r="C109" s="28">
        <v>183</v>
      </c>
      <c r="D109" s="28">
        <v>4094</v>
      </c>
      <c r="E109" s="28">
        <v>199690</v>
      </c>
    </row>
    <row r="110" spans="2:5" x14ac:dyDescent="0.2">
      <c r="B110" s="27" t="s">
        <v>5</v>
      </c>
      <c r="C110" s="28">
        <v>183</v>
      </c>
      <c r="D110" s="28">
        <v>4094</v>
      </c>
      <c r="E110" s="28">
        <v>199690</v>
      </c>
    </row>
    <row r="111" spans="2:5" x14ac:dyDescent="0.2">
      <c r="B111" s="29" t="s">
        <v>26</v>
      </c>
      <c r="C111" s="28">
        <v>183</v>
      </c>
      <c r="D111" s="28">
        <v>4094</v>
      </c>
      <c r="E111" s="28">
        <v>199690</v>
      </c>
    </row>
    <row r="112" spans="2:5" x14ac:dyDescent="0.2">
      <c r="B112" s="30" t="s">
        <v>13</v>
      </c>
      <c r="C112" s="28">
        <v>28</v>
      </c>
      <c r="D112" s="28">
        <v>500</v>
      </c>
      <c r="E112" s="28">
        <v>14000</v>
      </c>
    </row>
    <row r="113" spans="2:5" x14ac:dyDescent="0.2">
      <c r="B113" s="30" t="s">
        <v>9</v>
      </c>
      <c r="C113" s="28">
        <v>155</v>
      </c>
      <c r="D113" s="28">
        <v>3594</v>
      </c>
      <c r="E113" s="28">
        <v>185690</v>
      </c>
    </row>
    <row r="114" spans="2:5" x14ac:dyDescent="0.2">
      <c r="B114" s="26" t="s">
        <v>36</v>
      </c>
      <c r="C114" s="28">
        <v>2121</v>
      </c>
      <c r="D114" s="28">
        <v>24983.5</v>
      </c>
      <c r="E114" s="28">
        <v>1305675.5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Saurabh Yadav</cp:lastModifiedBy>
  <dcterms:created xsi:type="dcterms:W3CDTF">2004-05-01T18:16:56Z</dcterms:created>
  <dcterms:modified xsi:type="dcterms:W3CDTF">2024-11-29T10:44:43Z</dcterms:modified>
  <cp:category>Excel</cp:category>
</cp:coreProperties>
</file>