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mba\Documents\Популяции O_flavus_albinus\Статья популляционка омматики\"/>
    </mc:Choice>
  </mc:AlternateContent>
  <bookViews>
    <workbookView xWindow="0" yWindow="0" windowWidth="28800" windowHeight="12444" tabRatio="500"/>
  </bookViews>
  <sheets>
    <sheet name="Лист1" sheetId="1" r:id="rId1"/>
  </sheets>
  <calcPr calcId="162913"/>
  <extLst>
    <ext uri="smNativeData">
      <pm:revision xmlns:pm="smNativeData" day="1739854995" val="1050" rev="124" rev64="64" revOS="3" revMin="124" revMax="0"/>
      <pm:docPrefs xmlns:pm="smNativeData" id="1739854995" fixedDigits="0" showNotice="1" showFrameBounds="1" autoChart="1" recalcOnPrint="1" recalcOnCopy="1" finalRounding="1" compatTextArt="1" tab="567" useDefinedPrintRange="1" printArea="currentSheet"/>
      <pm:compatibility xmlns:pm="smNativeData" id="1739854995" overlapCells="1"/>
      <pm:defCurrency xmlns:pm="smNativeData" id="1739854995"/>
    </ext>
  </extLst>
</workbook>
</file>

<file path=xl/calcChain.xml><?xml version="1.0" encoding="utf-8"?>
<calcChain xmlns="http://schemas.openxmlformats.org/spreadsheetml/2006/main">
  <c r="H9" i="1" l="1"/>
  <c r="H8" i="1"/>
  <c r="E33" i="1"/>
  <c r="H6" i="1" l="1"/>
  <c r="G6" i="1"/>
  <c r="H5" i="1"/>
  <c r="G5" i="1"/>
</calcChain>
</file>

<file path=xl/sharedStrings.xml><?xml version="1.0" encoding="utf-8"?>
<sst xmlns="http://schemas.openxmlformats.org/spreadsheetml/2006/main" count="101" uniqueCount="40">
  <si>
    <t>location</t>
  </si>
  <si>
    <t>Depth, m</t>
  </si>
  <si>
    <t>Coordinates</t>
  </si>
  <si>
    <t>Species</t>
  </si>
  <si>
    <t>Sequences of COI</t>
  </si>
  <si>
    <t>Bolshie Koty</t>
  </si>
  <si>
    <t>51.90324 N 105.0688 E</t>
  </si>
  <si>
    <t>51.88568 N 105.07775 E</t>
  </si>
  <si>
    <t>O. flavus</t>
  </si>
  <si>
    <t>51.89055 N 105.07775 E</t>
  </si>
  <si>
    <t>51.89532 N 105.07382 E</t>
  </si>
  <si>
    <t>51.89838 N 105.07400 E</t>
  </si>
  <si>
    <t>51.90208 N 105.07395 E</t>
  </si>
  <si>
    <t>O. albinus</t>
  </si>
  <si>
    <t>Baikalsk</t>
  </si>
  <si>
    <t>51.61505 N 104.1739 E</t>
  </si>
  <si>
    <t>51.56107 N 104.139 E</t>
  </si>
  <si>
    <t>51.54333 N 104.1334 E</t>
  </si>
  <si>
    <t>52.01997 N 105.43037 E</t>
  </si>
  <si>
    <t>52.01783 N 105.43415 E</t>
  </si>
  <si>
    <t>52.01107 N 105.4527 E</t>
  </si>
  <si>
    <t>Buguldeika</t>
  </si>
  <si>
    <t>52.50921667 N 106.0395667 E</t>
  </si>
  <si>
    <t>Slyudyanka Bay</t>
  </si>
  <si>
    <t>55.4606 N 109.2324 E</t>
  </si>
  <si>
    <t>Ayaya Bay</t>
  </si>
  <si>
    <t>55.44739 N 109.82 E</t>
  </si>
  <si>
    <t>BK_Point #1</t>
  </si>
  <si>
    <t>51.88 N 105.08389 E</t>
  </si>
  <si>
    <t>Listvyanka</t>
  </si>
  <si>
    <t>Posol'skoe</t>
  </si>
  <si>
    <t>Boyarsky</t>
  </si>
  <si>
    <t>51.8397800 N 104.8965777 E</t>
  </si>
  <si>
    <t>51.8637947 N 106.0405733 E</t>
  </si>
  <si>
    <t>51.8672587 N 106.0238109  E</t>
  </si>
  <si>
    <t>51.8388788 N 104.8927116 E</t>
  </si>
  <si>
    <t>52.062046 N 106.031688 E</t>
  </si>
  <si>
    <t>BKOa</t>
  </si>
  <si>
    <t>BKOf</t>
  </si>
  <si>
    <t>Bolshoe Goloustnoe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</si>
</sst>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1"/>
    </font>
    <font>
      <i/>
      <sz val="10"/>
      <color rgb="FF000000"/>
      <name val="Arial"/>
      <family val="1"/>
    </font>
    <font>
      <b/>
      <sz val="10"/>
      <color rgb="FF000000"/>
      <name val="Arial"/>
      <family val="1"/>
    </font>
    <font>
      <sz val="12"/>
      <color rgb="FF000000"/>
      <name val="Times New Roman"/>
      <family val="1"/>
    </font>
    <font>
      <sz val="10"/>
      <color rgb="FF666666"/>
      <name val="Arial"/>
      <family val="1"/>
    </font>
    <font>
      <i/>
      <sz val="10"/>
      <color rgb="FF666666"/>
      <name val="Arial"/>
      <family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1" fillId="0" borderId="0" xfId="0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9854995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0" zoomScale="130" workbookViewId="0">
      <selection activeCell="I19" sqref="I19"/>
    </sheetView>
  </sheetViews>
  <sheetFormatPr defaultColWidth="10" defaultRowHeight="13.2" x14ac:dyDescent="0.25"/>
  <cols>
    <col min="1" max="1" width="17.33203125" customWidth="1"/>
    <col min="3" max="3" width="25.7773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5" t="s">
        <v>5</v>
      </c>
      <c r="B2" s="5">
        <v>0</v>
      </c>
      <c r="C2" s="5" t="s">
        <v>6</v>
      </c>
      <c r="D2" s="6"/>
      <c r="E2" s="5"/>
    </row>
    <row r="3" spans="1:8" x14ac:dyDescent="0.25">
      <c r="A3" t="s">
        <v>5</v>
      </c>
      <c r="B3">
        <v>1000</v>
      </c>
      <c r="C3" t="s">
        <v>7</v>
      </c>
      <c r="D3" s="1" t="s">
        <v>8</v>
      </c>
      <c r="E3">
        <v>7</v>
      </c>
    </row>
    <row r="4" spans="1:8" x14ac:dyDescent="0.25">
      <c r="A4" t="s">
        <v>5</v>
      </c>
      <c r="B4">
        <v>650</v>
      </c>
      <c r="C4" s="3" t="s">
        <v>9</v>
      </c>
      <c r="D4" s="1" t="s">
        <v>8</v>
      </c>
      <c r="E4">
        <v>6</v>
      </c>
    </row>
    <row r="5" spans="1:8" s="7" customFormat="1" x14ac:dyDescent="0.25">
      <c r="A5" s="7" t="s">
        <v>5</v>
      </c>
      <c r="B5" s="7">
        <v>250</v>
      </c>
      <c r="C5" s="7" t="s">
        <v>10</v>
      </c>
      <c r="D5" s="8" t="s">
        <v>8</v>
      </c>
      <c r="E5" s="7">
        <v>5</v>
      </c>
      <c r="G5" s="7">
        <f>51+53.947/60</f>
        <v>51.899116666666664</v>
      </c>
      <c r="H5" s="7">
        <f>105+0.61/60</f>
        <v>105.01016666666666</v>
      </c>
    </row>
    <row r="6" spans="1:8" x14ac:dyDescent="0.25">
      <c r="A6" t="s">
        <v>5</v>
      </c>
      <c r="B6">
        <v>100</v>
      </c>
      <c r="C6" s="3" t="s">
        <v>11</v>
      </c>
      <c r="D6" s="1" t="s">
        <v>8</v>
      </c>
      <c r="E6">
        <v>5</v>
      </c>
      <c r="G6">
        <f>51+53.719/60</f>
        <v>51.895316666666666</v>
      </c>
      <c r="H6">
        <f>105+4.429/60</f>
        <v>105.07381666666667</v>
      </c>
    </row>
    <row r="7" spans="1:8" x14ac:dyDescent="0.25">
      <c r="A7" t="s">
        <v>5</v>
      </c>
      <c r="B7">
        <v>25</v>
      </c>
      <c r="C7" s="3" t="s">
        <v>12</v>
      </c>
      <c r="D7" s="1" t="s">
        <v>8</v>
      </c>
      <c r="E7">
        <v>4</v>
      </c>
    </row>
    <row r="8" spans="1:8" x14ac:dyDescent="0.25">
      <c r="A8" t="s">
        <v>5</v>
      </c>
      <c r="B8">
        <v>1000</v>
      </c>
      <c r="C8" t="s">
        <v>7</v>
      </c>
      <c r="D8" s="1" t="s">
        <v>13</v>
      </c>
      <c r="E8">
        <v>6</v>
      </c>
      <c r="G8" s="3" t="s">
        <v>38</v>
      </c>
      <c r="H8">
        <f>E3+E4+E5+E6+E7</f>
        <v>27</v>
      </c>
    </row>
    <row r="9" spans="1:8" x14ac:dyDescent="0.25">
      <c r="A9" t="s">
        <v>5</v>
      </c>
      <c r="B9">
        <v>650</v>
      </c>
      <c r="C9" s="3" t="s">
        <v>9</v>
      </c>
      <c r="D9" s="1" t="s">
        <v>13</v>
      </c>
      <c r="E9">
        <v>4</v>
      </c>
      <c r="G9" t="s">
        <v>37</v>
      </c>
      <c r="H9">
        <f>E8+E9+E10+E11</f>
        <v>20</v>
      </c>
    </row>
    <row r="10" spans="1:8" s="7" customFormat="1" x14ac:dyDescent="0.25">
      <c r="A10" s="7" t="s">
        <v>5</v>
      </c>
      <c r="B10" s="7">
        <v>250</v>
      </c>
      <c r="C10" s="7" t="s">
        <v>10</v>
      </c>
      <c r="D10" s="8" t="s">
        <v>13</v>
      </c>
      <c r="E10" s="7">
        <v>5</v>
      </c>
      <c r="G10" s="8"/>
    </row>
    <row r="11" spans="1:8" x14ac:dyDescent="0.25">
      <c r="A11" t="s">
        <v>5</v>
      </c>
      <c r="B11">
        <v>100</v>
      </c>
      <c r="C11" s="3" t="s">
        <v>11</v>
      </c>
      <c r="D11" s="1" t="s">
        <v>13</v>
      </c>
      <c r="E11">
        <v>5</v>
      </c>
      <c r="G11" s="1"/>
    </row>
    <row r="12" spans="1:8" x14ac:dyDescent="0.25">
      <c r="A12" t="s">
        <v>14</v>
      </c>
      <c r="B12">
        <v>1000</v>
      </c>
      <c r="C12" s="2" t="s">
        <v>15</v>
      </c>
      <c r="D12" s="1" t="s">
        <v>8</v>
      </c>
      <c r="E12">
        <v>1</v>
      </c>
    </row>
    <row r="13" spans="1:8" x14ac:dyDescent="0.25">
      <c r="A13" t="s">
        <v>14</v>
      </c>
      <c r="B13">
        <v>550</v>
      </c>
      <c r="C13" t="s">
        <v>16</v>
      </c>
      <c r="D13" s="1" t="s">
        <v>8</v>
      </c>
      <c r="E13">
        <v>1</v>
      </c>
    </row>
    <row r="14" spans="1:8" x14ac:dyDescent="0.25">
      <c r="A14" t="s">
        <v>14</v>
      </c>
      <c r="B14">
        <v>150</v>
      </c>
      <c r="C14" t="s">
        <v>17</v>
      </c>
      <c r="D14" s="1" t="s">
        <v>8</v>
      </c>
      <c r="E14">
        <v>3</v>
      </c>
    </row>
    <row r="15" spans="1:8" x14ac:dyDescent="0.25">
      <c r="A15" t="s">
        <v>14</v>
      </c>
      <c r="B15">
        <v>1000</v>
      </c>
      <c r="C15" s="2" t="s">
        <v>15</v>
      </c>
      <c r="D15" s="1" t="s">
        <v>13</v>
      </c>
      <c r="E15">
        <v>5</v>
      </c>
    </row>
    <row r="16" spans="1:8" x14ac:dyDescent="0.25">
      <c r="A16" t="s">
        <v>14</v>
      </c>
      <c r="B16">
        <v>150</v>
      </c>
      <c r="C16" t="s">
        <v>17</v>
      </c>
      <c r="D16" s="1" t="s">
        <v>13</v>
      </c>
      <c r="E16" s="12">
        <v>4</v>
      </c>
    </row>
    <row r="17" spans="1:5" x14ac:dyDescent="0.25">
      <c r="A17" t="s">
        <v>39</v>
      </c>
      <c r="B17">
        <v>150</v>
      </c>
      <c r="C17" t="s">
        <v>18</v>
      </c>
      <c r="D17" s="1" t="s">
        <v>8</v>
      </c>
      <c r="E17" s="7">
        <v>5</v>
      </c>
    </row>
    <row r="18" spans="1:5" x14ac:dyDescent="0.25">
      <c r="A18" s="3" t="s">
        <v>39</v>
      </c>
      <c r="B18">
        <v>300</v>
      </c>
      <c r="C18" t="s">
        <v>19</v>
      </c>
      <c r="D18" s="1" t="s">
        <v>8</v>
      </c>
      <c r="E18" s="7">
        <v>4</v>
      </c>
    </row>
    <row r="19" spans="1:5" x14ac:dyDescent="0.25">
      <c r="A19" s="3" t="s">
        <v>39</v>
      </c>
      <c r="B19">
        <v>750</v>
      </c>
      <c r="C19" t="s">
        <v>20</v>
      </c>
      <c r="D19" s="1" t="s">
        <v>8</v>
      </c>
      <c r="E19" s="7">
        <v>1</v>
      </c>
    </row>
    <row r="20" spans="1:5" x14ac:dyDescent="0.25">
      <c r="A20" s="3" t="s">
        <v>39</v>
      </c>
      <c r="B20">
        <v>300</v>
      </c>
      <c r="C20" t="s">
        <v>19</v>
      </c>
      <c r="D20" s="1" t="s">
        <v>13</v>
      </c>
      <c r="E20" s="7">
        <v>6</v>
      </c>
    </row>
    <row r="21" spans="1:5" x14ac:dyDescent="0.25">
      <c r="A21" s="3" t="s">
        <v>39</v>
      </c>
      <c r="B21">
        <v>750</v>
      </c>
      <c r="C21" t="s">
        <v>20</v>
      </c>
      <c r="D21" s="1" t="s">
        <v>13</v>
      </c>
      <c r="E21" s="7">
        <v>5</v>
      </c>
    </row>
    <row r="22" spans="1:5" x14ac:dyDescent="0.25">
      <c r="A22" t="s">
        <v>21</v>
      </c>
      <c r="B22">
        <v>300</v>
      </c>
      <c r="C22" t="s">
        <v>22</v>
      </c>
      <c r="D22" s="1" t="s">
        <v>8</v>
      </c>
      <c r="E22" s="7">
        <v>4</v>
      </c>
    </row>
    <row r="23" spans="1:5" x14ac:dyDescent="0.25">
      <c r="A23" t="s">
        <v>21</v>
      </c>
      <c r="B23">
        <v>300</v>
      </c>
      <c r="C23" t="s">
        <v>22</v>
      </c>
      <c r="D23" s="1" t="s">
        <v>13</v>
      </c>
      <c r="E23" s="12">
        <v>3</v>
      </c>
    </row>
    <row r="24" spans="1:5" x14ac:dyDescent="0.25">
      <c r="A24" t="s">
        <v>23</v>
      </c>
      <c r="B24">
        <v>311</v>
      </c>
      <c r="C24" t="s">
        <v>24</v>
      </c>
      <c r="D24" s="1" t="s">
        <v>8</v>
      </c>
      <c r="E24" s="7">
        <v>4</v>
      </c>
    </row>
    <row r="25" spans="1:5" x14ac:dyDescent="0.25">
      <c r="A25" t="s">
        <v>23</v>
      </c>
      <c r="B25">
        <v>311</v>
      </c>
      <c r="C25" t="s">
        <v>24</v>
      </c>
      <c r="D25" s="1" t="s">
        <v>13</v>
      </c>
      <c r="E25" s="7">
        <v>4</v>
      </c>
    </row>
    <row r="26" spans="1:5" x14ac:dyDescent="0.25">
      <c r="A26" t="s">
        <v>25</v>
      </c>
      <c r="B26">
        <v>200</v>
      </c>
      <c r="C26" t="s">
        <v>26</v>
      </c>
      <c r="D26" s="1" t="s">
        <v>8</v>
      </c>
      <c r="E26" s="7">
        <v>12</v>
      </c>
    </row>
    <row r="27" spans="1:5" x14ac:dyDescent="0.25">
      <c r="A27" t="s">
        <v>25</v>
      </c>
      <c r="B27">
        <v>200</v>
      </c>
      <c r="C27" t="s">
        <v>26</v>
      </c>
      <c r="D27" s="1" t="s">
        <v>13</v>
      </c>
      <c r="E27" s="7">
        <v>4</v>
      </c>
    </row>
    <row r="28" spans="1:5" s="3" customFormat="1" ht="13.8" x14ac:dyDescent="0.25">
      <c r="A28" s="9" t="s">
        <v>29</v>
      </c>
      <c r="B28" s="10">
        <v>40</v>
      </c>
      <c r="C28" s="10" t="s">
        <v>32</v>
      </c>
      <c r="D28" s="11" t="s">
        <v>8</v>
      </c>
      <c r="E28" s="10">
        <v>2</v>
      </c>
    </row>
    <row r="29" spans="1:5" s="3" customFormat="1" ht="13.8" x14ac:dyDescent="0.25">
      <c r="A29" s="9" t="s">
        <v>29</v>
      </c>
      <c r="B29" s="10">
        <v>80</v>
      </c>
      <c r="C29" s="10" t="s">
        <v>35</v>
      </c>
      <c r="D29" s="11" t="s">
        <v>13</v>
      </c>
      <c r="E29" s="10">
        <v>2</v>
      </c>
    </row>
    <row r="30" spans="1:5" s="3" customFormat="1" ht="13.8" x14ac:dyDescent="0.25">
      <c r="A30" s="9" t="s">
        <v>30</v>
      </c>
      <c r="B30" s="10">
        <v>200</v>
      </c>
      <c r="C30" s="10" t="s">
        <v>36</v>
      </c>
      <c r="D30" s="11" t="s">
        <v>13</v>
      </c>
      <c r="E30" s="10">
        <v>2</v>
      </c>
    </row>
    <row r="31" spans="1:5" s="3" customFormat="1" ht="13.8" x14ac:dyDescent="0.25">
      <c r="A31" s="9" t="s">
        <v>31</v>
      </c>
      <c r="B31" s="10">
        <v>50</v>
      </c>
      <c r="C31" s="10" t="s">
        <v>33</v>
      </c>
      <c r="D31" s="11" t="s">
        <v>8</v>
      </c>
      <c r="E31" s="10">
        <v>2</v>
      </c>
    </row>
    <row r="32" spans="1:5" s="3" customFormat="1" ht="13.8" x14ac:dyDescent="0.25">
      <c r="A32" s="9" t="s">
        <v>31</v>
      </c>
      <c r="B32" s="10">
        <v>100</v>
      </c>
      <c r="C32" s="10" t="s">
        <v>34</v>
      </c>
      <c r="D32" s="11" t="s">
        <v>13</v>
      </c>
      <c r="E32" s="10">
        <v>2</v>
      </c>
    </row>
    <row r="33" spans="1:5" x14ac:dyDescent="0.25">
      <c r="A33" s="5" t="s">
        <v>27</v>
      </c>
      <c r="B33" s="5">
        <v>800</v>
      </c>
      <c r="C33" s="5" t="s">
        <v>28</v>
      </c>
      <c r="D33" s="6"/>
      <c r="E33" s="5">
        <f>SUM(E3:E32)</f>
        <v>123</v>
      </c>
    </row>
    <row r="38" spans="1:5" ht="15.6" x14ac:dyDescent="0.3">
      <c r="C38" s="4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extLst>
    <ext uri="smNativeData">
      <pm:sheetPrefs xmlns:pm="smNativeData" day="17398549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Simba</dc:creator>
  <cp:keywords/>
  <dc:description/>
  <cp:lastModifiedBy>Simba</cp:lastModifiedBy>
  <cp:revision>0</cp:revision>
  <dcterms:created xsi:type="dcterms:W3CDTF">2025-02-13T16:44:22Z</dcterms:created>
  <dcterms:modified xsi:type="dcterms:W3CDTF">2025-04-10T08:24:13Z</dcterms:modified>
</cp:coreProperties>
</file>