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R\"/>
    </mc:Choice>
  </mc:AlternateContent>
  <bookViews>
    <workbookView xWindow="0" yWindow="0" windowWidth="15330" windowHeight="4755" firstSheet="5" activeTab="8"/>
  </bookViews>
  <sheets>
    <sheet name="Sheet1" sheetId="4" r:id="rId1"/>
    <sheet name="Sheet2" sheetId="5" r:id="rId2"/>
    <sheet name="SPARK LINE CHART" sheetId="12" r:id="rId3"/>
    <sheet name="SCATTER PLOT" sheetId="13" r:id="rId4"/>
    <sheet name="Sheet12" sheetId="14" r:id="rId5"/>
    <sheet name="Sheet9" sheetId="11" r:id="rId6"/>
    <sheet name="Sheet6" sheetId="8" r:id="rId7"/>
    <sheet name="Lemonade Comma Separated Sheet" sheetId="3" r:id="rId8"/>
    <sheet name="Sheet3" sheetId="16" r:id="rId9"/>
    <sheet name="LAB 3" sheetId="15" r:id="rId10"/>
    <sheet name="LAB 2" sheetId="10" r:id="rId11"/>
    <sheet name="LAB 1" sheetId="1" r:id="rId12"/>
  </sheets>
  <definedNames>
    <definedName name="_xlcn.WorksheetConnection_Sheet2A1D3661" hidden="1">Sheet2!$A$1:$D$366</definedName>
  </definedNames>
  <calcPr calcId="152511"/>
  <pivotCaches>
    <pivotCache cacheId="0" r:id="rId13"/>
    <pivotCache cacheId="1" r:id="rId14"/>
    <pivotCache cacheId="2" r:id="rId15"/>
  </pivotCaches>
  <extLst>
    <ext xmlns:x15="http://schemas.microsoft.com/office/spreadsheetml/2010/11/main" uri="{FCE2AD5D-F65C-4FA6-A056-5C36A1767C68}">
      <x15:dataModel>
        <x15:modelTables>
          <x15:modelTable id="Range-8730ee88-09a3-47db-a74a-fc955fd564ae" name="Range" connection="WorksheetConnection_Sheet2!$A$1:$D$366"/>
        </x15:modelTables>
      </x15:dataModel>
    </ext>
  </extLst>
</workbook>
</file>

<file path=xl/calcChain.xml><?xml version="1.0" encoding="utf-8"?>
<calcChain xmlns="http://schemas.openxmlformats.org/spreadsheetml/2006/main">
  <c r="E24" i="15" l="1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23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2" i="14"/>
  <c r="F367" i="8"/>
  <c r="I366" i="8"/>
  <c r="B366" i="8"/>
  <c r="I365" i="8"/>
  <c r="B365" i="8"/>
  <c r="I364" i="8"/>
  <c r="B364" i="8"/>
  <c r="I363" i="8"/>
  <c r="B363" i="8"/>
  <c r="I362" i="8"/>
  <c r="B362" i="8"/>
  <c r="I361" i="8"/>
  <c r="B361" i="8"/>
  <c r="I360" i="8"/>
  <c r="B360" i="8"/>
  <c r="I359" i="8"/>
  <c r="B359" i="8"/>
  <c r="I358" i="8"/>
  <c r="B358" i="8"/>
  <c r="I357" i="8"/>
  <c r="B357" i="8"/>
  <c r="I356" i="8"/>
  <c r="B356" i="8"/>
  <c r="I355" i="8"/>
  <c r="B355" i="8"/>
  <c r="I354" i="8"/>
  <c r="B354" i="8"/>
  <c r="I353" i="8"/>
  <c r="B353" i="8"/>
  <c r="I352" i="8"/>
  <c r="B352" i="8"/>
  <c r="I351" i="8"/>
  <c r="B351" i="8"/>
  <c r="I350" i="8"/>
  <c r="B350" i="8"/>
  <c r="I349" i="8"/>
  <c r="B349" i="8"/>
  <c r="I348" i="8"/>
  <c r="B348" i="8"/>
  <c r="I347" i="8"/>
  <c r="B347" i="8"/>
  <c r="I346" i="8"/>
  <c r="B346" i="8"/>
  <c r="I345" i="8"/>
  <c r="B345" i="8"/>
  <c r="I344" i="8"/>
  <c r="B344" i="8"/>
  <c r="I343" i="8"/>
  <c r="B343" i="8"/>
  <c r="I342" i="8"/>
  <c r="B342" i="8"/>
  <c r="I341" i="8"/>
  <c r="B341" i="8"/>
  <c r="I340" i="8"/>
  <c r="B340" i="8"/>
  <c r="I339" i="8"/>
  <c r="B339" i="8"/>
  <c r="I338" i="8"/>
  <c r="B338" i="8"/>
  <c r="I337" i="8"/>
  <c r="B337" i="8"/>
  <c r="I336" i="8"/>
  <c r="B336" i="8"/>
  <c r="I335" i="8"/>
  <c r="B335" i="8"/>
  <c r="I334" i="8"/>
  <c r="B334" i="8"/>
  <c r="I333" i="8"/>
  <c r="B333" i="8"/>
  <c r="I332" i="8"/>
  <c r="B332" i="8"/>
  <c r="I331" i="8"/>
  <c r="B331" i="8"/>
  <c r="I330" i="8"/>
  <c r="B330" i="8"/>
  <c r="I329" i="8"/>
  <c r="B329" i="8"/>
  <c r="I328" i="8"/>
  <c r="B328" i="8"/>
  <c r="I327" i="8"/>
  <c r="B327" i="8"/>
  <c r="I326" i="8"/>
  <c r="B326" i="8"/>
  <c r="I325" i="8"/>
  <c r="B325" i="8"/>
  <c r="I324" i="8"/>
  <c r="B324" i="8"/>
  <c r="I323" i="8"/>
  <c r="B323" i="8"/>
  <c r="I322" i="8"/>
  <c r="B322" i="8"/>
  <c r="I321" i="8"/>
  <c r="B321" i="8"/>
  <c r="I320" i="8"/>
  <c r="B320" i="8"/>
  <c r="I319" i="8"/>
  <c r="B319" i="8"/>
  <c r="I318" i="8"/>
  <c r="B318" i="8"/>
  <c r="I317" i="8"/>
  <c r="B317" i="8"/>
  <c r="I316" i="8"/>
  <c r="B316" i="8"/>
  <c r="I315" i="8"/>
  <c r="B315" i="8"/>
  <c r="I314" i="8"/>
  <c r="B314" i="8"/>
  <c r="I313" i="8"/>
  <c r="B313" i="8"/>
  <c r="I312" i="8"/>
  <c r="B312" i="8"/>
  <c r="I311" i="8"/>
  <c r="B311" i="8"/>
  <c r="I310" i="8"/>
  <c r="B310" i="8"/>
  <c r="I309" i="8"/>
  <c r="B309" i="8"/>
  <c r="I308" i="8"/>
  <c r="B308" i="8"/>
  <c r="I307" i="8"/>
  <c r="B307" i="8"/>
  <c r="I306" i="8"/>
  <c r="B306" i="8"/>
  <c r="I305" i="8"/>
  <c r="B305" i="8"/>
  <c r="I304" i="8"/>
  <c r="B304" i="8"/>
  <c r="I303" i="8"/>
  <c r="B303" i="8"/>
  <c r="I302" i="8"/>
  <c r="B302" i="8"/>
  <c r="I301" i="8"/>
  <c r="B301" i="8"/>
  <c r="I300" i="8"/>
  <c r="B300" i="8"/>
  <c r="I299" i="8"/>
  <c r="B299" i="8"/>
  <c r="I298" i="8"/>
  <c r="B298" i="8"/>
  <c r="I297" i="8"/>
  <c r="B297" i="8"/>
  <c r="I296" i="8"/>
  <c r="B296" i="8"/>
  <c r="I295" i="8"/>
  <c r="B295" i="8"/>
  <c r="I294" i="8"/>
  <c r="B294" i="8"/>
  <c r="I293" i="8"/>
  <c r="B293" i="8"/>
  <c r="I292" i="8"/>
  <c r="B292" i="8"/>
  <c r="I291" i="8"/>
  <c r="B291" i="8"/>
  <c r="I290" i="8"/>
  <c r="B290" i="8"/>
  <c r="I289" i="8"/>
  <c r="B289" i="8"/>
  <c r="I288" i="8"/>
  <c r="B288" i="8"/>
  <c r="I287" i="8"/>
  <c r="B287" i="8"/>
  <c r="I286" i="8"/>
  <c r="B286" i="8"/>
  <c r="I285" i="8"/>
  <c r="B285" i="8"/>
  <c r="I284" i="8"/>
  <c r="B284" i="8"/>
  <c r="I283" i="8"/>
  <c r="B283" i="8"/>
  <c r="I282" i="8"/>
  <c r="B282" i="8"/>
  <c r="I281" i="8"/>
  <c r="B281" i="8"/>
  <c r="I280" i="8"/>
  <c r="B280" i="8"/>
  <c r="I279" i="8"/>
  <c r="B279" i="8"/>
  <c r="I278" i="8"/>
  <c r="B278" i="8"/>
  <c r="I277" i="8"/>
  <c r="B277" i="8"/>
  <c r="I276" i="8"/>
  <c r="B276" i="8"/>
  <c r="I275" i="8"/>
  <c r="B275" i="8"/>
  <c r="I274" i="8"/>
  <c r="B274" i="8"/>
  <c r="I273" i="8"/>
  <c r="B273" i="8"/>
  <c r="I272" i="8"/>
  <c r="B272" i="8"/>
  <c r="I271" i="8"/>
  <c r="B271" i="8"/>
  <c r="I270" i="8"/>
  <c r="B270" i="8"/>
  <c r="I269" i="8"/>
  <c r="B269" i="8"/>
  <c r="I268" i="8"/>
  <c r="B268" i="8"/>
  <c r="I267" i="8"/>
  <c r="B267" i="8"/>
  <c r="I266" i="8"/>
  <c r="B266" i="8"/>
  <c r="I265" i="8"/>
  <c r="B265" i="8"/>
  <c r="I264" i="8"/>
  <c r="B264" i="8"/>
  <c r="I263" i="8"/>
  <c r="B263" i="8"/>
  <c r="I262" i="8"/>
  <c r="B262" i="8"/>
  <c r="I261" i="8"/>
  <c r="B261" i="8"/>
  <c r="I260" i="8"/>
  <c r="B260" i="8"/>
  <c r="I259" i="8"/>
  <c r="B259" i="8"/>
  <c r="I258" i="8"/>
  <c r="B258" i="8"/>
  <c r="I257" i="8"/>
  <c r="B257" i="8"/>
  <c r="I256" i="8"/>
  <c r="B256" i="8"/>
  <c r="I255" i="8"/>
  <c r="B255" i="8"/>
  <c r="I254" i="8"/>
  <c r="B254" i="8"/>
  <c r="I253" i="8"/>
  <c r="B253" i="8"/>
  <c r="I252" i="8"/>
  <c r="B252" i="8"/>
  <c r="I251" i="8"/>
  <c r="B251" i="8"/>
  <c r="I250" i="8"/>
  <c r="B250" i="8"/>
  <c r="I249" i="8"/>
  <c r="B249" i="8"/>
  <c r="I248" i="8"/>
  <c r="B248" i="8"/>
  <c r="I247" i="8"/>
  <c r="B247" i="8"/>
  <c r="I246" i="8"/>
  <c r="B246" i="8"/>
  <c r="I245" i="8"/>
  <c r="B245" i="8"/>
  <c r="I244" i="8"/>
  <c r="B244" i="8"/>
  <c r="I243" i="8"/>
  <c r="B243" i="8"/>
  <c r="I242" i="8"/>
  <c r="B242" i="8"/>
  <c r="I241" i="8"/>
  <c r="B241" i="8"/>
  <c r="I240" i="8"/>
  <c r="B240" i="8"/>
  <c r="I239" i="8"/>
  <c r="B239" i="8"/>
  <c r="I238" i="8"/>
  <c r="B238" i="8"/>
  <c r="I237" i="8"/>
  <c r="B237" i="8"/>
  <c r="I236" i="8"/>
  <c r="B236" i="8"/>
  <c r="I235" i="8"/>
  <c r="B235" i="8"/>
  <c r="I234" i="8"/>
  <c r="B234" i="8"/>
  <c r="I233" i="8"/>
  <c r="B233" i="8"/>
  <c r="I232" i="8"/>
  <c r="B232" i="8"/>
  <c r="I231" i="8"/>
  <c r="B231" i="8"/>
  <c r="I230" i="8"/>
  <c r="B230" i="8"/>
  <c r="I229" i="8"/>
  <c r="B229" i="8"/>
  <c r="I228" i="8"/>
  <c r="B228" i="8"/>
  <c r="I227" i="8"/>
  <c r="B227" i="8"/>
  <c r="I226" i="8"/>
  <c r="B226" i="8"/>
  <c r="I225" i="8"/>
  <c r="B225" i="8"/>
  <c r="I224" i="8"/>
  <c r="B224" i="8"/>
  <c r="I223" i="8"/>
  <c r="B223" i="8"/>
  <c r="I222" i="8"/>
  <c r="B222" i="8"/>
  <c r="I221" i="8"/>
  <c r="B221" i="8"/>
  <c r="I220" i="8"/>
  <c r="B220" i="8"/>
  <c r="I219" i="8"/>
  <c r="B219" i="8"/>
  <c r="I218" i="8"/>
  <c r="B218" i="8"/>
  <c r="I217" i="8"/>
  <c r="B217" i="8"/>
  <c r="I216" i="8"/>
  <c r="B216" i="8"/>
  <c r="I215" i="8"/>
  <c r="B215" i="8"/>
  <c r="I214" i="8"/>
  <c r="B214" i="8"/>
  <c r="I213" i="8"/>
  <c r="B213" i="8"/>
  <c r="I212" i="8"/>
  <c r="B212" i="8"/>
  <c r="I211" i="8"/>
  <c r="B211" i="8"/>
  <c r="I210" i="8"/>
  <c r="B210" i="8"/>
  <c r="I209" i="8"/>
  <c r="B209" i="8"/>
  <c r="I208" i="8"/>
  <c r="B208" i="8"/>
  <c r="I207" i="8"/>
  <c r="B207" i="8"/>
  <c r="I206" i="8"/>
  <c r="B206" i="8"/>
  <c r="I205" i="8"/>
  <c r="B205" i="8"/>
  <c r="I204" i="8"/>
  <c r="B204" i="8"/>
  <c r="I203" i="8"/>
  <c r="B203" i="8"/>
  <c r="I202" i="8"/>
  <c r="B202" i="8"/>
  <c r="I201" i="8"/>
  <c r="B201" i="8"/>
  <c r="I200" i="8"/>
  <c r="B200" i="8"/>
  <c r="I199" i="8"/>
  <c r="B199" i="8"/>
  <c r="I198" i="8"/>
  <c r="B198" i="8"/>
  <c r="I197" i="8"/>
  <c r="B197" i="8"/>
  <c r="I196" i="8"/>
  <c r="B196" i="8"/>
  <c r="I195" i="8"/>
  <c r="B195" i="8"/>
  <c r="I194" i="8"/>
  <c r="B194" i="8"/>
  <c r="I193" i="8"/>
  <c r="B193" i="8"/>
  <c r="I192" i="8"/>
  <c r="B192" i="8"/>
  <c r="I191" i="8"/>
  <c r="B191" i="8"/>
  <c r="I190" i="8"/>
  <c r="B190" i="8"/>
  <c r="I189" i="8"/>
  <c r="B189" i="8"/>
  <c r="I188" i="8"/>
  <c r="B188" i="8"/>
  <c r="I187" i="8"/>
  <c r="B187" i="8"/>
  <c r="I186" i="8"/>
  <c r="B186" i="8"/>
  <c r="I185" i="8"/>
  <c r="B185" i="8"/>
  <c r="I184" i="8"/>
  <c r="B184" i="8"/>
  <c r="I183" i="8"/>
  <c r="B183" i="8"/>
  <c r="I182" i="8"/>
  <c r="B182" i="8"/>
  <c r="I181" i="8"/>
  <c r="B181" i="8"/>
  <c r="I180" i="8"/>
  <c r="B180" i="8"/>
  <c r="I179" i="8"/>
  <c r="B179" i="8"/>
  <c r="I178" i="8"/>
  <c r="B178" i="8"/>
  <c r="I177" i="8"/>
  <c r="B177" i="8"/>
  <c r="I176" i="8"/>
  <c r="B176" i="8"/>
  <c r="I175" i="8"/>
  <c r="B175" i="8"/>
  <c r="I174" i="8"/>
  <c r="B174" i="8"/>
  <c r="I173" i="8"/>
  <c r="B173" i="8"/>
  <c r="I172" i="8"/>
  <c r="B172" i="8"/>
  <c r="I171" i="8"/>
  <c r="B171" i="8"/>
  <c r="I170" i="8"/>
  <c r="B170" i="8"/>
  <c r="I169" i="8"/>
  <c r="B169" i="8"/>
  <c r="I168" i="8"/>
  <c r="B168" i="8"/>
  <c r="I167" i="8"/>
  <c r="B167" i="8"/>
  <c r="I166" i="8"/>
  <c r="B166" i="8"/>
  <c r="I165" i="8"/>
  <c r="B165" i="8"/>
  <c r="I164" i="8"/>
  <c r="B164" i="8"/>
  <c r="I163" i="8"/>
  <c r="B163" i="8"/>
  <c r="I162" i="8"/>
  <c r="B162" i="8"/>
  <c r="I161" i="8"/>
  <c r="B161" i="8"/>
  <c r="I160" i="8"/>
  <c r="B160" i="8"/>
  <c r="I159" i="8"/>
  <c r="B159" i="8"/>
  <c r="I158" i="8"/>
  <c r="B158" i="8"/>
  <c r="I157" i="8"/>
  <c r="B157" i="8"/>
  <c r="I156" i="8"/>
  <c r="B156" i="8"/>
  <c r="I155" i="8"/>
  <c r="B155" i="8"/>
  <c r="I154" i="8"/>
  <c r="B154" i="8"/>
  <c r="I153" i="8"/>
  <c r="B153" i="8"/>
  <c r="I152" i="8"/>
  <c r="B152" i="8"/>
  <c r="I151" i="8"/>
  <c r="B151" i="8"/>
  <c r="I150" i="8"/>
  <c r="B150" i="8"/>
  <c r="I149" i="8"/>
  <c r="B149" i="8"/>
  <c r="I148" i="8"/>
  <c r="B148" i="8"/>
  <c r="I147" i="8"/>
  <c r="B147" i="8"/>
  <c r="I146" i="8"/>
  <c r="B146" i="8"/>
  <c r="I145" i="8"/>
  <c r="B145" i="8"/>
  <c r="I144" i="8"/>
  <c r="B144" i="8"/>
  <c r="I143" i="8"/>
  <c r="B143" i="8"/>
  <c r="I142" i="8"/>
  <c r="B142" i="8"/>
  <c r="I141" i="8"/>
  <c r="B141" i="8"/>
  <c r="I140" i="8"/>
  <c r="B140" i="8"/>
  <c r="I139" i="8"/>
  <c r="B139" i="8"/>
  <c r="I138" i="8"/>
  <c r="B138" i="8"/>
  <c r="I137" i="8"/>
  <c r="B137" i="8"/>
  <c r="I136" i="8"/>
  <c r="B136" i="8"/>
  <c r="I135" i="8"/>
  <c r="B135" i="8"/>
  <c r="I134" i="8"/>
  <c r="B134" i="8"/>
  <c r="I133" i="8"/>
  <c r="B133" i="8"/>
  <c r="I132" i="8"/>
  <c r="B132" i="8"/>
  <c r="I131" i="8"/>
  <c r="B131" i="8"/>
  <c r="I130" i="8"/>
  <c r="B130" i="8"/>
  <c r="I129" i="8"/>
  <c r="B129" i="8"/>
  <c r="I128" i="8"/>
  <c r="B128" i="8"/>
  <c r="I127" i="8"/>
  <c r="B127" i="8"/>
  <c r="I126" i="8"/>
  <c r="B126" i="8"/>
  <c r="I125" i="8"/>
  <c r="B125" i="8"/>
  <c r="I124" i="8"/>
  <c r="B124" i="8"/>
  <c r="I123" i="8"/>
  <c r="B123" i="8"/>
  <c r="I122" i="8"/>
  <c r="B122" i="8"/>
  <c r="I121" i="8"/>
  <c r="B121" i="8"/>
  <c r="I120" i="8"/>
  <c r="B120" i="8"/>
  <c r="I119" i="8"/>
  <c r="B119" i="8"/>
  <c r="I118" i="8"/>
  <c r="B118" i="8"/>
  <c r="I117" i="8"/>
  <c r="B117" i="8"/>
  <c r="I116" i="8"/>
  <c r="B116" i="8"/>
  <c r="I115" i="8"/>
  <c r="B115" i="8"/>
  <c r="I114" i="8"/>
  <c r="B114" i="8"/>
  <c r="I113" i="8"/>
  <c r="B113" i="8"/>
  <c r="I112" i="8"/>
  <c r="B112" i="8"/>
  <c r="I111" i="8"/>
  <c r="B111" i="8"/>
  <c r="I110" i="8"/>
  <c r="B110" i="8"/>
  <c r="I109" i="8"/>
  <c r="B109" i="8"/>
  <c r="I108" i="8"/>
  <c r="B108" i="8"/>
  <c r="I107" i="8"/>
  <c r="B107" i="8"/>
  <c r="I106" i="8"/>
  <c r="B106" i="8"/>
  <c r="I105" i="8"/>
  <c r="B105" i="8"/>
  <c r="I104" i="8"/>
  <c r="B104" i="8"/>
  <c r="I103" i="8"/>
  <c r="B103" i="8"/>
  <c r="I102" i="8"/>
  <c r="B102" i="8"/>
  <c r="I101" i="8"/>
  <c r="B101" i="8"/>
  <c r="I100" i="8"/>
  <c r="B100" i="8"/>
  <c r="I99" i="8"/>
  <c r="B99" i="8"/>
  <c r="I98" i="8"/>
  <c r="B98" i="8"/>
  <c r="I97" i="8"/>
  <c r="B97" i="8"/>
  <c r="I96" i="8"/>
  <c r="B96" i="8"/>
  <c r="I95" i="8"/>
  <c r="B95" i="8"/>
  <c r="I94" i="8"/>
  <c r="B94" i="8"/>
  <c r="I93" i="8"/>
  <c r="B93" i="8"/>
  <c r="I92" i="8"/>
  <c r="B92" i="8"/>
  <c r="I91" i="8"/>
  <c r="B91" i="8"/>
  <c r="I90" i="8"/>
  <c r="B90" i="8"/>
  <c r="I89" i="8"/>
  <c r="B89" i="8"/>
  <c r="I88" i="8"/>
  <c r="B88" i="8"/>
  <c r="I87" i="8"/>
  <c r="B87" i="8"/>
  <c r="I86" i="8"/>
  <c r="B86" i="8"/>
  <c r="I85" i="8"/>
  <c r="B85" i="8"/>
  <c r="I84" i="8"/>
  <c r="B84" i="8"/>
  <c r="I83" i="8"/>
  <c r="B83" i="8"/>
  <c r="I82" i="8"/>
  <c r="B82" i="8"/>
  <c r="I81" i="8"/>
  <c r="B81" i="8"/>
  <c r="I80" i="8"/>
  <c r="B80" i="8"/>
  <c r="I79" i="8"/>
  <c r="B79" i="8"/>
  <c r="I78" i="8"/>
  <c r="B78" i="8"/>
  <c r="I77" i="8"/>
  <c r="B77" i="8"/>
  <c r="I76" i="8"/>
  <c r="B76" i="8"/>
  <c r="I75" i="8"/>
  <c r="B75" i="8"/>
  <c r="I74" i="8"/>
  <c r="B74" i="8"/>
  <c r="I73" i="8"/>
  <c r="B73" i="8"/>
  <c r="I72" i="8"/>
  <c r="B72" i="8"/>
  <c r="I71" i="8"/>
  <c r="B71" i="8"/>
  <c r="I70" i="8"/>
  <c r="B70" i="8"/>
  <c r="I69" i="8"/>
  <c r="B69" i="8"/>
  <c r="I68" i="8"/>
  <c r="B68" i="8"/>
  <c r="I67" i="8"/>
  <c r="B67" i="8"/>
  <c r="I66" i="8"/>
  <c r="B66" i="8"/>
  <c r="I65" i="8"/>
  <c r="B65" i="8"/>
  <c r="I64" i="8"/>
  <c r="B64" i="8"/>
  <c r="I63" i="8"/>
  <c r="B63" i="8"/>
  <c r="I62" i="8"/>
  <c r="B62" i="8"/>
  <c r="I61" i="8"/>
  <c r="B61" i="8"/>
  <c r="I60" i="8"/>
  <c r="B60" i="8"/>
  <c r="I59" i="8"/>
  <c r="B59" i="8"/>
  <c r="I58" i="8"/>
  <c r="B58" i="8"/>
  <c r="I57" i="8"/>
  <c r="B57" i="8"/>
  <c r="I56" i="8"/>
  <c r="B56" i="8"/>
  <c r="I55" i="8"/>
  <c r="B55" i="8"/>
  <c r="I54" i="8"/>
  <c r="B54" i="8"/>
  <c r="I53" i="8"/>
  <c r="B53" i="8"/>
  <c r="I52" i="8"/>
  <c r="B52" i="8"/>
  <c r="I51" i="8"/>
  <c r="B51" i="8"/>
  <c r="I50" i="8"/>
  <c r="B50" i="8"/>
  <c r="I49" i="8"/>
  <c r="B49" i="8"/>
  <c r="I48" i="8"/>
  <c r="B48" i="8"/>
  <c r="I47" i="8"/>
  <c r="B47" i="8"/>
  <c r="I46" i="8"/>
  <c r="B46" i="8"/>
  <c r="I45" i="8"/>
  <c r="B45" i="8"/>
  <c r="I44" i="8"/>
  <c r="B44" i="8"/>
  <c r="I43" i="8"/>
  <c r="B43" i="8"/>
  <c r="I42" i="8"/>
  <c r="B42" i="8"/>
  <c r="I41" i="8"/>
  <c r="B41" i="8"/>
  <c r="I40" i="8"/>
  <c r="B40" i="8"/>
  <c r="I39" i="8"/>
  <c r="B39" i="8"/>
  <c r="I38" i="8"/>
  <c r="B38" i="8"/>
  <c r="I37" i="8"/>
  <c r="B37" i="8"/>
  <c r="I36" i="8"/>
  <c r="B36" i="8"/>
  <c r="I35" i="8"/>
  <c r="B35" i="8"/>
  <c r="I34" i="8"/>
  <c r="B34" i="8"/>
  <c r="I33" i="8"/>
  <c r="B33" i="8"/>
  <c r="I32" i="8"/>
  <c r="B32" i="8"/>
  <c r="I31" i="8"/>
  <c r="B31" i="8"/>
  <c r="I30" i="8"/>
  <c r="B30" i="8"/>
  <c r="I29" i="8"/>
  <c r="B29" i="8"/>
  <c r="I28" i="8"/>
  <c r="B28" i="8"/>
  <c r="I27" i="8"/>
  <c r="B27" i="8"/>
  <c r="I26" i="8"/>
  <c r="B26" i="8"/>
  <c r="I25" i="8"/>
  <c r="B25" i="8"/>
  <c r="I24" i="8"/>
  <c r="B24" i="8"/>
  <c r="I23" i="8"/>
  <c r="B23" i="8"/>
  <c r="I22" i="8"/>
  <c r="B22" i="8"/>
  <c r="I21" i="8"/>
  <c r="B21" i="8"/>
  <c r="I20" i="8"/>
  <c r="B20" i="8"/>
  <c r="I19" i="8"/>
  <c r="B19" i="8"/>
  <c r="I18" i="8"/>
  <c r="B18" i="8"/>
  <c r="I17" i="8"/>
  <c r="B17" i="8"/>
  <c r="I16" i="8"/>
  <c r="B16" i="8"/>
  <c r="I15" i="8"/>
  <c r="B15" i="8"/>
  <c r="I14" i="8"/>
  <c r="B14" i="8"/>
  <c r="I13" i="8"/>
  <c r="B13" i="8"/>
  <c r="I12" i="8"/>
  <c r="B12" i="8"/>
  <c r="I11" i="8"/>
  <c r="B11" i="8"/>
  <c r="I10" i="8"/>
  <c r="B10" i="8"/>
  <c r="I9" i="8"/>
  <c r="B9" i="8"/>
  <c r="I8" i="8"/>
  <c r="B8" i="8"/>
  <c r="I7" i="8"/>
  <c r="B7" i="8"/>
  <c r="I6" i="8"/>
  <c r="B6" i="8"/>
  <c r="I5" i="8"/>
  <c r="B5" i="8"/>
  <c r="I4" i="8"/>
  <c r="B4" i="8"/>
  <c r="I3" i="8"/>
  <c r="B3" i="8"/>
  <c r="I2" i="8"/>
  <c r="I367" i="8" s="1"/>
  <c r="B2" i="8"/>
  <c r="B367" i="5"/>
  <c r="B1048576" i="5" s="1"/>
  <c r="F367" i="1"/>
  <c r="I367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2!$A$1:$D$366" type="102" refreshedVersion="5" minRefreshableVersion="5">
    <extLst>
      <ext xmlns:x15="http://schemas.microsoft.com/office/spreadsheetml/2010/11/main" uri="{DE250136-89BD-433C-8126-D09CA5730AF9}">
        <x15:connection id="Range-8730ee88-09a3-47db-a74a-fc955fd564ae" autoDelete="1">
          <x15:rangePr sourceName="_xlcn.WorksheetConnection_Sheet2A1D3661"/>
        </x15:connection>
      </ext>
    </extLst>
  </connection>
</connections>
</file>

<file path=xl/sharedStrings.xml><?xml version="1.0" encoding="utf-8"?>
<sst xmlns="http://schemas.openxmlformats.org/spreadsheetml/2006/main" count="2013" uniqueCount="70">
  <si>
    <t>Date</t>
  </si>
  <si>
    <t>Day</t>
  </si>
  <si>
    <t>Temperature</t>
  </si>
  <si>
    <t>Rainfall</t>
  </si>
  <si>
    <t>Flyers</t>
  </si>
  <si>
    <t>Price</t>
  </si>
  <si>
    <t>Sales</t>
  </si>
  <si>
    <t>Sunday</t>
  </si>
  <si>
    <t>Tuesday</t>
  </si>
  <si>
    <t>Friday</t>
  </si>
  <si>
    <t>Challenge 1: Tuesday 05/12/2017 had the lowest temp of 22* with 10 sales, 11 flyers distributed at a price of 0.3 each at 1.82 rainfall</t>
  </si>
  <si>
    <t>Monday</t>
  </si>
  <si>
    <t>Saturday</t>
  </si>
  <si>
    <t>Thursday</t>
  </si>
  <si>
    <t>Wednesday</t>
  </si>
  <si>
    <t>Challenge 2  : the day with the lowest temp wa Tuesday 05/12/2017 at 22"</t>
  </si>
  <si>
    <t>Month</t>
  </si>
  <si>
    <t>Revenue</t>
  </si>
  <si>
    <t>Challenge 3 : Total number of flyers for the year 14,704.00. total number of flyers in January 727.00</t>
  </si>
  <si>
    <t>Challenge 4 : Days with low temperature had high rainfall  and low sales while days with high temp had low rainfall and high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</si>
  <si>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</si>
  <si>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</si>
  <si>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</si>
  <si>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</si>
  <si>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</si>
  <si>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</si>
  <si>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</si>
  <si>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</si>
  <si>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</si>
  <si>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</si>
  <si>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</si>
  <si>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</si>
  <si>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</si>
  <si>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Temperature</t>
  </si>
  <si>
    <t>Data</t>
  </si>
  <si>
    <t>Sum of Rainfall</t>
  </si>
  <si>
    <t>Sum of Price</t>
  </si>
  <si>
    <t>Sum of Sales</t>
  </si>
  <si>
    <t>Sum of Revenue</t>
  </si>
  <si>
    <t>Sum of Flyers</t>
  </si>
  <si>
    <t>Row Labels</t>
  </si>
  <si>
    <t>Column Labels</t>
  </si>
  <si>
    <t>Total Sum of Revenue</t>
  </si>
  <si>
    <t>MONTH</t>
  </si>
  <si>
    <t>PRICE</t>
  </si>
  <si>
    <t>Average of Sales</t>
  </si>
  <si>
    <t>Total Average of Sales</t>
  </si>
  <si>
    <t>The total sum of revenue for August was 470.5</t>
  </si>
  <si>
    <t>Total Max of Temperature</t>
  </si>
  <si>
    <t>Max of Temperature</t>
  </si>
  <si>
    <t>Temp of jottest Saturday in July 102.9</t>
  </si>
  <si>
    <t>Total Count of Flyers</t>
  </si>
  <si>
    <t>Count of Flyers</t>
  </si>
  <si>
    <t>The lowest number of flyers distributed a day in November was 4</t>
  </si>
  <si>
    <t>DATE</t>
  </si>
  <si>
    <t>SALES</t>
  </si>
  <si>
    <t>TEMP</t>
  </si>
  <si>
    <t>DAY</t>
  </si>
  <si>
    <t>AVG REVENUE</t>
  </si>
  <si>
    <t>FLYERS</t>
  </si>
  <si>
    <t>RAINFALL</t>
  </si>
  <si>
    <t>SUM OF SALES</t>
  </si>
  <si>
    <t>LogRainfall</t>
  </si>
  <si>
    <t>LogScales</t>
  </si>
  <si>
    <t>SUM OF FLYER</t>
  </si>
  <si>
    <t>Day with highest number of flyer was Wdnesday while Saturday had the lowest number of flyers distributed</t>
  </si>
  <si>
    <t>Log Rain</t>
  </si>
  <si>
    <t>Log Temp</t>
  </si>
  <si>
    <t>RAIN</t>
  </si>
  <si>
    <t>The higher the temp, the lower the rate of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</si>
</sst>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3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1" borderId="0" applyNumberFormat="0" applyBorder="0" applyAlignment="0" applyProtection="0"/>
    <xf numFmtId="0" fontId="3" fillId="10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23" borderId="3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2" applyNumberFormat="0" applyAlignment="0" applyProtection="0"/>
    <xf numFmtId="0" fontId="13" fillId="0" borderId="1" applyNumberFormat="0" applyFill="0" applyAlignment="0" applyProtection="0"/>
    <xf numFmtId="0" fontId="14" fillId="24" borderId="0" applyNumberFormat="0" applyBorder="0" applyAlignment="0" applyProtection="0"/>
    <xf numFmtId="0" fontId="1" fillId="25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3" fontId="0" fillId="0" borderId="0" xfId="28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0" xfId="0" applyNumberFormat="1"/>
    <xf numFmtId="0" fontId="0" fillId="0" borderId="19" xfId="0" applyNumberFormat="1" applyBorder="1"/>
    <xf numFmtId="0" fontId="0" fillId="0" borderId="0" xfId="0" pivotButton="1"/>
    <xf numFmtId="0" fontId="17" fillId="26" borderId="20" xfId="0" applyFont="1" applyFill="1" applyBorder="1"/>
    <xf numFmtId="0" fontId="17" fillId="26" borderId="21" xfId="0" applyFont="1" applyFill="1" applyBorder="1" applyAlignment="1">
      <alignment horizontal="left"/>
    </xf>
    <xf numFmtId="2" fontId="0" fillId="0" borderId="0" xfId="0" applyNumberFormat="1"/>
    <xf numFmtId="0" fontId="17" fillId="26" borderId="0" xfId="0" applyNumberFormat="1" applyFont="1" applyFill="1" applyBorder="1"/>
    <xf numFmtId="164" fontId="0" fillId="0" borderId="0" xfId="0" applyNumberFormat="1"/>
    <xf numFmtId="165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4"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rgb="FFF32D2D"/>
        </patternFill>
      </fill>
    </dxf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</dxf>
    <dxf>
      <numFmt numFmtId="34" formatCode="_-&quot;£&quot;* #,##0.00_-;\-&quot;£&quot;* #,##0.00_-;_-&quot;£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rgb="FFF32D2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94D51"/>
      <color rgb="FFF3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 edited.xlsx]Sheet1!PivotTable1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Sum of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1135.6000000000001</c:v>
                </c:pt>
                <c:pt idx="1">
                  <c:v>1342.1</c:v>
                </c:pt>
                <c:pt idx="2">
                  <c:v>1790.6000000000008</c:v>
                </c:pt>
                <c:pt idx="3">
                  <c:v>1880.7999999999993</c:v>
                </c:pt>
                <c:pt idx="4">
                  <c:v>2194.5000000000005</c:v>
                </c:pt>
                <c:pt idx="5">
                  <c:v>2500.7999999999997</c:v>
                </c:pt>
                <c:pt idx="6">
                  <c:v>2644.9</c:v>
                </c:pt>
                <c:pt idx="7">
                  <c:v>2239.2999999999993</c:v>
                </c:pt>
                <c:pt idx="8">
                  <c:v>1945.5999999999995</c:v>
                </c:pt>
                <c:pt idx="9">
                  <c:v>1849.5000000000002</c:v>
                </c:pt>
                <c:pt idx="10">
                  <c:v>1528.6000000000001</c:v>
                </c:pt>
                <c:pt idx="11">
                  <c:v>1114.5999999999999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Sum of Rainfall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39.70999999999998</c:v>
                </c:pt>
                <c:pt idx="1">
                  <c:v>26.619999999999997</c:v>
                </c:pt>
                <c:pt idx="2">
                  <c:v>24.999999999999989</c:v>
                </c:pt>
                <c:pt idx="3">
                  <c:v>22.13</c:v>
                </c:pt>
                <c:pt idx="4">
                  <c:v>20.509999999999998</c:v>
                </c:pt>
                <c:pt idx="5">
                  <c:v>16.800000000000004</c:v>
                </c:pt>
                <c:pt idx="6">
                  <c:v>17.010000000000005</c:v>
                </c:pt>
                <c:pt idx="7">
                  <c:v>19.889999999999997</c:v>
                </c:pt>
                <c:pt idx="8">
                  <c:v>21.220000000000006</c:v>
                </c:pt>
                <c:pt idx="9">
                  <c:v>24.02</c:v>
                </c:pt>
                <c:pt idx="10">
                  <c:v>27.590000000000003</c:v>
                </c:pt>
                <c:pt idx="11">
                  <c:v>41.209999999999994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0">
                  <c:v>9.3000000000000007</c:v>
                </c:pt>
                <c:pt idx="1">
                  <c:v>8.3999999999999986</c:v>
                </c:pt>
                <c:pt idx="2">
                  <c:v>9.3000000000000007</c:v>
                </c:pt>
                <c:pt idx="3">
                  <c:v>9</c:v>
                </c:pt>
                <c:pt idx="4">
                  <c:v>9.3000000000000007</c:v>
                </c:pt>
                <c:pt idx="5">
                  <c:v>9</c:v>
                </c:pt>
                <c:pt idx="6">
                  <c:v>15.5</c:v>
                </c:pt>
                <c:pt idx="7">
                  <c:v>15.5</c:v>
                </c:pt>
                <c:pt idx="8">
                  <c:v>9</c:v>
                </c:pt>
                <c:pt idx="9">
                  <c:v>9.3000000000000007</c:v>
                </c:pt>
                <c:pt idx="10">
                  <c:v>9</c:v>
                </c:pt>
                <c:pt idx="11">
                  <c:v>9.3000000000000007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Sheet1!$E$5:$E$17</c:f>
              <c:numCache>
                <c:formatCode>General</c:formatCode>
                <c:ptCount val="12"/>
                <c:pt idx="0">
                  <c:v>462</c:v>
                </c:pt>
                <c:pt idx="1">
                  <c:v>557</c:v>
                </c:pt>
                <c:pt idx="2">
                  <c:v>742</c:v>
                </c:pt>
                <c:pt idx="3">
                  <c:v>786</c:v>
                </c:pt>
                <c:pt idx="4">
                  <c:v>915</c:v>
                </c:pt>
                <c:pt idx="5">
                  <c:v>1056</c:v>
                </c:pt>
                <c:pt idx="6">
                  <c:v>1113</c:v>
                </c:pt>
                <c:pt idx="7">
                  <c:v>941</c:v>
                </c:pt>
                <c:pt idx="8">
                  <c:v>812</c:v>
                </c:pt>
                <c:pt idx="9">
                  <c:v>765</c:v>
                </c:pt>
                <c:pt idx="10">
                  <c:v>632</c:v>
                </c:pt>
                <c:pt idx="11">
                  <c:v>462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Sheet1!$F$5:$F$17</c:f>
              <c:numCache>
                <c:formatCode>General</c:formatCode>
                <c:ptCount val="12"/>
                <c:pt idx="0">
                  <c:v>138.59999999999997</c:v>
                </c:pt>
                <c:pt idx="1">
                  <c:v>167.1</c:v>
                </c:pt>
                <c:pt idx="2">
                  <c:v>222.6</c:v>
                </c:pt>
                <c:pt idx="3">
                  <c:v>235.79999999999998</c:v>
                </c:pt>
                <c:pt idx="4">
                  <c:v>274.5</c:v>
                </c:pt>
                <c:pt idx="5">
                  <c:v>316.80000000000007</c:v>
                </c:pt>
                <c:pt idx="6">
                  <c:v>556.5</c:v>
                </c:pt>
                <c:pt idx="7">
                  <c:v>470.5</c:v>
                </c:pt>
                <c:pt idx="8">
                  <c:v>243.60000000000005</c:v>
                </c:pt>
                <c:pt idx="9">
                  <c:v>229.49999999999994</c:v>
                </c:pt>
                <c:pt idx="10">
                  <c:v>189.59999999999997</c:v>
                </c:pt>
                <c:pt idx="11">
                  <c:v>138.60000000000002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Sheet1!$G$5:$G$17</c:f>
              <c:numCache>
                <c:formatCode>General</c:formatCode>
                <c:ptCount val="12"/>
                <c:pt idx="0">
                  <c:v>727</c:v>
                </c:pt>
                <c:pt idx="1">
                  <c:v>908</c:v>
                </c:pt>
                <c:pt idx="2">
                  <c:v>1162</c:v>
                </c:pt>
                <c:pt idx="3">
                  <c:v>1259</c:v>
                </c:pt>
                <c:pt idx="4">
                  <c:v>1495</c:v>
                </c:pt>
                <c:pt idx="5">
                  <c:v>1623</c:v>
                </c:pt>
                <c:pt idx="6">
                  <c:v>1704</c:v>
                </c:pt>
                <c:pt idx="7">
                  <c:v>1525</c:v>
                </c:pt>
                <c:pt idx="8">
                  <c:v>1299</c:v>
                </c:pt>
                <c:pt idx="9">
                  <c:v>1208</c:v>
                </c:pt>
                <c:pt idx="10">
                  <c:v>1059</c:v>
                </c:pt>
                <c:pt idx="11">
                  <c:v>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192488"/>
        <c:axId val="377192880"/>
        <c:axId val="0"/>
      </c:bar3DChart>
      <c:catAx>
        <c:axId val="37719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92880"/>
        <c:crosses val="autoZero"/>
        <c:auto val="1"/>
        <c:lblAlgn val="ctr"/>
        <c:lblOffset val="100"/>
        <c:noMultiLvlLbl val="0"/>
      </c:catAx>
      <c:valAx>
        <c:axId val="3771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9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3'!$B$1</c:f>
              <c:strCache>
                <c:ptCount val="1"/>
                <c:pt idx="0">
                  <c:v>SUM OF FLYER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3'!$A$2:$A$8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'LAB 3'!$B$2:$B$8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32584"/>
        <c:axId val="379032976"/>
      </c:barChart>
      <c:catAx>
        <c:axId val="3790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2976"/>
        <c:crosses val="autoZero"/>
        <c:auto val="1"/>
        <c:lblAlgn val="ctr"/>
        <c:lblOffset val="100"/>
        <c:noMultiLvlLbl val="0"/>
      </c:catAx>
      <c:valAx>
        <c:axId val="3790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3'!$E$22</c:f>
              <c:strCache>
                <c:ptCount val="1"/>
                <c:pt idx="0">
                  <c:v>Log 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3'!$D$23:$D$387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'LAB 3'!$E$23:$E$387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36112"/>
        <c:axId val="379029840"/>
      </c:scatterChart>
      <c:valAx>
        <c:axId val="3790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29840"/>
        <c:crosses val="autoZero"/>
        <c:crossBetween val="midCat"/>
      </c:valAx>
      <c:valAx>
        <c:axId val="3790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 edited.xlsx]Sheet1!PivotTable1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A5A5A5"/>
              </a:solidFill>
              <a:round/>
            </a:ln>
            <a:effectLst>
              <a:outerShdw blurRad="50800" dist="38100" dir="2700000" algn="tl" rotWithShape="0">
                <a:srgbClr val="A5A5A5">
                  <a:lumMod val="75000"/>
                  <a:alpha val="40000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FFC000"/>
              </a:solidFill>
              <a:round/>
            </a:ln>
            <a:effectLst>
              <a:outerShdw blurRad="50800" dist="38100" dir="2700000" algn="tl" rotWithShape="0">
                <a:srgbClr val="FFC000">
                  <a:lumMod val="75000"/>
                  <a:alpha val="40000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Sum of Temperature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1135.6000000000001</c:v>
                </c:pt>
                <c:pt idx="1">
                  <c:v>1342.1</c:v>
                </c:pt>
                <c:pt idx="2">
                  <c:v>1790.6000000000008</c:v>
                </c:pt>
                <c:pt idx="3">
                  <c:v>1880.7999999999993</c:v>
                </c:pt>
                <c:pt idx="4">
                  <c:v>2194.5000000000005</c:v>
                </c:pt>
                <c:pt idx="5">
                  <c:v>2500.7999999999997</c:v>
                </c:pt>
                <c:pt idx="6">
                  <c:v>2644.9</c:v>
                </c:pt>
                <c:pt idx="7">
                  <c:v>2239.2999999999993</c:v>
                </c:pt>
                <c:pt idx="8">
                  <c:v>1945.5999999999995</c:v>
                </c:pt>
                <c:pt idx="9">
                  <c:v>1849.5000000000002</c:v>
                </c:pt>
                <c:pt idx="10">
                  <c:v>1528.6000000000001</c:v>
                </c:pt>
                <c:pt idx="11">
                  <c:v>1114.5999999999999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Sum of Rainfall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/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39.70999999999998</c:v>
                </c:pt>
                <c:pt idx="1">
                  <c:v>26.619999999999997</c:v>
                </c:pt>
                <c:pt idx="2">
                  <c:v>24.999999999999989</c:v>
                </c:pt>
                <c:pt idx="3">
                  <c:v>22.13</c:v>
                </c:pt>
                <c:pt idx="4">
                  <c:v>20.509999999999998</c:v>
                </c:pt>
                <c:pt idx="5">
                  <c:v>16.800000000000004</c:v>
                </c:pt>
                <c:pt idx="6">
                  <c:v>17.010000000000005</c:v>
                </c:pt>
                <c:pt idx="7">
                  <c:v>19.889999999999997</c:v>
                </c:pt>
                <c:pt idx="8">
                  <c:v>21.220000000000006</c:v>
                </c:pt>
                <c:pt idx="9">
                  <c:v>24.02</c:v>
                </c:pt>
                <c:pt idx="10">
                  <c:v>27.590000000000003</c:v>
                </c:pt>
                <c:pt idx="11">
                  <c:v>41.209999999999994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0">
                  <c:v>9.3000000000000007</c:v>
                </c:pt>
                <c:pt idx="1">
                  <c:v>8.3999999999999986</c:v>
                </c:pt>
                <c:pt idx="2">
                  <c:v>9.3000000000000007</c:v>
                </c:pt>
                <c:pt idx="3">
                  <c:v>9</c:v>
                </c:pt>
                <c:pt idx="4">
                  <c:v>9.3000000000000007</c:v>
                </c:pt>
                <c:pt idx="5">
                  <c:v>9</c:v>
                </c:pt>
                <c:pt idx="6">
                  <c:v>15.5</c:v>
                </c:pt>
                <c:pt idx="7">
                  <c:v>15.5</c:v>
                </c:pt>
                <c:pt idx="8">
                  <c:v>9</c:v>
                </c:pt>
                <c:pt idx="9">
                  <c:v>9.3000000000000007</c:v>
                </c:pt>
                <c:pt idx="10">
                  <c:v>9</c:v>
                </c:pt>
                <c:pt idx="11">
                  <c:v>9.3000000000000007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/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Sheet1!$E$5:$E$17</c:f>
              <c:numCache>
                <c:formatCode>General</c:formatCode>
                <c:ptCount val="12"/>
                <c:pt idx="0">
                  <c:v>462</c:v>
                </c:pt>
                <c:pt idx="1">
                  <c:v>557</c:v>
                </c:pt>
                <c:pt idx="2">
                  <c:v>742</c:v>
                </c:pt>
                <c:pt idx="3">
                  <c:v>786</c:v>
                </c:pt>
                <c:pt idx="4">
                  <c:v>915</c:v>
                </c:pt>
                <c:pt idx="5">
                  <c:v>1056</c:v>
                </c:pt>
                <c:pt idx="6">
                  <c:v>1113</c:v>
                </c:pt>
                <c:pt idx="7">
                  <c:v>941</c:v>
                </c:pt>
                <c:pt idx="8">
                  <c:v>812</c:v>
                </c:pt>
                <c:pt idx="9">
                  <c:v>765</c:v>
                </c:pt>
                <c:pt idx="10">
                  <c:v>632</c:v>
                </c:pt>
                <c:pt idx="11">
                  <c:v>462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Sheet1!$F$5:$F$17</c:f>
              <c:numCache>
                <c:formatCode>General</c:formatCode>
                <c:ptCount val="12"/>
                <c:pt idx="0">
                  <c:v>138.59999999999997</c:v>
                </c:pt>
                <c:pt idx="1">
                  <c:v>167.1</c:v>
                </c:pt>
                <c:pt idx="2">
                  <c:v>222.6</c:v>
                </c:pt>
                <c:pt idx="3">
                  <c:v>235.79999999999998</c:v>
                </c:pt>
                <c:pt idx="4">
                  <c:v>274.5</c:v>
                </c:pt>
                <c:pt idx="5">
                  <c:v>316.80000000000007</c:v>
                </c:pt>
                <c:pt idx="6">
                  <c:v>556.5</c:v>
                </c:pt>
                <c:pt idx="7">
                  <c:v>470.5</c:v>
                </c:pt>
                <c:pt idx="8">
                  <c:v>243.60000000000005</c:v>
                </c:pt>
                <c:pt idx="9">
                  <c:v>229.49999999999994</c:v>
                </c:pt>
                <c:pt idx="10">
                  <c:v>189.59999999999997</c:v>
                </c:pt>
                <c:pt idx="11">
                  <c:v>138.60000000000002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Sum of Flyers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/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Sheet1!$G$5:$G$17</c:f>
              <c:numCache>
                <c:formatCode>General</c:formatCode>
                <c:ptCount val="12"/>
                <c:pt idx="0">
                  <c:v>727</c:v>
                </c:pt>
                <c:pt idx="1">
                  <c:v>908</c:v>
                </c:pt>
                <c:pt idx="2">
                  <c:v>1162</c:v>
                </c:pt>
                <c:pt idx="3">
                  <c:v>1259</c:v>
                </c:pt>
                <c:pt idx="4">
                  <c:v>1495</c:v>
                </c:pt>
                <c:pt idx="5">
                  <c:v>1623</c:v>
                </c:pt>
                <c:pt idx="6">
                  <c:v>1704</c:v>
                </c:pt>
                <c:pt idx="7">
                  <c:v>1525</c:v>
                </c:pt>
                <c:pt idx="8">
                  <c:v>1299</c:v>
                </c:pt>
                <c:pt idx="9">
                  <c:v>1208</c:v>
                </c:pt>
                <c:pt idx="10">
                  <c:v>1059</c:v>
                </c:pt>
                <c:pt idx="11">
                  <c:v>735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10">
      <a:fgClr>
        <a:schemeClr val="accent1"/>
      </a:fgClr>
      <a:bgClr>
        <a:schemeClr val="bg1"/>
      </a:bgClr>
    </a:pattFill>
    <a:ln w="9525" cap="flat" cmpd="sng" algn="ctr">
      <a:noFill/>
      <a:round/>
    </a:ln>
    <a:effectLst>
      <a:glow rad="152400">
        <a:schemeClr val="accent2">
          <a:satMod val="175000"/>
          <a:alpha val="93000"/>
        </a:schemeClr>
      </a:glow>
      <a:outerShdw blurRad="596900" dist="25400" sx="107000" sy="107000" algn="ctr" rotWithShape="0">
        <a:srgbClr val="000000">
          <a:alpha val="47000"/>
        </a:srgbClr>
      </a:outerShdw>
      <a:softEdge rad="63500"/>
    </a:effectLst>
    <a:scene3d>
      <a:camera prst="orthographicFront"/>
      <a:lightRig rig="threePt" dir="t"/>
    </a:scene3d>
    <a:sp3d prstMaterial="dkEdge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[Lemonade edited.xlsx]Sheet2!PivotTable14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Sheet2!$G$3:$G$15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Sheet2!$H$3:$H$15</c:f>
              <c:numCache>
                <c:formatCode>General</c:formatCode>
                <c:ptCount val="12"/>
                <c:pt idx="0">
                  <c:v>462</c:v>
                </c:pt>
                <c:pt idx="1">
                  <c:v>557</c:v>
                </c:pt>
                <c:pt idx="2">
                  <c:v>742</c:v>
                </c:pt>
                <c:pt idx="3">
                  <c:v>786</c:v>
                </c:pt>
                <c:pt idx="4">
                  <c:v>915</c:v>
                </c:pt>
                <c:pt idx="5">
                  <c:v>1056</c:v>
                </c:pt>
                <c:pt idx="6">
                  <c:v>1113</c:v>
                </c:pt>
                <c:pt idx="7">
                  <c:v>941</c:v>
                </c:pt>
                <c:pt idx="8">
                  <c:v>812</c:v>
                </c:pt>
                <c:pt idx="9">
                  <c:v>765</c:v>
                </c:pt>
                <c:pt idx="10">
                  <c:v>632</c:v>
                </c:pt>
                <c:pt idx="11">
                  <c:v>462</c:v>
                </c:pt>
              </c:numCache>
            </c:numRef>
          </c:val>
        </c:ser>
        <c:ser>
          <c:idx val="1"/>
          <c:order val="1"/>
          <c:tx>
            <c:strRef>
              <c:f>Sheet2!$I$2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Sheet2!$G$3:$G$15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Sheet2!$I$3:$I$15</c:f>
              <c:numCache>
                <c:formatCode>General</c:formatCode>
                <c:ptCount val="12"/>
                <c:pt idx="0">
                  <c:v>138.59999999999997</c:v>
                </c:pt>
                <c:pt idx="1">
                  <c:v>167.1</c:v>
                </c:pt>
                <c:pt idx="2">
                  <c:v>222.6</c:v>
                </c:pt>
                <c:pt idx="3">
                  <c:v>235.79999999999998</c:v>
                </c:pt>
                <c:pt idx="4">
                  <c:v>274.5</c:v>
                </c:pt>
                <c:pt idx="5">
                  <c:v>316.80000000000007</c:v>
                </c:pt>
                <c:pt idx="6">
                  <c:v>556.5</c:v>
                </c:pt>
                <c:pt idx="7">
                  <c:v>470.5</c:v>
                </c:pt>
                <c:pt idx="8">
                  <c:v>243.60000000000005</c:v>
                </c:pt>
                <c:pt idx="9">
                  <c:v>229.49999999999994</c:v>
                </c:pt>
                <c:pt idx="10">
                  <c:v>189.59999999999997</c:v>
                </c:pt>
                <c:pt idx="11">
                  <c:v>138.60000000000002</c:v>
                </c:pt>
              </c:numCache>
            </c:numRef>
          </c:val>
        </c:ser>
        <c:ser>
          <c:idx val="2"/>
          <c:order val="2"/>
          <c:tx>
            <c:strRef>
              <c:f>Sheet2!$J$2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Sheet2!$G$3:$G$15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Sheet2!$J$3:$J$15</c:f>
              <c:numCache>
                <c:formatCode>General</c:formatCode>
                <c:ptCount val="12"/>
                <c:pt idx="0">
                  <c:v>9.2999999999999989</c:v>
                </c:pt>
                <c:pt idx="1">
                  <c:v>8.4</c:v>
                </c:pt>
                <c:pt idx="2">
                  <c:v>9.2999999999999989</c:v>
                </c:pt>
                <c:pt idx="3">
                  <c:v>9</c:v>
                </c:pt>
                <c:pt idx="4">
                  <c:v>9.2999999999999989</c:v>
                </c:pt>
                <c:pt idx="5">
                  <c:v>9</c:v>
                </c:pt>
                <c:pt idx="6">
                  <c:v>15.5</c:v>
                </c:pt>
                <c:pt idx="7">
                  <c:v>15.5</c:v>
                </c:pt>
                <c:pt idx="8">
                  <c:v>9</c:v>
                </c:pt>
                <c:pt idx="9">
                  <c:v>9.2999999999999989</c:v>
                </c:pt>
                <c:pt idx="10">
                  <c:v>9</c:v>
                </c:pt>
                <c:pt idx="11">
                  <c:v>9.2999999999999989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194448"/>
        <c:axId val="377193272"/>
      </c:barChart>
      <c:catAx>
        <c:axId val="3771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93272"/>
        <c:crosses val="autoZero"/>
        <c:auto val="1"/>
        <c:lblAlgn val="ctr"/>
        <c:lblOffset val="100"/>
        <c:noMultiLvlLbl val="0"/>
      </c:catAx>
      <c:valAx>
        <c:axId val="37719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5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Sheet2!$I$18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Sheet2!$G$19:$G$30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Sheet2!$I$19:$I$30</c:f>
              <c:numCache>
                <c:formatCode>General</c:formatCode>
                <c:ptCount val="12"/>
                <c:pt idx="0">
                  <c:v>138.59999999999997</c:v>
                </c:pt>
                <c:pt idx="1">
                  <c:v>167.1</c:v>
                </c:pt>
                <c:pt idx="2">
                  <c:v>222.6</c:v>
                </c:pt>
                <c:pt idx="3">
                  <c:v>235.79999999999998</c:v>
                </c:pt>
                <c:pt idx="4">
                  <c:v>274.5</c:v>
                </c:pt>
                <c:pt idx="5">
                  <c:v>316.80000000000007</c:v>
                </c:pt>
                <c:pt idx="6">
                  <c:v>556.5</c:v>
                </c:pt>
                <c:pt idx="7">
                  <c:v>470.5</c:v>
                </c:pt>
                <c:pt idx="8">
                  <c:v>243.60000000000005</c:v>
                </c:pt>
                <c:pt idx="9">
                  <c:v>229.49999999999994</c:v>
                </c:pt>
                <c:pt idx="10">
                  <c:v>189.59999999999997</c:v>
                </c:pt>
                <c:pt idx="11">
                  <c:v>138.60000000000002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Sheet2!$H$18</c15:sqref>
                        </c15:formulaRef>
                      </c:ext>
                    </c:extLst>
                    <c:strCache>
                      <c:ptCount val="1"/>
                      <c:pt idx="0">
                        <c:v>Sum of Sales</c:v>
                      </c:pt>
                    </c:strCache>
                  </c:strRef>
                </c:tx>
                <c:explosion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0.5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0.5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0.3</a:t>
                          </a:r>
                        </a:p>
                      </c:rich>
                    </c:tx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</a:ln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Sheet2!$G$19:$G$30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Sheet2!$H$19:$H$30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462</c:v>
                      </c:pt>
                      <c:pt idx="1">
                        <c:v>557</c:v>
                      </c:pt>
                      <c:pt idx="2">
                        <c:v>742</c:v>
                      </c:pt>
                      <c:pt idx="3">
                        <c:v>786</c:v>
                      </c:pt>
                      <c:pt idx="4">
                        <c:v>915</c:v>
                      </c:pt>
                      <c:pt idx="5">
                        <c:v>1056</c:v>
                      </c:pt>
                      <c:pt idx="6">
                        <c:v>1113</c:v>
                      </c:pt>
                      <c:pt idx="7">
                        <c:v>941</c:v>
                      </c:pt>
                      <c:pt idx="8">
                        <c:v>812</c:v>
                      </c:pt>
                      <c:pt idx="9">
                        <c:v>765</c:v>
                      </c:pt>
                      <c:pt idx="10">
                        <c:v>632</c:v>
                      </c:pt>
                      <c:pt idx="11">
                        <c:v>462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Sheet2!$J$18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Sheet2!$G$19:$G$30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Sheet2!$J$19:$J$30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0.3</c:v>
                      </c:pt>
                      <c:pt idx="3">
                        <c:v>0.3</c:v>
                      </c:pt>
                      <c:pt idx="4">
                        <c:v>0.3</c:v>
                      </c:pt>
                      <c:pt idx="5">
                        <c:v>0.3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0.3</c:v>
                      </c:pt>
                      <c:pt idx="9">
                        <c:v>0.3</c:v>
                      </c:pt>
                      <c:pt idx="10">
                        <c:v>0.3</c:v>
                      </c:pt>
                      <c:pt idx="11">
                        <c:v>0.3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'SPARK 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'SPARK LINE CHART'!$A$2:$A$366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'SPARK LINE CHART'!$B$2:$B$366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'SPARK LINE CHART'!$C$1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'SPARK LINE CHART'!$A$2:$A$366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'SPARK LINE CHART'!$C$2:$C$366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35328"/>
        <c:axId val="379031016"/>
      </c:lineChart>
      <c:dateAx>
        <c:axId val="37903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1016"/>
        <c:crosses val="autoZero"/>
        <c:auto val="1"/>
        <c:lblOffset val="100"/>
        <c:baseTimeUnit val="days"/>
      </c:dateAx>
      <c:valAx>
        <c:axId val="379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'SCATTER PLOT'!$B$1</c:f>
              <c:strCache>
                <c:ptCount val="1"/>
                <c:pt idx="0">
                  <c:v>FLYERS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'SCATTER PLOT'!$A$2:$A$8</c:f>
              <c:numCache>
                <c:formatCode>m/d/yyyy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'SCATTER PLOT'!$B$2:$B$8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'SCATTER PLOT'!$C$2:$C$366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36896"/>
        <c:axId val="379032192"/>
      </c:scatterChart>
      <c:valAx>
        <c:axId val="3790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2192"/>
        <c:crosses val="autoZero"/>
        <c:crossBetween val="midCat"/>
      </c:valAx>
      <c:valAx>
        <c:axId val="3790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Sheet12!$C$1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Sheet12!$C$2:$C$366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34152"/>
        <c:axId val="379034936"/>
      </c:scatterChart>
      <c:valAx>
        <c:axId val="37903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4936"/>
        <c:crosses val="autoZero"/>
        <c:crossBetween val="midCat"/>
      </c:valAx>
      <c:valAx>
        <c:axId val="3790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Sheet12!$E$1</c:f>
              <c:strCache>
                <c:ptCount val="1"/>
                <c:pt idx="0">
                  <c:v>LogScales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Sheet12!$E$2:$E$366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31800"/>
        <c:axId val="379035720"/>
      </c:scatterChart>
      <c:valAx>
        <c:axId val="37903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5720"/>
        <c:crosses val="autoZero"/>
        <c:crossBetween val="midCat"/>
      </c:valAx>
      <c:valAx>
        <c:axId val="3790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3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18</xdr:row>
      <xdr:rowOff>152400</xdr:rowOff>
    </xdr:from>
    <xdr:to>
      <xdr:col>5</xdr:col>
      <xdr:colOff>471487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747712</xdr:colOff>
      <xdr:row>18</xdr:row>
      <xdr:rowOff>161925</xdr:rowOff>
    </xdr:from>
    <xdr:to>
      <xdr:col>12</xdr:col>
      <xdr:colOff>376237</xdr:colOff>
      <xdr:row>33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240926</xdr:colOff>
      <xdr:row>0</xdr:row>
      <xdr:rowOff>152400</xdr:rowOff>
    </xdr:from>
    <xdr:to>
      <xdr:col>14</xdr:col>
      <xdr:colOff>252132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359096</xdr:colOff>
      <xdr:row>16</xdr:row>
      <xdr:rowOff>57659</xdr:rowOff>
    </xdr:from>
    <xdr:to>
      <xdr:col>16</xdr:col>
      <xdr:colOff>492039</xdr:colOff>
      <xdr:row>34</xdr:row>
      <xdr:rowOff>151789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599514</xdr:colOff>
      <xdr:row>10</xdr:row>
      <xdr:rowOff>163605</xdr:rowOff>
    </xdr:from>
    <xdr:to>
      <xdr:col>17</xdr:col>
      <xdr:colOff>537883</xdr:colOff>
      <xdr:row>28</xdr:row>
      <xdr:rowOff>56028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38</xdr:row>
      <xdr:rowOff>0</xdr:rowOff>
    </xdr:from>
    <xdr:to>
      <xdr:col>17</xdr:col>
      <xdr:colOff>100012</xdr:colOff>
      <xdr:row>52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6</xdr:row>
      <xdr:rowOff>0</xdr:rowOff>
    </xdr:from>
    <xdr:to>
      <xdr:col>12</xdr:col>
      <xdr:colOff>52387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3</xdr:row>
      <xdr:rowOff>85725</xdr:rowOff>
    </xdr:from>
    <xdr:to>
      <xdr:col>15</xdr:col>
      <xdr:colOff>71437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18</xdr:row>
      <xdr:rowOff>85725</xdr:rowOff>
    </xdr:from>
    <xdr:to>
      <xdr:col>15</xdr:col>
      <xdr:colOff>23812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338136</xdr:colOff>
      <xdr:row>1</xdr:row>
      <xdr:rowOff>76200</xdr:rowOff>
    </xdr:from>
    <xdr:to>
      <xdr:col>12</xdr:col>
      <xdr:colOff>266699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23</xdr:row>
      <xdr:rowOff>9525</xdr:rowOff>
    </xdr:from>
    <xdr:to>
      <xdr:col>14</xdr:col>
      <xdr:colOff>85725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86.959636574073" createdVersion="1" refreshedVersion="5" recordCount="365" upgradeOnRefresh="1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596.693065046296" backgroundQuery="1" createdVersion="5" refreshedVersion="5" minRefreshableVersion="3" recordCount="0" supportSubquery="1" supportAdvancedDrill="1">
  <cacheSource type="external" connectionId="1"/>
  <cacheFields count="4">
    <cacheField name="[Range].[Month].[Month]" caption="Month" numFmtId="0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 of Sales]" caption="Sum of Sales" numFmtId="0" hierarchy="5" level="32767"/>
    <cacheField name="[Measures].[Sum of Revenue]" caption="Sum of Revenue" numFmtId="0" hierarchy="6" level="32767"/>
    <cacheField name="[Measures].[Sum of Price]" caption="Sum of Price" numFmtId="0" hierarchy="4" level="32767"/>
  </cacheFields>
  <cacheHierarchies count="9"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Sales]" caption="Sales" attribute="1" defaultMemberUniqueName="[Range].[Sales].[All]" allUniqueName="[Range].[Sales].[All]" dimensionUniqueName="[Range]" displayFolder="" count="0" memberValueDatatype="20" unbalanced="0"/>
    <cacheHierarchy uniqueName="[Range].[Revenue]" caption="Revenue" attribute="1" defaultMemberUniqueName="[Range].[Revenue].[All]" allUniqueName="[Range].[Revenue].[All]" dimensionUniqueName="[Range]" displayFolder="" count="0" memberValueDatatype="5" unbalanced="0"/>
    <cacheHierarchy uniqueName="[Measures].[Sum of Price]" caption="Sum of Price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les]" caption="Sum of Sale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enue]" caption="Sum of Revenue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3596.735393402778" createdVersion="5" refreshedVersion="5" minRefreshableVersion="3" recordCount="365">
  <cacheSource type="worksheet">
    <worksheetSource name="Table15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 count="62">
        <n v="15"/>
        <n v="27"/>
        <n v="28"/>
        <n v="33"/>
        <n v="23"/>
        <n v="19"/>
        <n v="20"/>
        <n v="16"/>
        <n v="24"/>
        <n v="26"/>
        <n v="30"/>
        <n v="21"/>
        <n v="18"/>
        <n v="22"/>
        <n v="37"/>
        <n v="35"/>
        <n v="25"/>
        <n v="46"/>
        <n v="32"/>
        <n v="39"/>
        <n v="31"/>
        <n v="40"/>
        <n v="41"/>
        <n v="34"/>
        <n v="29"/>
        <n v="36"/>
        <n v="45"/>
        <n v="43"/>
        <n v="47"/>
        <n v="48"/>
        <n v="50"/>
        <n v="38"/>
        <n v="51"/>
        <n v="44"/>
        <n v="52"/>
        <n v="49"/>
        <n v="56"/>
        <n v="53"/>
        <n v="42"/>
        <n v="55"/>
        <n v="64"/>
        <n v="57"/>
        <n v="58"/>
        <n v="59"/>
        <n v="63"/>
        <n v="54"/>
        <n v="67"/>
        <n v="65"/>
        <n v="77"/>
        <n v="60"/>
        <n v="66"/>
        <n v="70"/>
        <n v="76"/>
        <n v="62"/>
        <n v="68"/>
        <n v="80"/>
        <n v="72"/>
        <n v="69"/>
        <n v="74"/>
        <n v="11"/>
        <n v="17"/>
        <n v="9"/>
      </sharedItems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">
  <r>
    <x v="0"/>
    <x v="0"/>
    <x v="0"/>
    <x v="0"/>
    <n v="2"/>
    <x v="0"/>
    <n v="0.3"/>
    <n v="10"/>
    <n v="3"/>
  </r>
  <r>
    <x v="1"/>
    <x v="0"/>
    <x v="1"/>
    <x v="1"/>
    <n v="1.33"/>
    <x v="0"/>
    <n v="0.3"/>
    <n v="13"/>
    <n v="3.9"/>
  </r>
  <r>
    <x v="2"/>
    <x v="0"/>
    <x v="2"/>
    <x v="2"/>
    <n v="1.33"/>
    <x v="1"/>
    <n v="0.3"/>
    <n v="15"/>
    <n v="4.5"/>
  </r>
  <r>
    <x v="3"/>
    <x v="0"/>
    <x v="3"/>
    <x v="3"/>
    <n v="1.05"/>
    <x v="2"/>
    <n v="0.3"/>
    <n v="17"/>
    <n v="5.0999999999999996"/>
  </r>
  <r>
    <x v="4"/>
    <x v="0"/>
    <x v="4"/>
    <x v="4"/>
    <n v="1"/>
    <x v="3"/>
    <n v="0.3"/>
    <n v="18"/>
    <n v="5.3999999999999995"/>
  </r>
  <r>
    <x v="5"/>
    <x v="0"/>
    <x v="5"/>
    <x v="5"/>
    <n v="1.54"/>
    <x v="4"/>
    <n v="0.3"/>
    <n v="11"/>
    <n v="3.3"/>
  </r>
  <r>
    <x v="6"/>
    <x v="0"/>
    <x v="6"/>
    <x v="6"/>
    <n v="1.54"/>
    <x v="5"/>
    <n v="0.3"/>
    <n v="13"/>
    <n v="3.9"/>
  </r>
  <r>
    <x v="7"/>
    <x v="0"/>
    <x v="0"/>
    <x v="7"/>
    <n v="1.18"/>
    <x v="2"/>
    <n v="0.3"/>
    <n v="15"/>
    <n v="4.5"/>
  </r>
  <r>
    <x v="8"/>
    <x v="0"/>
    <x v="1"/>
    <x v="8"/>
    <n v="1.18"/>
    <x v="6"/>
    <n v="0.3"/>
    <n v="17"/>
    <n v="5.0999999999999996"/>
  </r>
  <r>
    <x v="9"/>
    <x v="0"/>
    <x v="2"/>
    <x v="9"/>
    <n v="1.05"/>
    <x v="3"/>
    <n v="0.3"/>
    <n v="18"/>
    <n v="5.3999999999999995"/>
  </r>
  <r>
    <x v="10"/>
    <x v="0"/>
    <x v="3"/>
    <x v="10"/>
    <n v="1.54"/>
    <x v="4"/>
    <n v="0.3"/>
    <n v="12"/>
    <n v="3.5999999999999996"/>
  </r>
  <r>
    <x v="11"/>
    <x v="0"/>
    <x v="4"/>
    <x v="11"/>
    <n v="1.33"/>
    <x v="7"/>
    <n v="0.3"/>
    <n v="14"/>
    <n v="4.2"/>
  </r>
  <r>
    <x v="12"/>
    <x v="0"/>
    <x v="5"/>
    <x v="7"/>
    <n v="1.33"/>
    <x v="5"/>
    <n v="0.3"/>
    <n v="15"/>
    <n v="4.5"/>
  </r>
  <r>
    <x v="13"/>
    <x v="0"/>
    <x v="6"/>
    <x v="3"/>
    <n v="1.05"/>
    <x v="4"/>
    <n v="0.3"/>
    <n v="17"/>
    <n v="5.0999999999999996"/>
  </r>
  <r>
    <x v="14"/>
    <x v="0"/>
    <x v="0"/>
    <x v="9"/>
    <n v="1.1100000000000001"/>
    <x v="3"/>
    <n v="0.3"/>
    <n v="18"/>
    <n v="5.3999999999999995"/>
  </r>
  <r>
    <x v="15"/>
    <x v="0"/>
    <x v="1"/>
    <x v="12"/>
    <n v="1.67"/>
    <x v="8"/>
    <n v="0.3"/>
    <n v="12"/>
    <n v="3.5999999999999996"/>
  </r>
  <r>
    <x v="16"/>
    <x v="0"/>
    <x v="2"/>
    <x v="13"/>
    <n v="1.43"/>
    <x v="9"/>
    <n v="0.3"/>
    <n v="14"/>
    <n v="4.2"/>
  </r>
  <r>
    <x v="17"/>
    <x v="0"/>
    <x v="3"/>
    <x v="14"/>
    <n v="1.18"/>
    <x v="3"/>
    <n v="0.3"/>
    <n v="16"/>
    <n v="4.8"/>
  </r>
  <r>
    <x v="18"/>
    <x v="0"/>
    <x v="4"/>
    <x v="15"/>
    <n v="1.18"/>
    <x v="10"/>
    <n v="0.3"/>
    <n v="17"/>
    <n v="5.0999999999999996"/>
  </r>
  <r>
    <x v="19"/>
    <x v="0"/>
    <x v="5"/>
    <x v="16"/>
    <n v="1.43"/>
    <x v="6"/>
    <n v="0.3"/>
    <n v="12"/>
    <n v="3.5999999999999996"/>
  </r>
  <r>
    <x v="20"/>
    <x v="0"/>
    <x v="6"/>
    <x v="17"/>
    <n v="1.25"/>
    <x v="7"/>
    <n v="0.3"/>
    <n v="14"/>
    <n v="4.2"/>
  </r>
  <r>
    <x v="21"/>
    <x v="0"/>
    <x v="0"/>
    <x v="18"/>
    <n v="1.1100000000000001"/>
    <x v="5"/>
    <n v="0.3"/>
    <n v="16"/>
    <n v="4.8"/>
  </r>
  <r>
    <x v="22"/>
    <x v="0"/>
    <x v="1"/>
    <x v="8"/>
    <n v="1.05"/>
    <x v="11"/>
    <n v="0.3"/>
    <n v="17"/>
    <n v="5.0999999999999996"/>
  </r>
  <r>
    <x v="23"/>
    <x v="0"/>
    <x v="2"/>
    <x v="19"/>
    <n v="1.54"/>
    <x v="6"/>
    <n v="0.3"/>
    <n v="12"/>
    <n v="3.5999999999999996"/>
  </r>
  <r>
    <x v="24"/>
    <x v="0"/>
    <x v="3"/>
    <x v="13"/>
    <n v="1.25"/>
    <x v="8"/>
    <n v="0.3"/>
    <n v="14"/>
    <n v="4.2"/>
  </r>
  <r>
    <x v="25"/>
    <x v="0"/>
    <x v="4"/>
    <x v="20"/>
    <n v="1.25"/>
    <x v="12"/>
    <n v="0.3"/>
    <n v="16"/>
    <n v="4.8"/>
  </r>
  <r>
    <x v="26"/>
    <x v="0"/>
    <x v="5"/>
    <x v="21"/>
    <n v="1.05"/>
    <x v="13"/>
    <n v="0.3"/>
    <n v="17"/>
    <n v="5.0999999999999996"/>
  </r>
  <r>
    <x v="27"/>
    <x v="0"/>
    <x v="6"/>
    <x v="22"/>
    <n v="1.33"/>
    <x v="0"/>
    <n v="0.3"/>
    <n v="13"/>
    <n v="3.9"/>
  </r>
  <r>
    <x v="28"/>
    <x v="0"/>
    <x v="0"/>
    <x v="23"/>
    <n v="1.33"/>
    <x v="1"/>
    <n v="0.3"/>
    <n v="14"/>
    <n v="4.2"/>
  </r>
  <r>
    <x v="29"/>
    <x v="0"/>
    <x v="1"/>
    <x v="24"/>
    <n v="1.05"/>
    <x v="6"/>
    <n v="0.3"/>
    <n v="17"/>
    <n v="5.0999999999999996"/>
  </r>
  <r>
    <x v="30"/>
    <x v="0"/>
    <x v="2"/>
    <x v="25"/>
    <n v="1.05"/>
    <x v="14"/>
    <n v="0.3"/>
    <n v="18"/>
    <n v="5.3999999999999995"/>
  </r>
  <r>
    <x v="31"/>
    <x v="1"/>
    <x v="3"/>
    <x v="4"/>
    <n v="1"/>
    <x v="15"/>
    <n v="0.3"/>
    <n v="18"/>
    <n v="5.3999999999999995"/>
  </r>
  <r>
    <x v="32"/>
    <x v="1"/>
    <x v="4"/>
    <x v="26"/>
    <n v="1"/>
    <x v="13"/>
    <n v="0.3"/>
    <n v="20"/>
    <n v="6"/>
  </r>
  <r>
    <x v="33"/>
    <x v="1"/>
    <x v="5"/>
    <x v="27"/>
    <n v="0.87"/>
    <x v="16"/>
    <n v="0.3"/>
    <n v="21"/>
    <n v="6.3"/>
  </r>
  <r>
    <x v="34"/>
    <x v="1"/>
    <x v="6"/>
    <x v="28"/>
    <n v="0.83"/>
    <x v="17"/>
    <n v="0.3"/>
    <n v="22"/>
    <n v="6.6"/>
  </r>
  <r>
    <x v="35"/>
    <x v="1"/>
    <x v="0"/>
    <x v="29"/>
    <n v="1.1100000000000001"/>
    <x v="18"/>
    <n v="0.3"/>
    <n v="18"/>
    <n v="5.3999999999999995"/>
  </r>
  <r>
    <x v="36"/>
    <x v="1"/>
    <x v="1"/>
    <x v="30"/>
    <n v="0.95"/>
    <x v="2"/>
    <n v="0.3"/>
    <n v="20"/>
    <n v="6"/>
  </r>
  <r>
    <x v="37"/>
    <x v="1"/>
    <x v="2"/>
    <x v="31"/>
    <n v="0.87"/>
    <x v="19"/>
    <n v="0.3"/>
    <n v="21"/>
    <n v="6.3"/>
  </r>
  <r>
    <x v="38"/>
    <x v="1"/>
    <x v="3"/>
    <x v="32"/>
    <n v="0.87"/>
    <x v="20"/>
    <n v="0.3"/>
    <n v="22"/>
    <n v="6.6"/>
  </r>
  <r>
    <x v="39"/>
    <x v="1"/>
    <x v="4"/>
    <x v="33"/>
    <n v="1"/>
    <x v="19"/>
    <n v="0.3"/>
    <n v="19"/>
    <n v="5.7"/>
  </r>
  <r>
    <x v="40"/>
    <x v="1"/>
    <x v="5"/>
    <x v="34"/>
    <n v="0.91"/>
    <x v="21"/>
    <n v="0.3"/>
    <n v="20"/>
    <n v="6"/>
  </r>
  <r>
    <x v="41"/>
    <x v="1"/>
    <x v="6"/>
    <x v="35"/>
    <n v="0.91"/>
    <x v="15"/>
    <n v="0.3"/>
    <n v="21"/>
    <n v="6.3"/>
  </r>
  <r>
    <x v="42"/>
    <x v="1"/>
    <x v="0"/>
    <x v="36"/>
    <n v="0.83"/>
    <x v="22"/>
    <n v="0.3"/>
    <n v="22"/>
    <n v="6.6"/>
  </r>
  <r>
    <x v="43"/>
    <x v="1"/>
    <x v="1"/>
    <x v="37"/>
    <n v="1.1100000000000001"/>
    <x v="23"/>
    <n v="0.3"/>
    <n v="18"/>
    <n v="5.3999999999999995"/>
  </r>
  <r>
    <x v="44"/>
    <x v="1"/>
    <x v="2"/>
    <x v="38"/>
    <n v="0.95"/>
    <x v="15"/>
    <n v="0.3"/>
    <n v="19"/>
    <n v="5.7"/>
  </r>
  <r>
    <x v="45"/>
    <x v="1"/>
    <x v="3"/>
    <x v="26"/>
    <n v="0.91"/>
    <x v="3"/>
    <n v="0.3"/>
    <n v="20"/>
    <n v="6"/>
  </r>
  <r>
    <x v="46"/>
    <x v="1"/>
    <x v="4"/>
    <x v="39"/>
    <n v="0.87"/>
    <x v="20"/>
    <n v="0.3"/>
    <n v="21"/>
    <n v="6.3"/>
  </r>
  <r>
    <x v="47"/>
    <x v="1"/>
    <x v="5"/>
    <x v="25"/>
    <n v="1"/>
    <x v="24"/>
    <n v="0.3"/>
    <n v="18"/>
    <n v="5.3999999999999995"/>
  </r>
  <r>
    <x v="48"/>
    <x v="1"/>
    <x v="6"/>
    <x v="40"/>
    <n v="0.95"/>
    <x v="16"/>
    <n v="0.3"/>
    <n v="19"/>
    <n v="5.7"/>
  </r>
  <r>
    <x v="49"/>
    <x v="1"/>
    <x v="0"/>
    <x v="34"/>
    <n v="0.95"/>
    <x v="2"/>
    <n v="0.3"/>
    <n v="20"/>
    <n v="6"/>
  </r>
  <r>
    <x v="50"/>
    <x v="1"/>
    <x v="1"/>
    <x v="27"/>
    <n v="0.95"/>
    <x v="16"/>
    <n v="0.3"/>
    <n v="21"/>
    <n v="6.3"/>
  </r>
  <r>
    <x v="51"/>
    <x v="1"/>
    <x v="2"/>
    <x v="4"/>
    <n v="1"/>
    <x v="2"/>
    <n v="0.3"/>
    <n v="18"/>
    <n v="5.3999999999999995"/>
  </r>
  <r>
    <x v="52"/>
    <x v="1"/>
    <x v="3"/>
    <x v="38"/>
    <n v="0.95"/>
    <x v="25"/>
    <n v="0.3"/>
    <n v="19"/>
    <n v="5.7"/>
  </r>
  <r>
    <x v="53"/>
    <x v="1"/>
    <x v="4"/>
    <x v="30"/>
    <n v="1"/>
    <x v="4"/>
    <n v="0.3"/>
    <n v="20"/>
    <n v="6"/>
  </r>
  <r>
    <x v="54"/>
    <x v="1"/>
    <x v="5"/>
    <x v="39"/>
    <n v="0.87"/>
    <x v="25"/>
    <n v="0.3"/>
    <n v="21"/>
    <n v="6.3"/>
  </r>
  <r>
    <x v="55"/>
    <x v="1"/>
    <x v="6"/>
    <x v="4"/>
    <n v="1"/>
    <x v="11"/>
    <n v="0.3"/>
    <n v="18"/>
    <n v="5.3999999999999995"/>
  </r>
  <r>
    <x v="56"/>
    <x v="1"/>
    <x v="0"/>
    <x v="41"/>
    <n v="1.05"/>
    <x v="18"/>
    <n v="0.3"/>
    <n v="19"/>
    <n v="5.7"/>
  </r>
  <r>
    <x v="57"/>
    <x v="1"/>
    <x v="1"/>
    <x v="30"/>
    <n v="1"/>
    <x v="23"/>
    <n v="0.3"/>
    <n v="20"/>
    <n v="6"/>
  </r>
  <r>
    <x v="58"/>
    <x v="1"/>
    <x v="2"/>
    <x v="42"/>
    <n v="0.91"/>
    <x v="26"/>
    <n v="0.3"/>
    <n v="22"/>
    <n v="6.6"/>
  </r>
  <r>
    <x v="59"/>
    <x v="2"/>
    <x v="3"/>
    <x v="43"/>
    <n v="0.87"/>
    <x v="17"/>
    <n v="0.3"/>
    <n v="23"/>
    <n v="6.8999999999999995"/>
  </r>
  <r>
    <x v="60"/>
    <x v="2"/>
    <x v="4"/>
    <x v="44"/>
    <n v="0.8"/>
    <x v="20"/>
    <n v="0.3"/>
    <n v="24"/>
    <n v="7.1999999999999993"/>
  </r>
  <r>
    <x v="61"/>
    <x v="2"/>
    <x v="5"/>
    <x v="45"/>
    <n v="0.77"/>
    <x v="2"/>
    <n v="0.3"/>
    <n v="24"/>
    <n v="7.1999999999999993"/>
  </r>
  <r>
    <x v="62"/>
    <x v="2"/>
    <x v="6"/>
    <x v="46"/>
    <n v="0.77"/>
    <x v="24"/>
    <n v="0.3"/>
    <n v="25"/>
    <n v="7.5"/>
  </r>
  <r>
    <x v="63"/>
    <x v="2"/>
    <x v="0"/>
    <x v="47"/>
    <n v="0.87"/>
    <x v="18"/>
    <n v="0.3"/>
    <n v="23"/>
    <n v="6.8999999999999995"/>
  </r>
  <r>
    <x v="64"/>
    <x v="2"/>
    <x v="1"/>
    <x v="48"/>
    <n v="0.77"/>
    <x v="2"/>
    <n v="0.3"/>
    <n v="24"/>
    <n v="7.1999999999999993"/>
  </r>
  <r>
    <x v="65"/>
    <x v="2"/>
    <x v="2"/>
    <x v="45"/>
    <n v="0.77"/>
    <x v="18"/>
    <n v="0.3"/>
    <n v="24"/>
    <n v="7.1999999999999993"/>
  </r>
  <r>
    <x v="66"/>
    <x v="2"/>
    <x v="3"/>
    <x v="49"/>
    <n v="0.77"/>
    <x v="27"/>
    <n v="0.3"/>
    <n v="25"/>
    <n v="7.5"/>
  </r>
  <r>
    <x v="67"/>
    <x v="2"/>
    <x v="4"/>
    <x v="50"/>
    <n v="0.8"/>
    <x v="24"/>
    <n v="0.3"/>
    <n v="23"/>
    <n v="6.8999999999999995"/>
  </r>
  <r>
    <x v="68"/>
    <x v="2"/>
    <x v="5"/>
    <x v="51"/>
    <n v="0.83"/>
    <x v="20"/>
    <n v="0.3"/>
    <n v="24"/>
    <n v="7.1999999999999993"/>
  </r>
  <r>
    <x v="69"/>
    <x v="2"/>
    <x v="6"/>
    <x v="52"/>
    <n v="0.83"/>
    <x v="10"/>
    <n v="0.3"/>
    <n v="24"/>
    <n v="7.1999999999999993"/>
  </r>
  <r>
    <x v="70"/>
    <x v="2"/>
    <x v="0"/>
    <x v="53"/>
    <n v="0.74"/>
    <x v="28"/>
    <n v="0.3"/>
    <n v="25"/>
    <n v="7.5"/>
  </r>
  <r>
    <x v="71"/>
    <x v="2"/>
    <x v="1"/>
    <x v="47"/>
    <n v="0.87"/>
    <x v="29"/>
    <n v="0.3"/>
    <n v="23"/>
    <n v="6.8999999999999995"/>
  </r>
  <r>
    <x v="72"/>
    <x v="2"/>
    <x v="2"/>
    <x v="54"/>
    <n v="0.87"/>
    <x v="15"/>
    <n v="0.3"/>
    <n v="23"/>
    <n v="6.8999999999999995"/>
  </r>
  <r>
    <x v="73"/>
    <x v="2"/>
    <x v="3"/>
    <x v="55"/>
    <n v="0.83"/>
    <x v="10"/>
    <n v="0.3"/>
    <n v="24"/>
    <n v="7.1999999999999993"/>
  </r>
  <r>
    <x v="74"/>
    <x v="2"/>
    <x v="4"/>
    <x v="45"/>
    <n v="0.83"/>
    <x v="19"/>
    <n v="0.3"/>
    <n v="24"/>
    <n v="7.1999999999999993"/>
  </r>
  <r>
    <x v="75"/>
    <x v="2"/>
    <x v="5"/>
    <x v="56"/>
    <n v="0.77"/>
    <x v="30"/>
    <n v="0.3"/>
    <n v="25"/>
    <n v="7.5"/>
  </r>
  <r>
    <x v="76"/>
    <x v="2"/>
    <x v="6"/>
    <x v="57"/>
    <n v="0.83"/>
    <x v="18"/>
    <n v="0.3"/>
    <n v="23"/>
    <n v="6.8999999999999995"/>
  </r>
  <r>
    <x v="77"/>
    <x v="2"/>
    <x v="0"/>
    <x v="58"/>
    <n v="0.83"/>
    <x v="31"/>
    <n v="0.3"/>
    <n v="23"/>
    <n v="6.8999999999999995"/>
  </r>
  <r>
    <x v="78"/>
    <x v="2"/>
    <x v="1"/>
    <x v="52"/>
    <n v="0.77"/>
    <x v="3"/>
    <n v="0.3"/>
    <n v="24"/>
    <n v="7.1999999999999993"/>
  </r>
  <r>
    <x v="79"/>
    <x v="2"/>
    <x v="2"/>
    <x v="44"/>
    <n v="0.83"/>
    <x v="25"/>
    <n v="0.3"/>
    <n v="24"/>
    <n v="7.1999999999999993"/>
  </r>
  <r>
    <x v="80"/>
    <x v="2"/>
    <x v="3"/>
    <x v="56"/>
    <n v="0.74"/>
    <x v="31"/>
    <n v="0.3"/>
    <n v="25"/>
    <n v="7.5"/>
  </r>
  <r>
    <x v="81"/>
    <x v="2"/>
    <x v="4"/>
    <x v="47"/>
    <n v="0.87"/>
    <x v="15"/>
    <n v="0.3"/>
    <n v="23"/>
    <n v="6.8999999999999995"/>
  </r>
  <r>
    <x v="82"/>
    <x v="2"/>
    <x v="5"/>
    <x v="58"/>
    <n v="0.83"/>
    <x v="22"/>
    <n v="0.3"/>
    <n v="23"/>
    <n v="6.8999999999999995"/>
  </r>
  <r>
    <x v="83"/>
    <x v="2"/>
    <x v="6"/>
    <x v="52"/>
    <n v="0.8"/>
    <x v="30"/>
    <n v="0.3"/>
    <n v="24"/>
    <n v="7.1999999999999993"/>
  </r>
  <r>
    <x v="84"/>
    <x v="2"/>
    <x v="0"/>
    <x v="46"/>
    <n v="0.77"/>
    <x v="19"/>
    <n v="0.3"/>
    <n v="25"/>
    <n v="7.5"/>
  </r>
  <r>
    <x v="85"/>
    <x v="2"/>
    <x v="1"/>
    <x v="59"/>
    <n v="0.74"/>
    <x v="10"/>
    <n v="0.3"/>
    <n v="25"/>
    <n v="7.5"/>
  </r>
  <r>
    <x v="86"/>
    <x v="2"/>
    <x v="2"/>
    <x v="47"/>
    <n v="0.83"/>
    <x v="29"/>
    <n v="0.3"/>
    <n v="23"/>
    <n v="6.8999999999999995"/>
  </r>
  <r>
    <x v="87"/>
    <x v="2"/>
    <x v="3"/>
    <x v="44"/>
    <n v="0.83"/>
    <x v="19"/>
    <n v="0.3"/>
    <n v="24"/>
    <n v="7.1999999999999993"/>
  </r>
  <r>
    <x v="88"/>
    <x v="2"/>
    <x v="4"/>
    <x v="60"/>
    <n v="0.8"/>
    <x v="28"/>
    <n v="0.3"/>
    <n v="24"/>
    <n v="7.1999999999999993"/>
  </r>
  <r>
    <x v="89"/>
    <x v="2"/>
    <x v="5"/>
    <x v="49"/>
    <n v="0.77"/>
    <x v="29"/>
    <n v="0.3"/>
    <n v="25"/>
    <n v="7.5"/>
  </r>
  <r>
    <x v="90"/>
    <x v="3"/>
    <x v="6"/>
    <x v="61"/>
    <n v="0.8"/>
    <x v="3"/>
    <n v="0.3"/>
    <n v="25"/>
    <n v="7.5"/>
  </r>
  <r>
    <x v="91"/>
    <x v="3"/>
    <x v="0"/>
    <x v="62"/>
    <n v="0.74"/>
    <x v="28"/>
    <n v="0.3"/>
    <n v="26"/>
    <n v="7.8"/>
  </r>
  <r>
    <x v="92"/>
    <x v="3"/>
    <x v="1"/>
    <x v="63"/>
    <n v="0.74"/>
    <x v="32"/>
    <n v="0.3"/>
    <n v="26"/>
    <n v="7.8"/>
  </r>
  <r>
    <x v="93"/>
    <x v="3"/>
    <x v="2"/>
    <x v="64"/>
    <n v="0.71"/>
    <x v="20"/>
    <n v="0.3"/>
    <n v="27"/>
    <n v="8.1"/>
  </r>
  <r>
    <x v="94"/>
    <x v="3"/>
    <x v="3"/>
    <x v="65"/>
    <n v="0.71"/>
    <x v="3"/>
    <n v="0.3"/>
    <n v="28"/>
    <n v="8.4"/>
  </r>
  <r>
    <x v="95"/>
    <x v="3"/>
    <x v="4"/>
    <x v="61"/>
    <n v="0.8"/>
    <x v="20"/>
    <n v="0.3"/>
    <n v="25"/>
    <n v="7.5"/>
  </r>
  <r>
    <x v="96"/>
    <x v="3"/>
    <x v="5"/>
    <x v="66"/>
    <n v="0.74"/>
    <x v="33"/>
    <n v="0.3"/>
    <n v="26"/>
    <n v="7.8"/>
  </r>
  <r>
    <x v="97"/>
    <x v="3"/>
    <x v="6"/>
    <x v="67"/>
    <n v="0.74"/>
    <x v="14"/>
    <n v="0.3"/>
    <n v="26"/>
    <n v="7.8"/>
  </r>
  <r>
    <x v="98"/>
    <x v="3"/>
    <x v="0"/>
    <x v="68"/>
    <n v="0.69"/>
    <x v="34"/>
    <n v="0.3"/>
    <n v="27"/>
    <n v="8.1"/>
  </r>
  <r>
    <x v="99"/>
    <x v="3"/>
    <x v="1"/>
    <x v="49"/>
    <n v="0.74"/>
    <x v="29"/>
    <n v="0.3"/>
    <n v="25"/>
    <n v="7.5"/>
  </r>
  <r>
    <x v="100"/>
    <x v="3"/>
    <x v="2"/>
    <x v="63"/>
    <n v="0.74"/>
    <x v="23"/>
    <n v="0.3"/>
    <n v="26"/>
    <n v="7.8"/>
  </r>
  <r>
    <x v="101"/>
    <x v="3"/>
    <x v="3"/>
    <x v="69"/>
    <n v="0.74"/>
    <x v="10"/>
    <n v="0.3"/>
    <n v="27"/>
    <n v="8.1"/>
  </r>
  <r>
    <x v="102"/>
    <x v="3"/>
    <x v="4"/>
    <x v="70"/>
    <n v="0.69"/>
    <x v="17"/>
    <n v="0.3"/>
    <n v="27"/>
    <n v="8.1"/>
  </r>
  <r>
    <x v="103"/>
    <x v="3"/>
    <x v="5"/>
    <x v="53"/>
    <n v="0.77"/>
    <x v="35"/>
    <n v="0.3"/>
    <n v="25"/>
    <n v="7.5"/>
  </r>
  <r>
    <x v="104"/>
    <x v="3"/>
    <x v="6"/>
    <x v="62"/>
    <n v="0.74"/>
    <x v="22"/>
    <n v="0.3"/>
    <n v="26"/>
    <n v="7.8"/>
  </r>
  <r>
    <x v="105"/>
    <x v="3"/>
    <x v="0"/>
    <x v="71"/>
    <n v="0.69"/>
    <x v="27"/>
    <n v="0.3"/>
    <n v="27"/>
    <n v="8.1"/>
  </r>
  <r>
    <x v="106"/>
    <x v="3"/>
    <x v="1"/>
    <x v="72"/>
    <n v="0.71"/>
    <x v="36"/>
    <n v="0.3"/>
    <n v="27"/>
    <n v="8.1"/>
  </r>
  <r>
    <x v="107"/>
    <x v="3"/>
    <x v="2"/>
    <x v="73"/>
    <n v="0.74"/>
    <x v="20"/>
    <n v="0.3"/>
    <n v="25"/>
    <n v="7.5"/>
  </r>
  <r>
    <x v="108"/>
    <x v="3"/>
    <x v="3"/>
    <x v="66"/>
    <n v="0.77"/>
    <x v="37"/>
    <n v="0.3"/>
    <n v="26"/>
    <n v="7.8"/>
  </r>
  <r>
    <x v="109"/>
    <x v="3"/>
    <x v="4"/>
    <x v="74"/>
    <n v="0.69"/>
    <x v="38"/>
    <n v="0.3"/>
    <n v="27"/>
    <n v="8.1"/>
  </r>
  <r>
    <x v="110"/>
    <x v="3"/>
    <x v="5"/>
    <x v="75"/>
    <n v="0.74"/>
    <x v="29"/>
    <n v="0.3"/>
    <n v="27"/>
    <n v="8.1"/>
  </r>
  <r>
    <x v="111"/>
    <x v="3"/>
    <x v="6"/>
    <x v="61"/>
    <n v="0.77"/>
    <x v="28"/>
    <n v="0.3"/>
    <n v="25"/>
    <n v="7.5"/>
  </r>
  <r>
    <x v="112"/>
    <x v="3"/>
    <x v="0"/>
    <x v="63"/>
    <n v="0.77"/>
    <x v="30"/>
    <n v="0.3"/>
    <n v="26"/>
    <n v="7.8"/>
  </r>
  <r>
    <x v="113"/>
    <x v="3"/>
    <x v="1"/>
    <x v="71"/>
    <n v="0.69"/>
    <x v="29"/>
    <n v="0.3"/>
    <n v="27"/>
    <n v="8.1"/>
  </r>
  <r>
    <x v="114"/>
    <x v="3"/>
    <x v="2"/>
    <x v="71"/>
    <n v="0.71"/>
    <x v="14"/>
    <n v="0.3"/>
    <n v="27"/>
    <n v="8.1"/>
  </r>
  <r>
    <x v="115"/>
    <x v="3"/>
    <x v="3"/>
    <x v="73"/>
    <n v="0.8"/>
    <x v="29"/>
    <n v="0.3"/>
    <n v="25"/>
    <n v="7.5"/>
  </r>
  <r>
    <x v="116"/>
    <x v="3"/>
    <x v="4"/>
    <x v="76"/>
    <n v="0.77"/>
    <x v="30"/>
    <n v="0.3"/>
    <n v="25"/>
    <n v="7.5"/>
  </r>
  <r>
    <x v="117"/>
    <x v="3"/>
    <x v="5"/>
    <x v="77"/>
    <n v="0.74"/>
    <x v="18"/>
    <n v="0.3"/>
    <n v="26"/>
    <n v="7.8"/>
  </r>
  <r>
    <x v="118"/>
    <x v="3"/>
    <x v="6"/>
    <x v="71"/>
    <n v="0.71"/>
    <x v="18"/>
    <n v="0.3"/>
    <n v="27"/>
    <n v="8.1"/>
  </r>
  <r>
    <x v="119"/>
    <x v="3"/>
    <x v="0"/>
    <x v="75"/>
    <n v="0.74"/>
    <x v="15"/>
    <n v="0.3"/>
    <n v="27"/>
    <n v="8.1"/>
  </r>
  <r>
    <x v="120"/>
    <x v="4"/>
    <x v="1"/>
    <x v="78"/>
    <n v="0.65"/>
    <x v="36"/>
    <n v="0.3"/>
    <n v="29"/>
    <n v="8.6999999999999993"/>
  </r>
  <r>
    <x v="121"/>
    <x v="4"/>
    <x v="2"/>
    <x v="79"/>
    <n v="0.69"/>
    <x v="21"/>
    <n v="0.3"/>
    <n v="29"/>
    <n v="8.6999999999999993"/>
  </r>
  <r>
    <x v="122"/>
    <x v="4"/>
    <x v="3"/>
    <x v="80"/>
    <n v="0.63"/>
    <x v="39"/>
    <n v="0.3"/>
    <n v="30"/>
    <n v="9"/>
  </r>
  <r>
    <x v="123"/>
    <x v="4"/>
    <x v="4"/>
    <x v="81"/>
    <n v="0.63"/>
    <x v="40"/>
    <n v="0.3"/>
    <n v="31"/>
    <n v="9.2999999999999989"/>
  </r>
  <r>
    <x v="124"/>
    <x v="4"/>
    <x v="5"/>
    <x v="82"/>
    <n v="0.71"/>
    <x v="20"/>
    <n v="0.3"/>
    <n v="28"/>
    <n v="8.4"/>
  </r>
  <r>
    <x v="125"/>
    <x v="4"/>
    <x v="6"/>
    <x v="78"/>
    <n v="0.67"/>
    <x v="32"/>
    <n v="0.3"/>
    <n v="29"/>
    <n v="8.6999999999999993"/>
  </r>
  <r>
    <x v="126"/>
    <x v="4"/>
    <x v="0"/>
    <x v="83"/>
    <n v="0.65"/>
    <x v="35"/>
    <n v="0.3"/>
    <n v="29"/>
    <n v="8.6999999999999993"/>
  </r>
  <r>
    <x v="127"/>
    <x v="4"/>
    <x v="1"/>
    <x v="84"/>
    <n v="0.67"/>
    <x v="36"/>
    <n v="0.3"/>
    <n v="30"/>
    <n v="9"/>
  </r>
  <r>
    <x v="128"/>
    <x v="4"/>
    <x v="2"/>
    <x v="81"/>
    <n v="0.63"/>
    <x v="36"/>
    <n v="0.3"/>
    <n v="31"/>
    <n v="9.2999999999999989"/>
  </r>
  <r>
    <x v="129"/>
    <x v="4"/>
    <x v="3"/>
    <x v="82"/>
    <n v="0.69"/>
    <x v="21"/>
    <n v="0.3"/>
    <n v="28"/>
    <n v="8.4"/>
  </r>
  <r>
    <x v="130"/>
    <x v="4"/>
    <x v="4"/>
    <x v="85"/>
    <n v="0.67"/>
    <x v="41"/>
    <n v="0.3"/>
    <n v="29"/>
    <n v="8.6999999999999993"/>
  </r>
  <r>
    <x v="131"/>
    <x v="4"/>
    <x v="5"/>
    <x v="78"/>
    <n v="0.67"/>
    <x v="21"/>
    <n v="0.3"/>
    <n v="29"/>
    <n v="8.6999999999999993"/>
  </r>
  <r>
    <x v="132"/>
    <x v="4"/>
    <x v="6"/>
    <x v="86"/>
    <n v="0.65"/>
    <x v="23"/>
    <n v="0.3"/>
    <n v="30"/>
    <n v="9"/>
  </r>
  <r>
    <x v="133"/>
    <x v="4"/>
    <x v="0"/>
    <x v="87"/>
    <n v="0.63"/>
    <x v="42"/>
    <n v="0.3"/>
    <n v="31"/>
    <n v="9.2999999999999989"/>
  </r>
  <r>
    <x v="134"/>
    <x v="4"/>
    <x v="1"/>
    <x v="88"/>
    <n v="0.69"/>
    <x v="18"/>
    <n v="0.3"/>
    <n v="28"/>
    <n v="8.4"/>
  </r>
  <r>
    <x v="135"/>
    <x v="4"/>
    <x v="2"/>
    <x v="79"/>
    <n v="0.67"/>
    <x v="39"/>
    <n v="0.3"/>
    <n v="29"/>
    <n v="8.6999999999999993"/>
  </r>
  <r>
    <x v="136"/>
    <x v="4"/>
    <x v="3"/>
    <x v="89"/>
    <n v="0.67"/>
    <x v="27"/>
    <n v="0.3"/>
    <n v="29"/>
    <n v="8.6999999999999993"/>
  </r>
  <r>
    <x v="137"/>
    <x v="4"/>
    <x v="4"/>
    <x v="90"/>
    <n v="0.67"/>
    <x v="37"/>
    <n v="0.3"/>
    <n v="30"/>
    <n v="9"/>
  </r>
  <r>
    <x v="138"/>
    <x v="4"/>
    <x v="5"/>
    <x v="91"/>
    <n v="0.61"/>
    <x v="42"/>
    <n v="0.3"/>
    <n v="31"/>
    <n v="9.2999999999999989"/>
  </r>
  <r>
    <x v="139"/>
    <x v="4"/>
    <x v="6"/>
    <x v="65"/>
    <n v="0.67"/>
    <x v="43"/>
    <n v="0.3"/>
    <n v="28"/>
    <n v="8.4"/>
  </r>
  <r>
    <x v="140"/>
    <x v="4"/>
    <x v="0"/>
    <x v="92"/>
    <n v="0.69"/>
    <x v="28"/>
    <n v="0.3"/>
    <n v="29"/>
    <n v="8.6999999999999993"/>
  </r>
  <r>
    <x v="141"/>
    <x v="4"/>
    <x v="1"/>
    <x v="80"/>
    <n v="0.67"/>
    <x v="23"/>
    <n v="0.3"/>
    <n v="30"/>
    <n v="9"/>
  </r>
  <r>
    <x v="142"/>
    <x v="4"/>
    <x v="2"/>
    <x v="93"/>
    <n v="0.63"/>
    <x v="26"/>
    <n v="0.3"/>
    <n v="31"/>
    <n v="9.2999999999999989"/>
  </r>
  <r>
    <x v="143"/>
    <x v="4"/>
    <x v="3"/>
    <x v="82"/>
    <n v="0.69"/>
    <x v="23"/>
    <n v="0.3"/>
    <n v="28"/>
    <n v="8.4"/>
  </r>
  <r>
    <x v="144"/>
    <x v="4"/>
    <x v="4"/>
    <x v="92"/>
    <n v="0.69"/>
    <x v="37"/>
    <n v="0.3"/>
    <n v="29"/>
    <n v="8.6999999999999993"/>
  </r>
  <r>
    <x v="145"/>
    <x v="4"/>
    <x v="5"/>
    <x v="90"/>
    <n v="0.67"/>
    <x v="44"/>
    <n v="0.3"/>
    <n v="30"/>
    <n v="9"/>
  </r>
  <r>
    <x v="146"/>
    <x v="4"/>
    <x v="6"/>
    <x v="87"/>
    <n v="0.63"/>
    <x v="36"/>
    <n v="0.3"/>
    <n v="31"/>
    <n v="9.2999999999999989"/>
  </r>
  <r>
    <x v="147"/>
    <x v="4"/>
    <x v="0"/>
    <x v="92"/>
    <n v="0.65"/>
    <x v="26"/>
    <n v="0.3"/>
    <n v="29"/>
    <n v="8.6999999999999993"/>
  </r>
  <r>
    <x v="148"/>
    <x v="4"/>
    <x v="1"/>
    <x v="78"/>
    <n v="0.65"/>
    <x v="18"/>
    <n v="0.3"/>
    <n v="29"/>
    <n v="8.6999999999999993"/>
  </r>
  <r>
    <x v="149"/>
    <x v="4"/>
    <x v="2"/>
    <x v="84"/>
    <n v="0.67"/>
    <x v="27"/>
    <n v="0.3"/>
    <n v="30"/>
    <n v="9"/>
  </r>
  <r>
    <x v="150"/>
    <x v="4"/>
    <x v="3"/>
    <x v="87"/>
    <n v="0.65"/>
    <x v="36"/>
    <n v="0.3"/>
    <n v="31"/>
    <n v="9.2999999999999989"/>
  </r>
  <r>
    <x v="151"/>
    <x v="5"/>
    <x v="4"/>
    <x v="81"/>
    <n v="0.65"/>
    <x v="38"/>
    <n v="0.3"/>
    <n v="31"/>
    <n v="9.2999999999999989"/>
  </r>
  <r>
    <x v="152"/>
    <x v="5"/>
    <x v="5"/>
    <x v="94"/>
    <n v="0.59"/>
    <x v="29"/>
    <n v="0.3"/>
    <n v="33"/>
    <n v="9.9"/>
  </r>
  <r>
    <x v="153"/>
    <x v="5"/>
    <x v="6"/>
    <x v="95"/>
    <n v="0.56000000000000005"/>
    <x v="43"/>
    <n v="0.3"/>
    <n v="35"/>
    <n v="10.5"/>
  </r>
  <r>
    <x v="154"/>
    <x v="5"/>
    <x v="0"/>
    <x v="96"/>
    <n v="0.51"/>
    <x v="27"/>
    <n v="0.3"/>
    <n v="38"/>
    <n v="11.4"/>
  </r>
  <r>
    <x v="155"/>
    <x v="5"/>
    <x v="1"/>
    <x v="97"/>
    <n v="0.59"/>
    <x v="25"/>
    <n v="0.3"/>
    <n v="32"/>
    <n v="9.6"/>
  </r>
  <r>
    <x v="156"/>
    <x v="5"/>
    <x v="2"/>
    <x v="98"/>
    <n v="0.56000000000000005"/>
    <x v="33"/>
    <n v="0.3"/>
    <n v="34"/>
    <n v="10.199999999999999"/>
  </r>
  <r>
    <x v="157"/>
    <x v="5"/>
    <x v="3"/>
    <x v="99"/>
    <n v="0.56000000000000005"/>
    <x v="42"/>
    <n v="0.3"/>
    <n v="36"/>
    <n v="10.799999999999999"/>
  </r>
  <r>
    <x v="158"/>
    <x v="5"/>
    <x v="4"/>
    <x v="100"/>
    <n v="0.5"/>
    <x v="17"/>
    <n v="0.3"/>
    <n v="39"/>
    <n v="11.7"/>
  </r>
  <r>
    <x v="159"/>
    <x v="5"/>
    <x v="5"/>
    <x v="101"/>
    <n v="0.61"/>
    <x v="33"/>
    <n v="0.3"/>
    <n v="32"/>
    <n v="9.6"/>
  </r>
  <r>
    <x v="160"/>
    <x v="5"/>
    <x v="6"/>
    <x v="102"/>
    <n v="0.54"/>
    <x v="45"/>
    <n v="0.3"/>
    <n v="35"/>
    <n v="10.5"/>
  </r>
  <r>
    <x v="161"/>
    <x v="5"/>
    <x v="0"/>
    <x v="103"/>
    <n v="0.53"/>
    <x v="38"/>
    <n v="0.3"/>
    <n v="36"/>
    <n v="10.799999999999999"/>
  </r>
  <r>
    <x v="162"/>
    <x v="5"/>
    <x v="1"/>
    <x v="104"/>
    <n v="0.5"/>
    <x v="46"/>
    <n v="0.3"/>
    <n v="40"/>
    <n v="12"/>
  </r>
  <r>
    <x v="163"/>
    <x v="5"/>
    <x v="2"/>
    <x v="105"/>
    <n v="0.59"/>
    <x v="47"/>
    <n v="0.3"/>
    <n v="32"/>
    <n v="9.6"/>
  </r>
  <r>
    <x v="164"/>
    <x v="5"/>
    <x v="3"/>
    <x v="106"/>
    <n v="0.56999999999999995"/>
    <x v="29"/>
    <n v="0.3"/>
    <n v="35"/>
    <n v="10.5"/>
  </r>
  <r>
    <x v="165"/>
    <x v="5"/>
    <x v="4"/>
    <x v="103"/>
    <n v="0.56000000000000005"/>
    <x v="30"/>
    <n v="0.3"/>
    <n v="36"/>
    <n v="10.799999999999999"/>
  </r>
  <r>
    <x v="166"/>
    <x v="5"/>
    <x v="5"/>
    <x v="107"/>
    <n v="0.47"/>
    <x v="48"/>
    <n v="0.3"/>
    <n v="41"/>
    <n v="12.299999999999999"/>
  </r>
  <r>
    <x v="167"/>
    <x v="5"/>
    <x v="6"/>
    <x v="93"/>
    <n v="0.65"/>
    <x v="28"/>
    <n v="0.3"/>
    <n v="31"/>
    <n v="9.2999999999999989"/>
  </r>
  <r>
    <x v="168"/>
    <x v="5"/>
    <x v="0"/>
    <x v="108"/>
    <n v="0.59"/>
    <x v="49"/>
    <n v="0.3"/>
    <n v="32"/>
    <n v="9.6"/>
  </r>
  <r>
    <x v="169"/>
    <x v="5"/>
    <x v="1"/>
    <x v="109"/>
    <n v="0.56000000000000005"/>
    <x v="50"/>
    <n v="0.3"/>
    <n v="35"/>
    <n v="10.5"/>
  </r>
  <r>
    <x v="170"/>
    <x v="5"/>
    <x v="2"/>
    <x v="110"/>
    <n v="0.54"/>
    <x v="51"/>
    <n v="0.3"/>
    <n v="37"/>
    <n v="11.1"/>
  </r>
  <r>
    <x v="171"/>
    <x v="5"/>
    <x v="3"/>
    <x v="111"/>
    <n v="0.47"/>
    <x v="52"/>
    <n v="0.3"/>
    <n v="41"/>
    <n v="12.299999999999999"/>
  </r>
  <r>
    <x v="172"/>
    <x v="5"/>
    <x v="4"/>
    <x v="112"/>
    <n v="0.65"/>
    <x v="25"/>
    <n v="0.3"/>
    <n v="31"/>
    <n v="9.2999999999999989"/>
  </r>
  <r>
    <x v="173"/>
    <x v="5"/>
    <x v="5"/>
    <x v="94"/>
    <n v="0.61"/>
    <x v="19"/>
    <n v="0.3"/>
    <n v="33"/>
    <n v="9.9"/>
  </r>
  <r>
    <x v="174"/>
    <x v="5"/>
    <x v="6"/>
    <x v="106"/>
    <n v="0.56999999999999995"/>
    <x v="30"/>
    <n v="0.3"/>
    <n v="35"/>
    <n v="10.5"/>
  </r>
  <r>
    <x v="175"/>
    <x v="5"/>
    <x v="0"/>
    <x v="110"/>
    <n v="0.51"/>
    <x v="42"/>
    <n v="0.3"/>
    <n v="37"/>
    <n v="11.1"/>
  </r>
  <r>
    <x v="176"/>
    <x v="5"/>
    <x v="1"/>
    <x v="113"/>
    <n v="0.47"/>
    <x v="49"/>
    <n v="0.3"/>
    <n v="42"/>
    <n v="12.6"/>
  </r>
  <r>
    <x v="177"/>
    <x v="5"/>
    <x v="2"/>
    <x v="91"/>
    <n v="0.63"/>
    <x v="53"/>
    <n v="0.3"/>
    <n v="31"/>
    <n v="9.2999999999999989"/>
  </r>
  <r>
    <x v="178"/>
    <x v="5"/>
    <x v="3"/>
    <x v="114"/>
    <n v="0.59"/>
    <x v="47"/>
    <n v="0.3"/>
    <n v="33"/>
    <n v="9.9"/>
  </r>
  <r>
    <x v="179"/>
    <x v="5"/>
    <x v="4"/>
    <x v="109"/>
    <n v="0.54"/>
    <x v="40"/>
    <n v="0.3"/>
    <n v="35"/>
    <n v="10.5"/>
  </r>
  <r>
    <x v="180"/>
    <x v="5"/>
    <x v="5"/>
    <x v="115"/>
    <n v="0.53"/>
    <x v="28"/>
    <n v="0.3"/>
    <n v="38"/>
    <n v="11.4"/>
  </r>
  <r>
    <x v="181"/>
    <x v="6"/>
    <x v="6"/>
    <x v="116"/>
    <n v="0.47"/>
    <x v="43"/>
    <n v="0.5"/>
    <n v="43"/>
    <n v="21.5"/>
  </r>
  <r>
    <x v="182"/>
    <x v="6"/>
    <x v="0"/>
    <x v="117"/>
    <n v="0.51"/>
    <x v="54"/>
    <n v="0.5"/>
    <n v="38"/>
    <n v="19"/>
  </r>
  <r>
    <x v="183"/>
    <x v="6"/>
    <x v="1"/>
    <x v="95"/>
    <n v="0.54"/>
    <x v="54"/>
    <n v="0.5"/>
    <n v="35"/>
    <n v="17.5"/>
  </r>
  <r>
    <x v="184"/>
    <x v="6"/>
    <x v="2"/>
    <x v="98"/>
    <n v="0.59"/>
    <x v="35"/>
    <n v="0.5"/>
    <n v="34"/>
    <n v="17"/>
  </r>
  <r>
    <x v="185"/>
    <x v="6"/>
    <x v="3"/>
    <x v="118"/>
    <n v="0.63"/>
    <x v="39"/>
    <n v="0.5"/>
    <n v="32"/>
    <n v="16"/>
  </r>
  <r>
    <x v="186"/>
    <x v="6"/>
    <x v="4"/>
    <x v="119"/>
    <n v="0.51"/>
    <x v="17"/>
    <n v="0.5"/>
    <n v="39"/>
    <n v="19.5"/>
  </r>
  <r>
    <x v="187"/>
    <x v="6"/>
    <x v="5"/>
    <x v="120"/>
    <n v="0.56999999999999995"/>
    <x v="22"/>
    <n v="0.5"/>
    <n v="35"/>
    <n v="17.5"/>
  </r>
  <r>
    <x v="188"/>
    <x v="6"/>
    <x v="6"/>
    <x v="121"/>
    <n v="0.56999999999999995"/>
    <x v="33"/>
    <n v="0.5"/>
    <n v="34"/>
    <n v="17"/>
  </r>
  <r>
    <x v="189"/>
    <x v="6"/>
    <x v="0"/>
    <x v="122"/>
    <n v="0.59"/>
    <x v="33"/>
    <n v="0.5"/>
    <n v="33"/>
    <n v="16.5"/>
  </r>
  <r>
    <x v="190"/>
    <x v="6"/>
    <x v="1"/>
    <x v="123"/>
    <n v="0.49"/>
    <x v="50"/>
    <n v="0.5"/>
    <n v="40"/>
    <n v="20"/>
  </r>
  <r>
    <x v="191"/>
    <x v="6"/>
    <x v="2"/>
    <x v="124"/>
    <n v="0.54"/>
    <x v="21"/>
    <n v="0.5"/>
    <n v="35"/>
    <n v="17.5"/>
  </r>
  <r>
    <x v="192"/>
    <x v="6"/>
    <x v="3"/>
    <x v="125"/>
    <n v="0.56000000000000005"/>
    <x v="19"/>
    <n v="0.5"/>
    <n v="34"/>
    <n v="17"/>
  </r>
  <r>
    <x v="193"/>
    <x v="6"/>
    <x v="4"/>
    <x v="126"/>
    <n v="0.61"/>
    <x v="35"/>
    <n v="0.5"/>
    <n v="33"/>
    <n v="16.5"/>
  </r>
  <r>
    <x v="194"/>
    <x v="6"/>
    <x v="5"/>
    <x v="127"/>
    <n v="0.5"/>
    <x v="55"/>
    <n v="0.5"/>
    <n v="40"/>
    <n v="20"/>
  </r>
  <r>
    <x v="195"/>
    <x v="6"/>
    <x v="6"/>
    <x v="120"/>
    <n v="0.54"/>
    <x v="36"/>
    <n v="0.5"/>
    <n v="35"/>
    <n v="17.5"/>
  </r>
  <r>
    <x v="196"/>
    <x v="6"/>
    <x v="0"/>
    <x v="128"/>
    <n v="0.59"/>
    <x v="30"/>
    <n v="0.5"/>
    <n v="34"/>
    <n v="17"/>
  </r>
  <r>
    <x v="197"/>
    <x v="6"/>
    <x v="1"/>
    <x v="129"/>
    <n v="0.56999999999999995"/>
    <x v="40"/>
    <n v="0.5"/>
    <n v="33"/>
    <n v="16.5"/>
  </r>
  <r>
    <x v="198"/>
    <x v="6"/>
    <x v="2"/>
    <x v="107"/>
    <n v="0.47"/>
    <x v="52"/>
    <n v="0.5"/>
    <n v="41"/>
    <n v="20.5"/>
  </r>
  <r>
    <x v="199"/>
    <x v="6"/>
    <x v="3"/>
    <x v="130"/>
    <n v="0.56000000000000005"/>
    <x v="33"/>
    <n v="0.5"/>
    <n v="36"/>
    <n v="18"/>
  </r>
  <r>
    <x v="200"/>
    <x v="6"/>
    <x v="4"/>
    <x v="109"/>
    <n v="0.56999999999999995"/>
    <x v="33"/>
    <n v="0.5"/>
    <n v="35"/>
    <n v="17.5"/>
  </r>
  <r>
    <x v="201"/>
    <x v="6"/>
    <x v="5"/>
    <x v="131"/>
    <n v="0.56999999999999995"/>
    <x v="43"/>
    <n v="0.5"/>
    <n v="33"/>
    <n v="16.5"/>
  </r>
  <r>
    <x v="202"/>
    <x v="6"/>
    <x v="6"/>
    <x v="132"/>
    <n v="0.47"/>
    <x v="35"/>
    <n v="0.5"/>
    <n v="42"/>
    <n v="21"/>
  </r>
  <r>
    <x v="203"/>
    <x v="6"/>
    <x v="0"/>
    <x v="133"/>
    <n v="0.51"/>
    <x v="56"/>
    <n v="0.5"/>
    <n v="37"/>
    <n v="18.5"/>
  </r>
  <r>
    <x v="204"/>
    <x v="6"/>
    <x v="1"/>
    <x v="124"/>
    <n v="0.56999999999999995"/>
    <x v="57"/>
    <n v="0.5"/>
    <n v="35"/>
    <n v="17.5"/>
  </r>
  <r>
    <x v="205"/>
    <x v="6"/>
    <x v="2"/>
    <x v="94"/>
    <n v="0.56999999999999995"/>
    <x v="40"/>
    <n v="0.5"/>
    <n v="33"/>
    <n v="16.5"/>
  </r>
  <r>
    <x v="206"/>
    <x v="6"/>
    <x v="3"/>
    <x v="134"/>
    <n v="0.59"/>
    <x v="14"/>
    <n v="0.5"/>
    <n v="32"/>
    <n v="16"/>
  </r>
  <r>
    <x v="207"/>
    <x v="6"/>
    <x v="4"/>
    <x v="135"/>
    <n v="0.47"/>
    <x v="58"/>
    <n v="0.5"/>
    <n v="43"/>
    <n v="21.5"/>
  </r>
  <r>
    <x v="208"/>
    <x v="6"/>
    <x v="5"/>
    <x v="136"/>
    <n v="0.51"/>
    <x v="42"/>
    <n v="0.5"/>
    <n v="38"/>
    <n v="19"/>
  </r>
  <r>
    <x v="209"/>
    <x v="6"/>
    <x v="6"/>
    <x v="137"/>
    <n v="0.56999999999999995"/>
    <x v="30"/>
    <n v="0.5"/>
    <n v="35"/>
    <n v="17.5"/>
  </r>
  <r>
    <x v="210"/>
    <x v="6"/>
    <x v="0"/>
    <x v="138"/>
    <n v="0.59"/>
    <x v="34"/>
    <n v="0.5"/>
    <n v="34"/>
    <n v="17"/>
  </r>
  <r>
    <x v="211"/>
    <x v="6"/>
    <x v="1"/>
    <x v="139"/>
    <n v="0.61"/>
    <x v="31"/>
    <n v="0.5"/>
    <n v="32"/>
    <n v="16"/>
  </r>
  <r>
    <x v="212"/>
    <x v="7"/>
    <x v="2"/>
    <x v="105"/>
    <n v="0.63"/>
    <x v="36"/>
    <n v="0.5"/>
    <n v="32"/>
    <n v="16"/>
  </r>
  <r>
    <x v="213"/>
    <x v="7"/>
    <x v="3"/>
    <x v="93"/>
    <n v="0.63"/>
    <x v="29"/>
    <n v="0.5"/>
    <n v="31"/>
    <n v="15.5"/>
  </r>
  <r>
    <x v="214"/>
    <x v="7"/>
    <x v="4"/>
    <x v="84"/>
    <n v="0.63"/>
    <x v="34"/>
    <n v="0.5"/>
    <n v="30"/>
    <n v="15"/>
  </r>
  <r>
    <x v="215"/>
    <x v="7"/>
    <x v="5"/>
    <x v="89"/>
    <n v="0.69"/>
    <x v="23"/>
    <n v="0.5"/>
    <n v="29"/>
    <n v="14.5"/>
  </r>
  <r>
    <x v="216"/>
    <x v="7"/>
    <x v="6"/>
    <x v="134"/>
    <n v="0.61"/>
    <x v="50"/>
    <n v="0.5"/>
    <n v="32"/>
    <n v="16"/>
  </r>
  <r>
    <x v="217"/>
    <x v="7"/>
    <x v="0"/>
    <x v="87"/>
    <n v="0.61"/>
    <x v="25"/>
    <n v="0.5"/>
    <n v="31"/>
    <n v="15.5"/>
  </r>
  <r>
    <x v="218"/>
    <x v="7"/>
    <x v="1"/>
    <x v="84"/>
    <n v="0.67"/>
    <x v="31"/>
    <n v="0.5"/>
    <n v="30"/>
    <n v="15"/>
  </r>
  <r>
    <x v="219"/>
    <x v="7"/>
    <x v="2"/>
    <x v="140"/>
    <n v="0.65"/>
    <x v="30"/>
    <n v="0.5"/>
    <n v="29"/>
    <n v="14.5"/>
  </r>
  <r>
    <x v="220"/>
    <x v="7"/>
    <x v="3"/>
    <x v="134"/>
    <n v="0.63"/>
    <x v="39"/>
    <n v="0.5"/>
    <n v="32"/>
    <n v="16"/>
  </r>
  <r>
    <x v="221"/>
    <x v="7"/>
    <x v="4"/>
    <x v="141"/>
    <n v="0.65"/>
    <x v="36"/>
    <n v="0.5"/>
    <n v="31"/>
    <n v="15.5"/>
  </r>
  <r>
    <x v="222"/>
    <x v="7"/>
    <x v="5"/>
    <x v="84"/>
    <n v="0.67"/>
    <x v="35"/>
    <n v="0.5"/>
    <n v="30"/>
    <n v="15"/>
  </r>
  <r>
    <x v="223"/>
    <x v="7"/>
    <x v="6"/>
    <x v="142"/>
    <n v="0.65"/>
    <x v="27"/>
    <n v="0.5"/>
    <n v="29"/>
    <n v="14.5"/>
  </r>
  <r>
    <x v="224"/>
    <x v="7"/>
    <x v="0"/>
    <x v="142"/>
    <n v="0.65"/>
    <x v="45"/>
    <n v="0.5"/>
    <n v="29"/>
    <n v="14.5"/>
  </r>
  <r>
    <x v="225"/>
    <x v="7"/>
    <x v="1"/>
    <x v="108"/>
    <n v="0.59"/>
    <x v="27"/>
    <n v="0.5"/>
    <n v="32"/>
    <n v="16"/>
  </r>
  <r>
    <x v="226"/>
    <x v="7"/>
    <x v="2"/>
    <x v="143"/>
    <n v="0.63"/>
    <x v="33"/>
    <n v="0.5"/>
    <n v="31"/>
    <n v="15.5"/>
  </r>
  <r>
    <x v="227"/>
    <x v="7"/>
    <x v="3"/>
    <x v="80"/>
    <n v="0.63"/>
    <x v="35"/>
    <n v="0.5"/>
    <n v="30"/>
    <n v="15"/>
  </r>
  <r>
    <x v="228"/>
    <x v="7"/>
    <x v="4"/>
    <x v="144"/>
    <n v="0.67"/>
    <x v="38"/>
    <n v="0.5"/>
    <n v="30"/>
    <n v="15"/>
  </r>
  <r>
    <x v="229"/>
    <x v="7"/>
    <x v="5"/>
    <x v="79"/>
    <n v="0.69"/>
    <x v="26"/>
    <n v="0.5"/>
    <n v="29"/>
    <n v="14.5"/>
  </r>
  <r>
    <x v="230"/>
    <x v="7"/>
    <x v="6"/>
    <x v="145"/>
    <n v="0.61"/>
    <x v="42"/>
    <n v="0.5"/>
    <n v="32"/>
    <n v="16"/>
  </r>
  <r>
    <x v="231"/>
    <x v="7"/>
    <x v="0"/>
    <x v="143"/>
    <n v="0.65"/>
    <x v="37"/>
    <n v="0.5"/>
    <n v="31"/>
    <n v="15.5"/>
  </r>
  <r>
    <x v="232"/>
    <x v="7"/>
    <x v="1"/>
    <x v="144"/>
    <n v="0.65"/>
    <x v="42"/>
    <n v="0.5"/>
    <n v="30"/>
    <n v="15"/>
  </r>
  <r>
    <x v="233"/>
    <x v="7"/>
    <x v="2"/>
    <x v="146"/>
    <n v="0.63"/>
    <x v="39"/>
    <n v="0.5"/>
    <n v="30"/>
    <n v="15"/>
  </r>
  <r>
    <x v="234"/>
    <x v="7"/>
    <x v="3"/>
    <x v="89"/>
    <n v="0.67"/>
    <x v="3"/>
    <n v="0.5"/>
    <n v="29"/>
    <n v="14.5"/>
  </r>
  <r>
    <x v="235"/>
    <x v="7"/>
    <x v="4"/>
    <x v="139"/>
    <n v="0.59"/>
    <x v="40"/>
    <n v="0.5"/>
    <n v="32"/>
    <n v="16"/>
  </r>
  <r>
    <x v="236"/>
    <x v="7"/>
    <x v="5"/>
    <x v="80"/>
    <n v="0.63"/>
    <x v="39"/>
    <n v="0.5"/>
    <n v="30"/>
    <n v="15"/>
  </r>
  <r>
    <x v="237"/>
    <x v="7"/>
    <x v="6"/>
    <x v="86"/>
    <n v="0.63"/>
    <x v="17"/>
    <n v="0.5"/>
    <n v="30"/>
    <n v="15"/>
  </r>
  <r>
    <x v="238"/>
    <x v="7"/>
    <x v="0"/>
    <x v="79"/>
    <n v="0.65"/>
    <x v="26"/>
    <n v="0.5"/>
    <n v="29"/>
    <n v="14.5"/>
  </r>
  <r>
    <x v="239"/>
    <x v="7"/>
    <x v="1"/>
    <x v="101"/>
    <n v="0.63"/>
    <x v="35"/>
    <n v="0.5"/>
    <n v="32"/>
    <n v="16"/>
  </r>
  <r>
    <x v="240"/>
    <x v="7"/>
    <x v="2"/>
    <x v="84"/>
    <n v="0.65"/>
    <x v="21"/>
    <n v="0.5"/>
    <n v="30"/>
    <n v="15"/>
  </r>
  <r>
    <x v="241"/>
    <x v="7"/>
    <x v="3"/>
    <x v="90"/>
    <n v="0.63"/>
    <x v="32"/>
    <n v="0.5"/>
    <n v="30"/>
    <n v="15"/>
  </r>
  <r>
    <x v="242"/>
    <x v="7"/>
    <x v="4"/>
    <x v="142"/>
    <n v="0.69"/>
    <x v="42"/>
    <n v="0.5"/>
    <n v="29"/>
    <n v="14.5"/>
  </r>
  <r>
    <x v="243"/>
    <x v="8"/>
    <x v="5"/>
    <x v="92"/>
    <n v="0.69"/>
    <x v="22"/>
    <n v="0.3"/>
    <n v="29"/>
    <n v="8.6999999999999993"/>
  </r>
  <r>
    <x v="244"/>
    <x v="8"/>
    <x v="6"/>
    <x v="147"/>
    <n v="0.69"/>
    <x v="37"/>
    <n v="0.3"/>
    <n v="28"/>
    <n v="8.4"/>
  </r>
  <r>
    <x v="245"/>
    <x v="8"/>
    <x v="0"/>
    <x v="70"/>
    <n v="0.69"/>
    <x v="30"/>
    <n v="0.3"/>
    <n v="27"/>
    <n v="8.1"/>
  </r>
  <r>
    <x v="246"/>
    <x v="8"/>
    <x v="1"/>
    <x v="66"/>
    <n v="0.74"/>
    <x v="45"/>
    <n v="0.3"/>
    <n v="26"/>
    <n v="7.8"/>
  </r>
  <r>
    <x v="247"/>
    <x v="8"/>
    <x v="2"/>
    <x v="148"/>
    <n v="0.71"/>
    <x v="19"/>
    <n v="0.3"/>
    <n v="26"/>
    <n v="7.8"/>
  </r>
  <r>
    <x v="248"/>
    <x v="8"/>
    <x v="3"/>
    <x v="92"/>
    <n v="0.69"/>
    <x v="49"/>
    <n v="0.3"/>
    <n v="29"/>
    <n v="8.6999999999999993"/>
  </r>
  <r>
    <x v="249"/>
    <x v="8"/>
    <x v="4"/>
    <x v="149"/>
    <n v="0.67"/>
    <x v="35"/>
    <n v="0.3"/>
    <n v="28"/>
    <n v="8.4"/>
  </r>
  <r>
    <x v="250"/>
    <x v="8"/>
    <x v="5"/>
    <x v="71"/>
    <n v="0.71"/>
    <x v="14"/>
    <n v="0.3"/>
    <n v="27"/>
    <n v="8.1"/>
  </r>
  <r>
    <x v="251"/>
    <x v="8"/>
    <x v="6"/>
    <x v="150"/>
    <n v="0.77"/>
    <x v="26"/>
    <n v="0.3"/>
    <n v="26"/>
    <n v="7.8"/>
  </r>
  <r>
    <x v="252"/>
    <x v="8"/>
    <x v="0"/>
    <x v="148"/>
    <n v="0.74"/>
    <x v="30"/>
    <n v="0.3"/>
    <n v="26"/>
    <n v="7.8"/>
  </r>
  <r>
    <x v="253"/>
    <x v="8"/>
    <x v="1"/>
    <x v="149"/>
    <n v="0.69"/>
    <x v="31"/>
    <n v="0.3"/>
    <n v="28"/>
    <n v="8.4"/>
  </r>
  <r>
    <x v="254"/>
    <x v="8"/>
    <x v="2"/>
    <x v="70"/>
    <n v="0.71"/>
    <x v="25"/>
    <n v="0.3"/>
    <n v="27"/>
    <n v="8.1"/>
  </r>
  <r>
    <x v="255"/>
    <x v="8"/>
    <x v="3"/>
    <x v="150"/>
    <n v="0.71"/>
    <x v="38"/>
    <n v="0.3"/>
    <n v="26"/>
    <n v="7.8"/>
  </r>
  <r>
    <x v="256"/>
    <x v="8"/>
    <x v="4"/>
    <x v="67"/>
    <n v="0.71"/>
    <x v="24"/>
    <n v="0.3"/>
    <n v="26"/>
    <n v="7.8"/>
  </r>
  <r>
    <x v="257"/>
    <x v="8"/>
    <x v="5"/>
    <x v="88"/>
    <n v="0.67"/>
    <x v="22"/>
    <n v="0.3"/>
    <n v="28"/>
    <n v="8.4"/>
  </r>
  <r>
    <x v="258"/>
    <x v="8"/>
    <x v="6"/>
    <x v="74"/>
    <n v="0.69"/>
    <x v="14"/>
    <n v="0.3"/>
    <n v="27"/>
    <n v="8.1"/>
  </r>
  <r>
    <x v="259"/>
    <x v="8"/>
    <x v="0"/>
    <x v="66"/>
    <n v="0.71"/>
    <x v="37"/>
    <n v="0.3"/>
    <n v="26"/>
    <n v="7.8"/>
  </r>
  <r>
    <x v="260"/>
    <x v="8"/>
    <x v="1"/>
    <x v="150"/>
    <n v="0.71"/>
    <x v="14"/>
    <n v="0.3"/>
    <n v="26"/>
    <n v="7.8"/>
  </r>
  <r>
    <x v="261"/>
    <x v="8"/>
    <x v="2"/>
    <x v="147"/>
    <n v="0.67"/>
    <x v="29"/>
    <n v="0.3"/>
    <n v="28"/>
    <n v="8.4"/>
  </r>
  <r>
    <x v="262"/>
    <x v="8"/>
    <x v="3"/>
    <x v="75"/>
    <n v="0.69"/>
    <x v="34"/>
    <n v="0.3"/>
    <n v="27"/>
    <n v="8.1"/>
  </r>
  <r>
    <x v="263"/>
    <x v="8"/>
    <x v="4"/>
    <x v="66"/>
    <n v="0.71"/>
    <x v="38"/>
    <n v="0.3"/>
    <n v="26"/>
    <n v="7.8"/>
  </r>
  <r>
    <x v="264"/>
    <x v="8"/>
    <x v="5"/>
    <x v="150"/>
    <n v="0.74"/>
    <x v="23"/>
    <n v="0.3"/>
    <n v="26"/>
    <n v="7.8"/>
  </r>
  <r>
    <x v="265"/>
    <x v="8"/>
    <x v="6"/>
    <x v="88"/>
    <n v="0.71"/>
    <x v="19"/>
    <n v="0.3"/>
    <n v="28"/>
    <n v="8.4"/>
  </r>
  <r>
    <x v="266"/>
    <x v="8"/>
    <x v="0"/>
    <x v="88"/>
    <n v="0.71"/>
    <x v="27"/>
    <n v="0.3"/>
    <n v="28"/>
    <n v="8.4"/>
  </r>
  <r>
    <x v="267"/>
    <x v="8"/>
    <x v="1"/>
    <x v="70"/>
    <n v="0.71"/>
    <x v="3"/>
    <n v="0.3"/>
    <n v="27"/>
    <n v="8.1"/>
  </r>
  <r>
    <x v="268"/>
    <x v="8"/>
    <x v="2"/>
    <x v="148"/>
    <n v="0.77"/>
    <x v="32"/>
    <n v="0.3"/>
    <n v="26"/>
    <n v="7.8"/>
  </r>
  <r>
    <x v="269"/>
    <x v="8"/>
    <x v="3"/>
    <x v="89"/>
    <n v="0.67"/>
    <x v="32"/>
    <n v="0.3"/>
    <n v="29"/>
    <n v="8.6999999999999993"/>
  </r>
  <r>
    <x v="270"/>
    <x v="8"/>
    <x v="4"/>
    <x v="147"/>
    <n v="0.69"/>
    <x v="31"/>
    <n v="0.3"/>
    <n v="28"/>
    <n v="8.4"/>
  </r>
  <r>
    <x v="271"/>
    <x v="8"/>
    <x v="5"/>
    <x v="69"/>
    <n v="0.71"/>
    <x v="29"/>
    <n v="0.3"/>
    <n v="27"/>
    <n v="8.1"/>
  </r>
  <r>
    <x v="272"/>
    <x v="8"/>
    <x v="6"/>
    <x v="150"/>
    <n v="0.74"/>
    <x v="24"/>
    <n v="0.3"/>
    <n v="26"/>
    <n v="7.8"/>
  </r>
  <r>
    <x v="273"/>
    <x v="9"/>
    <x v="0"/>
    <x v="56"/>
    <n v="0.8"/>
    <x v="27"/>
    <n v="0.3"/>
    <n v="25"/>
    <n v="7.5"/>
  </r>
  <r>
    <x v="274"/>
    <x v="9"/>
    <x v="1"/>
    <x v="49"/>
    <n v="0.74"/>
    <x v="18"/>
    <n v="0.3"/>
    <n v="25"/>
    <n v="7.5"/>
  </r>
  <r>
    <x v="275"/>
    <x v="9"/>
    <x v="2"/>
    <x v="51"/>
    <n v="0.8"/>
    <x v="23"/>
    <n v="0.3"/>
    <n v="24"/>
    <n v="7.1999999999999993"/>
  </r>
  <r>
    <x v="276"/>
    <x v="9"/>
    <x v="3"/>
    <x v="48"/>
    <n v="0.77"/>
    <x v="3"/>
    <n v="0.3"/>
    <n v="24"/>
    <n v="7.1999999999999993"/>
  </r>
  <r>
    <x v="277"/>
    <x v="9"/>
    <x v="4"/>
    <x v="59"/>
    <n v="0.8"/>
    <x v="3"/>
    <n v="0.3"/>
    <n v="25"/>
    <n v="7.5"/>
  </r>
  <r>
    <x v="278"/>
    <x v="9"/>
    <x v="5"/>
    <x v="73"/>
    <n v="0.74"/>
    <x v="38"/>
    <n v="0.3"/>
    <n v="25"/>
    <n v="7.5"/>
  </r>
  <r>
    <x v="279"/>
    <x v="9"/>
    <x v="6"/>
    <x v="76"/>
    <n v="0.8"/>
    <x v="20"/>
    <n v="0.3"/>
    <n v="25"/>
    <n v="7.5"/>
  </r>
  <r>
    <x v="280"/>
    <x v="9"/>
    <x v="0"/>
    <x v="45"/>
    <n v="0.8"/>
    <x v="28"/>
    <n v="0.3"/>
    <n v="24"/>
    <n v="7.1999999999999993"/>
  </r>
  <r>
    <x v="281"/>
    <x v="9"/>
    <x v="1"/>
    <x v="76"/>
    <n v="0.74"/>
    <x v="28"/>
    <n v="0.3"/>
    <n v="25"/>
    <n v="7.5"/>
  </r>
  <r>
    <x v="282"/>
    <x v="9"/>
    <x v="2"/>
    <x v="49"/>
    <n v="0.74"/>
    <x v="32"/>
    <n v="0.3"/>
    <n v="25"/>
    <n v="7.5"/>
  </r>
  <r>
    <x v="283"/>
    <x v="9"/>
    <x v="3"/>
    <x v="53"/>
    <n v="0.77"/>
    <x v="28"/>
    <n v="0.3"/>
    <n v="25"/>
    <n v="7.5"/>
  </r>
  <r>
    <x v="284"/>
    <x v="9"/>
    <x v="4"/>
    <x v="52"/>
    <n v="0.77"/>
    <x v="19"/>
    <n v="0.3"/>
    <n v="24"/>
    <n v="7.1999999999999993"/>
  </r>
  <r>
    <x v="285"/>
    <x v="9"/>
    <x v="5"/>
    <x v="53"/>
    <n v="0.8"/>
    <x v="2"/>
    <n v="0.3"/>
    <n v="25"/>
    <n v="7.5"/>
  </r>
  <r>
    <x v="286"/>
    <x v="9"/>
    <x v="6"/>
    <x v="46"/>
    <n v="0.74"/>
    <x v="2"/>
    <n v="0.3"/>
    <n v="25"/>
    <n v="7.5"/>
  </r>
  <r>
    <x v="287"/>
    <x v="9"/>
    <x v="0"/>
    <x v="53"/>
    <n v="0.74"/>
    <x v="25"/>
    <n v="0.3"/>
    <n v="25"/>
    <n v="7.5"/>
  </r>
  <r>
    <x v="288"/>
    <x v="9"/>
    <x v="1"/>
    <x v="52"/>
    <n v="0.8"/>
    <x v="2"/>
    <n v="0.3"/>
    <n v="24"/>
    <n v="7.1999999999999993"/>
  </r>
  <r>
    <x v="289"/>
    <x v="9"/>
    <x v="2"/>
    <x v="49"/>
    <n v="0.77"/>
    <x v="17"/>
    <n v="0.3"/>
    <n v="25"/>
    <n v="7.5"/>
  </r>
  <r>
    <x v="290"/>
    <x v="9"/>
    <x v="3"/>
    <x v="73"/>
    <n v="0.77"/>
    <x v="3"/>
    <n v="0.3"/>
    <n v="25"/>
    <n v="7.5"/>
  </r>
  <r>
    <x v="291"/>
    <x v="9"/>
    <x v="4"/>
    <x v="59"/>
    <n v="0.8"/>
    <x v="22"/>
    <n v="0.3"/>
    <n v="25"/>
    <n v="7.5"/>
  </r>
  <r>
    <x v="292"/>
    <x v="9"/>
    <x v="5"/>
    <x v="45"/>
    <n v="0.8"/>
    <x v="30"/>
    <n v="0.3"/>
    <n v="24"/>
    <n v="7.1999999999999993"/>
  </r>
  <r>
    <x v="293"/>
    <x v="9"/>
    <x v="6"/>
    <x v="55"/>
    <n v="0.83"/>
    <x v="2"/>
    <n v="0.3"/>
    <n v="24"/>
    <n v="7.1999999999999993"/>
  </r>
  <r>
    <x v="294"/>
    <x v="9"/>
    <x v="0"/>
    <x v="61"/>
    <n v="0.77"/>
    <x v="15"/>
    <n v="0.3"/>
    <n v="25"/>
    <n v="7.5"/>
  </r>
  <r>
    <x v="295"/>
    <x v="9"/>
    <x v="1"/>
    <x v="49"/>
    <n v="0.8"/>
    <x v="30"/>
    <n v="0.3"/>
    <n v="25"/>
    <n v="7.5"/>
  </r>
  <r>
    <x v="296"/>
    <x v="9"/>
    <x v="2"/>
    <x v="53"/>
    <n v="0.74"/>
    <x v="29"/>
    <n v="0.3"/>
    <n v="25"/>
    <n v="7.5"/>
  </r>
  <r>
    <x v="297"/>
    <x v="9"/>
    <x v="3"/>
    <x v="48"/>
    <n v="0.8"/>
    <x v="33"/>
    <n v="0.3"/>
    <n v="24"/>
    <n v="7.1999999999999993"/>
  </r>
  <r>
    <x v="298"/>
    <x v="9"/>
    <x v="4"/>
    <x v="151"/>
    <n v="0.77"/>
    <x v="28"/>
    <n v="0.3"/>
    <n v="24"/>
    <n v="7.1999999999999993"/>
  </r>
  <r>
    <x v="299"/>
    <x v="9"/>
    <x v="5"/>
    <x v="152"/>
    <n v="0.71"/>
    <x v="34"/>
    <n v="0.3"/>
    <n v="26"/>
    <n v="7.8"/>
  </r>
  <r>
    <x v="300"/>
    <x v="9"/>
    <x v="6"/>
    <x v="61"/>
    <n v="0.77"/>
    <x v="2"/>
    <n v="0.3"/>
    <n v="25"/>
    <n v="7.5"/>
  </r>
  <r>
    <x v="301"/>
    <x v="9"/>
    <x v="0"/>
    <x v="53"/>
    <n v="0.8"/>
    <x v="23"/>
    <n v="0.3"/>
    <n v="25"/>
    <n v="7.5"/>
  </r>
  <r>
    <x v="302"/>
    <x v="9"/>
    <x v="1"/>
    <x v="52"/>
    <n v="0.77"/>
    <x v="15"/>
    <n v="0.3"/>
    <n v="24"/>
    <n v="7.1999999999999993"/>
  </r>
  <r>
    <x v="303"/>
    <x v="9"/>
    <x v="2"/>
    <x v="151"/>
    <n v="0.77"/>
    <x v="31"/>
    <n v="0.3"/>
    <n v="24"/>
    <n v="7.1999999999999993"/>
  </r>
  <r>
    <x v="304"/>
    <x v="10"/>
    <x v="3"/>
    <x v="153"/>
    <n v="0.83"/>
    <x v="27"/>
    <n v="0.3"/>
    <n v="23"/>
    <n v="6.8999999999999995"/>
  </r>
  <r>
    <x v="305"/>
    <x v="10"/>
    <x v="4"/>
    <x v="154"/>
    <n v="0.91"/>
    <x v="17"/>
    <n v="0.3"/>
    <n v="22"/>
    <n v="6.6"/>
  </r>
  <r>
    <x v="306"/>
    <x v="10"/>
    <x v="5"/>
    <x v="35"/>
    <n v="0.87"/>
    <x v="31"/>
    <n v="0.3"/>
    <n v="21"/>
    <n v="6.3"/>
  </r>
  <r>
    <x v="307"/>
    <x v="10"/>
    <x v="6"/>
    <x v="41"/>
    <n v="0.95"/>
    <x v="19"/>
    <n v="0.3"/>
    <n v="19"/>
    <n v="5.7"/>
  </r>
  <r>
    <x v="308"/>
    <x v="10"/>
    <x v="0"/>
    <x v="47"/>
    <n v="0.87"/>
    <x v="26"/>
    <n v="0.3"/>
    <n v="23"/>
    <n v="6.8999999999999995"/>
  </r>
  <r>
    <x v="309"/>
    <x v="10"/>
    <x v="1"/>
    <x v="155"/>
    <n v="0.91"/>
    <x v="2"/>
    <n v="0.3"/>
    <n v="22"/>
    <n v="6.6"/>
  </r>
  <r>
    <x v="310"/>
    <x v="10"/>
    <x v="2"/>
    <x v="31"/>
    <n v="0.91"/>
    <x v="23"/>
    <n v="0.3"/>
    <n v="21"/>
    <n v="6.3"/>
  </r>
  <r>
    <x v="311"/>
    <x v="10"/>
    <x v="3"/>
    <x v="156"/>
    <n v="0.95"/>
    <x v="14"/>
    <n v="0.3"/>
    <n v="19"/>
    <n v="5.7"/>
  </r>
  <r>
    <x v="312"/>
    <x v="10"/>
    <x v="4"/>
    <x v="57"/>
    <n v="0.83"/>
    <x v="3"/>
    <n v="0.3"/>
    <n v="23"/>
    <n v="6.8999999999999995"/>
  </r>
  <r>
    <x v="313"/>
    <x v="10"/>
    <x v="5"/>
    <x v="157"/>
    <n v="0.87"/>
    <x v="2"/>
    <n v="0.3"/>
    <n v="22"/>
    <n v="6.6"/>
  </r>
  <r>
    <x v="314"/>
    <x v="10"/>
    <x v="6"/>
    <x v="39"/>
    <n v="0.91"/>
    <x v="3"/>
    <n v="0.3"/>
    <n v="21"/>
    <n v="6.3"/>
  </r>
  <r>
    <x v="315"/>
    <x v="10"/>
    <x v="0"/>
    <x v="158"/>
    <n v="1.05"/>
    <x v="31"/>
    <n v="0.3"/>
    <n v="19"/>
    <n v="5.7"/>
  </r>
  <r>
    <x v="316"/>
    <x v="10"/>
    <x v="1"/>
    <x v="156"/>
    <n v="1.05"/>
    <x v="9"/>
    <n v="0.3"/>
    <n v="19"/>
    <n v="5.7"/>
  </r>
  <r>
    <x v="317"/>
    <x v="10"/>
    <x v="2"/>
    <x v="47"/>
    <n v="0.8"/>
    <x v="2"/>
    <n v="0.3"/>
    <n v="23"/>
    <n v="6.8999999999999995"/>
  </r>
  <r>
    <x v="318"/>
    <x v="10"/>
    <x v="3"/>
    <x v="47"/>
    <n v="0.83"/>
    <x v="28"/>
    <n v="0.3"/>
    <n v="23"/>
    <n v="6.8999999999999995"/>
  </r>
  <r>
    <x v="319"/>
    <x v="10"/>
    <x v="4"/>
    <x v="39"/>
    <n v="0.87"/>
    <x v="2"/>
    <n v="0.3"/>
    <n v="21"/>
    <n v="6.3"/>
  </r>
  <r>
    <x v="320"/>
    <x v="10"/>
    <x v="5"/>
    <x v="159"/>
    <n v="1"/>
    <x v="20"/>
    <n v="0.3"/>
    <n v="20"/>
    <n v="6"/>
  </r>
  <r>
    <x v="321"/>
    <x v="10"/>
    <x v="6"/>
    <x v="41"/>
    <n v="1.05"/>
    <x v="14"/>
    <n v="0.3"/>
    <n v="19"/>
    <n v="5.7"/>
  </r>
  <r>
    <x v="322"/>
    <x v="10"/>
    <x v="0"/>
    <x v="47"/>
    <n v="0.87"/>
    <x v="23"/>
    <n v="0.3"/>
    <n v="23"/>
    <n v="6.8999999999999995"/>
  </r>
  <r>
    <x v="323"/>
    <x v="10"/>
    <x v="1"/>
    <x v="36"/>
    <n v="0.87"/>
    <x v="22"/>
    <n v="0.3"/>
    <n v="22"/>
    <n v="6.6"/>
  </r>
  <r>
    <x v="324"/>
    <x v="10"/>
    <x v="2"/>
    <x v="160"/>
    <n v="0.95"/>
    <x v="2"/>
    <n v="0.3"/>
    <n v="20"/>
    <n v="6"/>
  </r>
  <r>
    <x v="325"/>
    <x v="10"/>
    <x v="3"/>
    <x v="41"/>
    <n v="1"/>
    <x v="21"/>
    <n v="0.3"/>
    <n v="19"/>
    <n v="5.7"/>
  </r>
  <r>
    <x v="326"/>
    <x v="10"/>
    <x v="4"/>
    <x v="153"/>
    <n v="0.87"/>
    <x v="28"/>
    <n v="0.3"/>
    <n v="23"/>
    <n v="6.8999999999999995"/>
  </r>
  <r>
    <x v="327"/>
    <x v="10"/>
    <x v="5"/>
    <x v="154"/>
    <n v="0.83"/>
    <x v="17"/>
    <n v="0.3"/>
    <n v="22"/>
    <n v="6.6"/>
  </r>
  <r>
    <x v="328"/>
    <x v="10"/>
    <x v="6"/>
    <x v="161"/>
    <n v="0.91"/>
    <x v="18"/>
    <n v="0.3"/>
    <n v="20"/>
    <n v="6"/>
  </r>
  <r>
    <x v="329"/>
    <x v="10"/>
    <x v="0"/>
    <x v="158"/>
    <n v="1.05"/>
    <x v="10"/>
    <n v="0.3"/>
    <n v="19"/>
    <n v="5.7"/>
  </r>
  <r>
    <x v="330"/>
    <x v="10"/>
    <x v="1"/>
    <x v="57"/>
    <n v="0.87"/>
    <x v="10"/>
    <n v="0.3"/>
    <n v="23"/>
    <n v="6.8999999999999995"/>
  </r>
  <r>
    <x v="331"/>
    <x v="10"/>
    <x v="2"/>
    <x v="157"/>
    <n v="0.91"/>
    <x v="14"/>
    <n v="0.3"/>
    <n v="22"/>
    <n v="6.6"/>
  </r>
  <r>
    <x v="332"/>
    <x v="10"/>
    <x v="3"/>
    <x v="34"/>
    <n v="0.95"/>
    <x v="1"/>
    <n v="0.3"/>
    <n v="20"/>
    <n v="6"/>
  </r>
  <r>
    <x v="333"/>
    <x v="10"/>
    <x v="4"/>
    <x v="156"/>
    <n v="1.05"/>
    <x v="2"/>
    <n v="0.3"/>
    <n v="19"/>
    <n v="5.7"/>
  </r>
  <r>
    <x v="334"/>
    <x v="11"/>
    <x v="5"/>
    <x v="41"/>
    <n v="1"/>
    <x v="23"/>
    <n v="0.3"/>
    <n v="19"/>
    <n v="5.7"/>
  </r>
  <r>
    <x v="335"/>
    <x v="11"/>
    <x v="6"/>
    <x v="3"/>
    <n v="1.1100000000000001"/>
    <x v="15"/>
    <n v="0.3"/>
    <n v="17"/>
    <n v="5.0999999999999996"/>
  </r>
  <r>
    <x v="336"/>
    <x v="11"/>
    <x v="0"/>
    <x v="162"/>
    <n v="1.18"/>
    <x v="5"/>
    <n v="0.3"/>
    <n v="15"/>
    <n v="4.5"/>
  </r>
  <r>
    <x v="337"/>
    <x v="11"/>
    <x v="1"/>
    <x v="22"/>
    <n v="1.54"/>
    <x v="7"/>
    <n v="0.3"/>
    <n v="13"/>
    <n v="3.9"/>
  </r>
  <r>
    <x v="338"/>
    <x v="11"/>
    <x v="2"/>
    <x v="163"/>
    <n v="1.82"/>
    <x v="59"/>
    <n v="0.3"/>
    <n v="10"/>
    <n v="3"/>
  </r>
  <r>
    <x v="339"/>
    <x v="11"/>
    <x v="3"/>
    <x v="156"/>
    <n v="0.95"/>
    <x v="2"/>
    <n v="0.3"/>
    <n v="19"/>
    <n v="5.7"/>
  </r>
  <r>
    <x v="340"/>
    <x v="11"/>
    <x v="4"/>
    <x v="21"/>
    <n v="1.05"/>
    <x v="9"/>
    <n v="0.3"/>
    <n v="17"/>
    <n v="5.0999999999999996"/>
  </r>
  <r>
    <x v="341"/>
    <x v="11"/>
    <x v="5"/>
    <x v="164"/>
    <n v="1.25"/>
    <x v="10"/>
    <n v="0.3"/>
    <n v="15"/>
    <n v="4.5"/>
  </r>
  <r>
    <x v="342"/>
    <x v="11"/>
    <x v="6"/>
    <x v="165"/>
    <n v="1.43"/>
    <x v="5"/>
    <n v="0.3"/>
    <n v="14"/>
    <n v="4.2"/>
  </r>
  <r>
    <x v="343"/>
    <x v="11"/>
    <x v="0"/>
    <x v="166"/>
    <n v="1.82"/>
    <x v="0"/>
    <n v="0.3"/>
    <n v="11"/>
    <n v="3.3"/>
  </r>
  <r>
    <x v="344"/>
    <x v="11"/>
    <x v="1"/>
    <x v="167"/>
    <n v="1.1100000000000001"/>
    <x v="3"/>
    <n v="0.3"/>
    <n v="17"/>
    <n v="5.0999999999999996"/>
  </r>
  <r>
    <x v="345"/>
    <x v="11"/>
    <x v="2"/>
    <x v="162"/>
    <n v="1.33"/>
    <x v="13"/>
    <n v="0.3"/>
    <n v="15"/>
    <n v="4.5"/>
  </r>
  <r>
    <x v="346"/>
    <x v="11"/>
    <x v="3"/>
    <x v="13"/>
    <n v="1.43"/>
    <x v="9"/>
    <n v="0.3"/>
    <n v="14"/>
    <n v="4.2"/>
  </r>
  <r>
    <x v="347"/>
    <x v="11"/>
    <x v="4"/>
    <x v="168"/>
    <n v="1.54"/>
    <x v="8"/>
    <n v="0.3"/>
    <n v="13"/>
    <n v="3.9"/>
  </r>
  <r>
    <x v="348"/>
    <x v="11"/>
    <x v="5"/>
    <x v="21"/>
    <n v="1.05"/>
    <x v="10"/>
    <n v="0.3"/>
    <n v="17"/>
    <n v="5.0999999999999996"/>
  </r>
  <r>
    <x v="349"/>
    <x v="11"/>
    <x v="6"/>
    <x v="169"/>
    <n v="1.25"/>
    <x v="10"/>
    <n v="0.3"/>
    <n v="15"/>
    <n v="4.5"/>
  </r>
  <r>
    <x v="350"/>
    <x v="11"/>
    <x v="0"/>
    <x v="13"/>
    <n v="1.33"/>
    <x v="7"/>
    <n v="0.3"/>
    <n v="14"/>
    <n v="4.2"/>
  </r>
  <r>
    <x v="351"/>
    <x v="11"/>
    <x v="1"/>
    <x v="170"/>
    <n v="1.43"/>
    <x v="1"/>
    <n v="0.3"/>
    <n v="13"/>
    <n v="3.9"/>
  </r>
  <r>
    <x v="352"/>
    <x v="11"/>
    <x v="2"/>
    <x v="171"/>
    <n v="1"/>
    <x v="3"/>
    <n v="0.3"/>
    <n v="18"/>
    <n v="5.3999999999999995"/>
  </r>
  <r>
    <x v="353"/>
    <x v="11"/>
    <x v="3"/>
    <x v="172"/>
    <n v="1.25"/>
    <x v="6"/>
    <n v="0.3"/>
    <n v="16"/>
    <n v="4.8"/>
  </r>
  <r>
    <x v="354"/>
    <x v="11"/>
    <x v="4"/>
    <x v="164"/>
    <n v="1.33"/>
    <x v="4"/>
    <n v="0.3"/>
    <n v="15"/>
    <n v="4.5"/>
  </r>
  <r>
    <x v="355"/>
    <x v="11"/>
    <x v="5"/>
    <x v="170"/>
    <n v="1.54"/>
    <x v="60"/>
    <n v="0.3"/>
    <n v="13"/>
    <n v="3.9"/>
  </r>
  <r>
    <x v="356"/>
    <x v="11"/>
    <x v="6"/>
    <x v="4"/>
    <n v="1.1100000000000001"/>
    <x v="6"/>
    <n v="0.3"/>
    <n v="18"/>
    <n v="5.3999999999999995"/>
  </r>
  <r>
    <x v="357"/>
    <x v="11"/>
    <x v="0"/>
    <x v="20"/>
    <n v="1.25"/>
    <x v="9"/>
    <n v="0.3"/>
    <n v="16"/>
    <n v="4.8"/>
  </r>
  <r>
    <x v="358"/>
    <x v="11"/>
    <x v="1"/>
    <x v="169"/>
    <n v="1.25"/>
    <x v="5"/>
    <n v="0.3"/>
    <n v="15"/>
    <n v="4.5"/>
  </r>
  <r>
    <x v="359"/>
    <x v="11"/>
    <x v="2"/>
    <x v="1"/>
    <n v="1.43"/>
    <x v="4"/>
    <n v="0.3"/>
    <n v="13"/>
    <n v="3.9"/>
  </r>
  <r>
    <x v="360"/>
    <x v="11"/>
    <x v="3"/>
    <x v="33"/>
    <n v="1"/>
    <x v="3"/>
    <n v="0.3"/>
    <n v="19"/>
    <n v="5.7"/>
  </r>
  <r>
    <x v="361"/>
    <x v="11"/>
    <x v="4"/>
    <x v="173"/>
    <n v="1.25"/>
    <x v="18"/>
    <n v="0.3"/>
    <n v="16"/>
    <n v="4.8"/>
  </r>
  <r>
    <x v="362"/>
    <x v="11"/>
    <x v="5"/>
    <x v="174"/>
    <n v="1.25"/>
    <x v="60"/>
    <n v="0.3"/>
    <n v="15"/>
    <n v="4.5"/>
  </r>
  <r>
    <x v="363"/>
    <x v="11"/>
    <x v="6"/>
    <x v="170"/>
    <n v="1.43"/>
    <x v="13"/>
    <n v="0.3"/>
    <n v="13"/>
    <n v="3.9"/>
  </r>
  <r>
    <x v="364"/>
    <x v="11"/>
    <x v="0"/>
    <x v="175"/>
    <n v="2.5"/>
    <x v="61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9">
  <location ref="A3:G17" firstHeaderRow="1" firstDataRow="2" firstDataCol="1"/>
  <pivotFields count="9">
    <pivotField compact="0" numFmtId="14" outline="0" subtotalTop="0" showAll="0" includeNewItemsInFilter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>
      <items count="8">
        <item x="1"/>
        <item x="2"/>
        <item x="3"/>
        <item x="4"/>
        <item x="5"/>
        <item x="6"/>
        <item x="0"/>
        <item t="default"/>
      </items>
    </pivotField>
    <pivotField dataField="1" compact="0" outline="0" subtotalTop="0" showAll="0" includeNewItemsInFilter="1"/>
    <pivotField dataField="1" compact="0" numFmtId="2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44" outline="0" subtotalTop="0" showAll="0" includeNewItemsInFilter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emperature" fld="3" baseField="0" baseItem="0"/>
    <dataField name="Sum of Rainfall" fld="4" baseField="0" baseItem="0"/>
    <dataField name="Sum of Price" fld="6" baseField="0" baseItem="0"/>
    <dataField name="Sum of Sales" fld="7" baseField="0" baseItem="0"/>
    <dataField name="Sum of Revenue" fld="8" baseField="0" baseItem="0"/>
    <dataField name="Sum of Flyers" fld="5" baseField="0" baseItem="0"/>
  </dataFields>
  <chartFormats count="8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5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5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5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5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5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5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5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25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25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25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25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5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5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25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25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5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25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25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25" format="37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25" format="38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25" format="39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25" format="4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25" format="4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25" format="42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25" format="43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25" format="44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25" format="45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25" format="46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25" format="47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25" format="48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25" format="49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25" format="50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25" format="51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25" format="52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  <chartFormat chart="25" format="53">
      <pivotArea type="data" outline="0" fieldPosition="0">
        <references count="2">
          <reference field="4294967294" count="1" selected="0">
            <x v="3"/>
          </reference>
          <reference field="1" count="1" selected="0">
            <x v="11"/>
          </reference>
        </references>
      </pivotArea>
    </chartFormat>
    <chartFormat chart="25" format="54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25" format="55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25" format="56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25" format="57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25" format="58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25" format="59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25" format="60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25" format="61">
      <pivotArea type="data" outline="0" fieldPosition="0">
        <references count="2">
          <reference field="4294967294" count="1" selected="0">
            <x v="4"/>
          </reference>
          <reference field="1" count="1" selected="0">
            <x v="7"/>
          </reference>
        </references>
      </pivotArea>
    </chartFormat>
    <chartFormat chart="25" format="62">
      <pivotArea type="data" outline="0" fieldPosition="0">
        <references count="2">
          <reference field="4294967294" count="1" selected="0">
            <x v="4"/>
          </reference>
          <reference field="1" count="1" selected="0">
            <x v="8"/>
          </reference>
        </references>
      </pivotArea>
    </chartFormat>
    <chartFormat chart="25" format="63">
      <pivotArea type="data" outline="0" fieldPosition="0">
        <references count="2">
          <reference field="4294967294" count="1" selected="0">
            <x v="4"/>
          </reference>
          <reference field="1" count="1" selected="0">
            <x v="9"/>
          </reference>
        </references>
      </pivotArea>
    </chartFormat>
    <chartFormat chart="25" format="64">
      <pivotArea type="data" outline="0" fieldPosition="0">
        <references count="2">
          <reference field="4294967294" count="1" selected="0">
            <x v="4"/>
          </reference>
          <reference field="1" count="1" selected="0">
            <x v="10"/>
          </reference>
        </references>
      </pivotArea>
    </chartFormat>
    <chartFormat chart="25" format="65">
      <pivotArea type="data" outline="0" fieldPosition="0">
        <references count="2">
          <reference field="4294967294" count="1" selected="0">
            <x v="4"/>
          </reference>
          <reference field="1" count="1" selected="0">
            <x v="11"/>
          </reference>
        </references>
      </pivotArea>
    </chartFormat>
    <chartFormat chart="25" format="66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25" format="67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25" format="68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25" format="69">
      <pivotArea type="data" outline="0" fieldPosition="0">
        <references count="2">
          <reference field="4294967294" count="1" selected="0">
            <x v="5"/>
          </reference>
          <reference field="1" count="1" selected="0">
            <x v="3"/>
          </reference>
        </references>
      </pivotArea>
    </chartFormat>
    <chartFormat chart="25" format="70">
      <pivotArea type="data" outline="0" fieldPosition="0">
        <references count="2">
          <reference field="4294967294" count="1" selected="0">
            <x v="5"/>
          </reference>
          <reference field="1" count="1" selected="0">
            <x v="4"/>
          </reference>
        </references>
      </pivotArea>
    </chartFormat>
    <chartFormat chart="25" format="71">
      <pivotArea type="data" outline="0" fieldPosition="0">
        <references count="2">
          <reference field="4294967294" count="1" selected="0">
            <x v="5"/>
          </reference>
          <reference field="1" count="1" selected="0">
            <x v="5"/>
          </reference>
        </references>
      </pivotArea>
    </chartFormat>
    <chartFormat chart="25" format="72">
      <pivotArea type="data" outline="0" fieldPosition="0">
        <references count="2">
          <reference field="4294967294" count="1" selected="0">
            <x v="5"/>
          </reference>
          <reference field="1" count="1" selected="0">
            <x v="6"/>
          </reference>
        </references>
      </pivotArea>
    </chartFormat>
    <chartFormat chart="25" format="73">
      <pivotArea type="data" outline="0" fieldPosition="0">
        <references count="2">
          <reference field="4294967294" count="1" selected="0">
            <x v="5"/>
          </reference>
          <reference field="1" count="1" selected="0">
            <x v="7"/>
          </reference>
        </references>
      </pivotArea>
    </chartFormat>
    <chartFormat chart="25" format="74">
      <pivotArea type="data" outline="0" fieldPosition="0">
        <references count="2">
          <reference field="4294967294" count="1" selected="0">
            <x v="5"/>
          </reference>
          <reference field="1" count="1" selected="0">
            <x v="8"/>
          </reference>
        </references>
      </pivotArea>
    </chartFormat>
    <chartFormat chart="25" format="75">
      <pivotArea type="data" outline="0" fieldPosition="0">
        <references count="2">
          <reference field="4294967294" count="1" selected="0">
            <x v="5"/>
          </reference>
          <reference field="1" count="1" selected="0">
            <x v="9"/>
          </reference>
        </references>
      </pivotArea>
    </chartFormat>
    <chartFormat chart="25" format="76">
      <pivotArea type="data" outline="0" fieldPosition="0">
        <references count="2">
          <reference field="4294967294" count="1" selected="0">
            <x v="5"/>
          </reference>
          <reference field="1" count="1" selected="0">
            <x v="10"/>
          </reference>
        </references>
      </pivotArea>
    </chartFormat>
    <chartFormat chart="25" format="77">
      <pivotArea type="data" outline="0" fieldPosition="0">
        <references count="2">
          <reference field="4294967294" count="1" selected="0">
            <x v="5"/>
          </reference>
          <reference field="1" count="1" selected="0">
            <x v="1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3" rowHeaderCaption="MONTH">
  <location ref="G2:J15" firstHeaderRow="0" firstDataRow="1" firstDataCol="1"/>
  <pivotFields count="4">
    <pivotField axis="axisRow" allDrilled="1" showAll="0" sortType="ascending" defaultAttributeDrillState="1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Revenue" fld="2" baseField="0" baseItem="0"/>
    <dataField name="Sum of Price" fld="3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D$366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dataField="1" numFmtId="2" showAll="0"/>
    <pivotField showAll="0">
      <items count="63">
        <item x="61"/>
        <item x="59"/>
        <item x="0"/>
        <item x="7"/>
        <item x="60"/>
        <item x="12"/>
        <item x="5"/>
        <item x="6"/>
        <item x="11"/>
        <item x="13"/>
        <item x="4"/>
        <item x="8"/>
        <item x="16"/>
        <item x="9"/>
        <item x="1"/>
        <item x="2"/>
        <item x="24"/>
        <item x="10"/>
        <item x="20"/>
        <item x="18"/>
        <item x="3"/>
        <item x="23"/>
        <item x="15"/>
        <item x="25"/>
        <item x="14"/>
        <item x="31"/>
        <item x="19"/>
        <item x="21"/>
        <item x="22"/>
        <item x="38"/>
        <item x="27"/>
        <item x="33"/>
        <item x="26"/>
        <item x="17"/>
        <item x="28"/>
        <item x="29"/>
        <item x="35"/>
        <item x="30"/>
        <item x="32"/>
        <item x="34"/>
        <item x="37"/>
        <item x="45"/>
        <item x="39"/>
        <item x="36"/>
        <item x="41"/>
        <item x="42"/>
        <item x="43"/>
        <item x="49"/>
        <item x="53"/>
        <item x="44"/>
        <item x="40"/>
        <item x="47"/>
        <item x="50"/>
        <item x="46"/>
        <item x="54"/>
        <item x="57"/>
        <item x="51"/>
        <item x="56"/>
        <item x="58"/>
        <item x="52"/>
        <item x="48"/>
        <item x="55"/>
        <item t="default"/>
      </items>
    </pivotField>
    <pivotField showAll="0"/>
    <pivotField showAll="0"/>
    <pivotField numFmtId="4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G18" firstHeaderRow="1" firstDataRow="3" firstDataCol="1"/>
  <pivotFields count="9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numFmtId="2" showAll="0"/>
    <pivotField dataField="1" showAll="0">
      <items count="63">
        <item x="61"/>
        <item x="59"/>
        <item x="0"/>
        <item x="7"/>
        <item x="60"/>
        <item x="12"/>
        <item x="5"/>
        <item x="6"/>
        <item x="11"/>
        <item x="13"/>
        <item x="4"/>
        <item x="8"/>
        <item x="16"/>
        <item x="9"/>
        <item x="1"/>
        <item x="2"/>
        <item x="24"/>
        <item x="10"/>
        <item x="20"/>
        <item x="18"/>
        <item x="3"/>
        <item x="23"/>
        <item x="15"/>
        <item x="25"/>
        <item x="14"/>
        <item x="31"/>
        <item x="19"/>
        <item x="21"/>
        <item x="22"/>
        <item x="38"/>
        <item x="27"/>
        <item x="33"/>
        <item x="26"/>
        <item x="17"/>
        <item x="28"/>
        <item x="29"/>
        <item x="35"/>
        <item x="30"/>
        <item x="32"/>
        <item x="34"/>
        <item x="37"/>
        <item x="45"/>
        <item x="39"/>
        <item x="36"/>
        <item x="41"/>
        <item x="42"/>
        <item x="43"/>
        <item x="49"/>
        <item x="53"/>
        <item x="44"/>
        <item x="40"/>
        <item x="47"/>
        <item x="50"/>
        <item x="46"/>
        <item x="54"/>
        <item x="57"/>
        <item x="51"/>
        <item x="56"/>
        <item x="58"/>
        <item x="52"/>
        <item x="48"/>
        <item x="55"/>
        <item t="default"/>
      </items>
    </pivotField>
    <pivotField showAll="0"/>
    <pivotField dataField="1" showAll="0"/>
    <pivotField dataField="1" numFmtId="4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-2"/>
  </colFields>
  <colItems count="3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Sales" fld="7" subtotal="average" baseField="1" baseItem="0"/>
    <dataField name="Sum of Revenue" fld="8" baseField="0" baseItem="0"/>
    <dataField name="Max of Temperature" fld="3" subtotal="max" baseField="1" baseItem="0"/>
    <dataField name="Count of Flyers" fld="5" subtotal="count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D366" totalsRowShown="0">
  <autoFilter ref="A1:D366"/>
  <sortState ref="A2:D366">
    <sortCondition descending="1" ref="A1:A366"/>
  </sortState>
  <tableColumns count="4">
    <tableColumn id="1" name="Month"/>
    <tableColumn id="2" name="Price"/>
    <tableColumn id="3" name="Sales"/>
    <tableColumn id="4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1:I367" totalsRowCount="1" headerRowDxfId="41" dataDxfId="40">
  <autoFilter ref="A1:I366"/>
  <sortState ref="A2:I366">
    <sortCondition ref="A1:A366"/>
  </sortState>
  <tableColumns count="9">
    <tableColumn id="1" name="Date" dataDxfId="39" totalsRowDxfId="38"/>
    <tableColumn id="8" name="Month" dataDxfId="37" totalsRowDxfId="36">
      <calculatedColumnFormula>TEXT(A2,"mmmm")</calculatedColumnFormula>
    </tableColumn>
    <tableColumn id="2" name="Day" dataDxfId="35" totalsRowDxfId="34"/>
    <tableColumn id="3" name="Temperature" dataDxfId="33" totalsRowDxfId="32"/>
    <tableColumn id="4" name="Rainfall" dataDxfId="31" totalsRowDxfId="30"/>
    <tableColumn id="5" name="Flyers" totalsRowFunction="sum" dataDxfId="29" totalsRowDxfId="28" dataCellStyle="Comma"/>
    <tableColumn id="6" name="Price" dataDxfId="27" totalsRowDxfId="26"/>
    <tableColumn id="7" name="Sales" dataDxfId="25" totalsRowDxfId="24"/>
    <tableColumn id="9" name="Revenue" totalsRowFunction="sum" dataDxfId="23" totalsRowDxfId="22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I367" totalsRowCount="1" headerRowDxfId="19" dataDxfId="18">
  <autoFilter ref="A1:I366"/>
  <sortState ref="A2:I366">
    <sortCondition ref="A1:A366"/>
  </sortState>
  <tableColumns count="9">
    <tableColumn id="1" name="Date" dataDxfId="17" totalsRowDxfId="16"/>
    <tableColumn id="8" name="Month" dataDxfId="15" totalsRowDxfId="14">
      <calculatedColumnFormula>TEXT(A2,"mmmm")</calculatedColumnFormula>
    </tableColumn>
    <tableColumn id="2" name="Day" dataDxfId="13" totalsRowDxfId="12"/>
    <tableColumn id="3" name="Temperature" dataDxfId="11" totalsRowDxfId="10"/>
    <tableColumn id="4" name="Rainfall" dataDxfId="9" totalsRowDxfId="8"/>
    <tableColumn id="5" name="Flyers" totalsRowFunction="sum" dataDxfId="7" totalsRowDxfId="6" dataCellStyle="Comma"/>
    <tableColumn id="6" name="Price" dataDxfId="5" totalsRowDxfId="4"/>
    <tableColumn id="7" name="Sales" dataDxfId="3" totalsRowDxfId="2"/>
    <tableColumn id="9" name="Revenue" totalsRowFunction="sum" dataDxfId="1" totalsRowDxfId="0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E4" sqref="E4"/>
    </sheetView>
  </sheetViews>
  <sheetFormatPr defaultRowHeight="15" x14ac:dyDescent="0.25"/>
  <cols>
    <col min="1" max="1" width="11.140625" customWidth="1"/>
    <col min="2" max="2" width="19.42578125" bestFit="1" customWidth="1"/>
    <col min="3" max="3" width="14.42578125" customWidth="1"/>
    <col min="4" max="4" width="12" customWidth="1"/>
    <col min="5" max="5" width="12.140625" customWidth="1"/>
    <col min="6" max="6" width="15.5703125" bestFit="1" customWidth="1"/>
    <col min="7" max="7" width="12.85546875" bestFit="1" customWidth="1"/>
  </cols>
  <sheetData>
    <row r="3" spans="1:7" x14ac:dyDescent="0.25">
      <c r="A3" s="13"/>
      <c r="B3" s="16" t="s">
        <v>34</v>
      </c>
      <c r="C3" s="14"/>
      <c r="D3" s="14"/>
      <c r="E3" s="14"/>
      <c r="F3" s="14"/>
      <c r="G3" s="15"/>
    </row>
    <row r="4" spans="1:7" x14ac:dyDescent="0.25">
      <c r="A4" s="16" t="s">
        <v>16</v>
      </c>
      <c r="B4" s="13" t="s">
        <v>33</v>
      </c>
      <c r="C4" s="26" t="s">
        <v>35</v>
      </c>
      <c r="D4" s="26" t="s">
        <v>36</v>
      </c>
      <c r="E4" s="26" t="s">
        <v>37</v>
      </c>
      <c r="F4" s="26" t="s">
        <v>38</v>
      </c>
      <c r="G4" s="19" t="s">
        <v>39</v>
      </c>
    </row>
    <row r="5" spans="1:7" x14ac:dyDescent="0.25">
      <c r="A5" s="13" t="s">
        <v>20</v>
      </c>
      <c r="B5" s="20">
        <v>1135.6000000000001</v>
      </c>
      <c r="C5" s="27">
        <v>39.70999999999998</v>
      </c>
      <c r="D5" s="27">
        <v>9.3000000000000007</v>
      </c>
      <c r="E5" s="27">
        <v>462</v>
      </c>
      <c r="F5" s="27">
        <v>138.59999999999997</v>
      </c>
      <c r="G5" s="21">
        <v>727</v>
      </c>
    </row>
    <row r="6" spans="1:7" x14ac:dyDescent="0.25">
      <c r="A6" s="17" t="s">
        <v>21</v>
      </c>
      <c r="B6" s="22">
        <v>1342.1</v>
      </c>
      <c r="C6" s="28">
        <v>26.619999999999997</v>
      </c>
      <c r="D6" s="28">
        <v>8.3999999999999986</v>
      </c>
      <c r="E6" s="28">
        <v>557</v>
      </c>
      <c r="F6" s="28">
        <v>167.1</v>
      </c>
      <c r="G6" s="23">
        <v>908</v>
      </c>
    </row>
    <row r="7" spans="1:7" x14ac:dyDescent="0.25">
      <c r="A7" s="17" t="s">
        <v>22</v>
      </c>
      <c r="B7" s="22">
        <v>1790.6000000000008</v>
      </c>
      <c r="C7" s="28">
        <v>24.999999999999989</v>
      </c>
      <c r="D7" s="28">
        <v>9.3000000000000007</v>
      </c>
      <c r="E7" s="28">
        <v>742</v>
      </c>
      <c r="F7" s="28">
        <v>222.6</v>
      </c>
      <c r="G7" s="23">
        <v>1162</v>
      </c>
    </row>
    <row r="8" spans="1:7" x14ac:dyDescent="0.25">
      <c r="A8" s="17" t="s">
        <v>23</v>
      </c>
      <c r="B8" s="22">
        <v>1880.7999999999993</v>
      </c>
      <c r="C8" s="28">
        <v>22.13</v>
      </c>
      <c r="D8" s="28">
        <v>9</v>
      </c>
      <c r="E8" s="28">
        <v>786</v>
      </c>
      <c r="F8" s="28">
        <v>235.79999999999998</v>
      </c>
      <c r="G8" s="23">
        <v>1259</v>
      </c>
    </row>
    <row r="9" spans="1:7" x14ac:dyDescent="0.25">
      <c r="A9" s="17" t="s">
        <v>24</v>
      </c>
      <c r="B9" s="22">
        <v>2194.5000000000005</v>
      </c>
      <c r="C9" s="28">
        <v>20.509999999999998</v>
      </c>
      <c r="D9" s="28">
        <v>9.3000000000000007</v>
      </c>
      <c r="E9" s="28">
        <v>915</v>
      </c>
      <c r="F9" s="28">
        <v>274.5</v>
      </c>
      <c r="G9" s="23">
        <v>1495</v>
      </c>
    </row>
    <row r="10" spans="1:7" x14ac:dyDescent="0.25">
      <c r="A10" s="17" t="s">
        <v>25</v>
      </c>
      <c r="B10" s="22">
        <v>2500.7999999999997</v>
      </c>
      <c r="C10" s="28">
        <v>16.800000000000004</v>
      </c>
      <c r="D10" s="28">
        <v>9</v>
      </c>
      <c r="E10" s="28">
        <v>1056</v>
      </c>
      <c r="F10" s="28">
        <v>316.80000000000007</v>
      </c>
      <c r="G10" s="23">
        <v>1623</v>
      </c>
    </row>
    <row r="11" spans="1:7" x14ac:dyDescent="0.25">
      <c r="A11" s="17" t="s">
        <v>26</v>
      </c>
      <c r="B11" s="22">
        <v>2644.9</v>
      </c>
      <c r="C11" s="28">
        <v>17.010000000000005</v>
      </c>
      <c r="D11" s="28">
        <v>15.5</v>
      </c>
      <c r="E11" s="28">
        <v>1113</v>
      </c>
      <c r="F11" s="28">
        <v>556.5</v>
      </c>
      <c r="G11" s="23">
        <v>1704</v>
      </c>
    </row>
    <row r="12" spans="1:7" x14ac:dyDescent="0.25">
      <c r="A12" s="17" t="s">
        <v>27</v>
      </c>
      <c r="B12" s="22">
        <v>2239.2999999999993</v>
      </c>
      <c r="C12" s="28">
        <v>19.889999999999997</v>
      </c>
      <c r="D12" s="28">
        <v>15.5</v>
      </c>
      <c r="E12" s="28">
        <v>941</v>
      </c>
      <c r="F12" s="28">
        <v>470.5</v>
      </c>
      <c r="G12" s="23">
        <v>1525</v>
      </c>
    </row>
    <row r="13" spans="1:7" x14ac:dyDescent="0.25">
      <c r="A13" s="17" t="s">
        <v>28</v>
      </c>
      <c r="B13" s="22">
        <v>1945.5999999999995</v>
      </c>
      <c r="C13" s="28">
        <v>21.220000000000006</v>
      </c>
      <c r="D13" s="28">
        <v>9</v>
      </c>
      <c r="E13" s="28">
        <v>812</v>
      </c>
      <c r="F13" s="28">
        <v>243.60000000000005</v>
      </c>
      <c r="G13" s="23">
        <v>1299</v>
      </c>
    </row>
    <row r="14" spans="1:7" x14ac:dyDescent="0.25">
      <c r="A14" s="17" t="s">
        <v>29</v>
      </c>
      <c r="B14" s="22">
        <v>1849.5000000000002</v>
      </c>
      <c r="C14" s="28">
        <v>24.02</v>
      </c>
      <c r="D14" s="28">
        <v>9.3000000000000007</v>
      </c>
      <c r="E14" s="28">
        <v>765</v>
      </c>
      <c r="F14" s="28">
        <v>229.49999999999994</v>
      </c>
      <c r="G14" s="23">
        <v>1208</v>
      </c>
    </row>
    <row r="15" spans="1:7" x14ac:dyDescent="0.25">
      <c r="A15" s="17" t="s">
        <v>30</v>
      </c>
      <c r="B15" s="22">
        <v>1528.6000000000001</v>
      </c>
      <c r="C15" s="28">
        <v>27.590000000000003</v>
      </c>
      <c r="D15" s="28">
        <v>9</v>
      </c>
      <c r="E15" s="28">
        <v>632</v>
      </c>
      <c r="F15" s="28">
        <v>189.59999999999997</v>
      </c>
      <c r="G15" s="23">
        <v>1059</v>
      </c>
    </row>
    <row r="16" spans="1:7" x14ac:dyDescent="0.25">
      <c r="A16" s="17" t="s">
        <v>31</v>
      </c>
      <c r="B16" s="22">
        <v>1114.5999999999999</v>
      </c>
      <c r="C16" s="28">
        <v>41.209999999999994</v>
      </c>
      <c r="D16" s="28">
        <v>9.3000000000000007</v>
      </c>
      <c r="E16" s="28">
        <v>462</v>
      </c>
      <c r="F16" s="28">
        <v>138.60000000000002</v>
      </c>
      <c r="G16" s="23">
        <v>735</v>
      </c>
    </row>
    <row r="17" spans="1:7" x14ac:dyDescent="0.25">
      <c r="A17" s="18" t="s">
        <v>32</v>
      </c>
      <c r="B17" s="24">
        <v>22166.899999999994</v>
      </c>
      <c r="C17" s="29">
        <v>301.70999999999998</v>
      </c>
      <c r="D17" s="29">
        <v>121.89999999999999</v>
      </c>
      <c r="E17" s="29">
        <v>9243</v>
      </c>
      <c r="F17" s="29">
        <v>3183.7</v>
      </c>
      <c r="G17" s="25">
        <v>14704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topLeftCell="A19" workbookViewId="0">
      <selection activeCell="G42" sqref="G42"/>
    </sheetView>
  </sheetViews>
  <sheetFormatPr defaultRowHeight="15" x14ac:dyDescent="0.25"/>
  <cols>
    <col min="1" max="1" width="12.5703125" customWidth="1"/>
  </cols>
  <sheetData>
    <row r="1" spans="1:2" x14ac:dyDescent="0.25">
      <c r="A1" t="s">
        <v>57</v>
      </c>
      <c r="B1" t="s">
        <v>64</v>
      </c>
    </row>
    <row r="2" spans="1:2" x14ac:dyDescent="0.25">
      <c r="A2" s="2" t="s">
        <v>11</v>
      </c>
      <c r="B2" s="28">
        <v>2069</v>
      </c>
    </row>
    <row r="3" spans="1:2" x14ac:dyDescent="0.25">
      <c r="A3" s="2" t="s">
        <v>8</v>
      </c>
      <c r="B3" s="28">
        <v>2135</v>
      </c>
    </row>
    <row r="4" spans="1:2" x14ac:dyDescent="0.25">
      <c r="A4" s="2" t="s">
        <v>14</v>
      </c>
      <c r="B4" s="28">
        <v>2152</v>
      </c>
    </row>
    <row r="5" spans="1:2" x14ac:dyDescent="0.25">
      <c r="A5" s="2" t="s">
        <v>13</v>
      </c>
      <c r="B5" s="28">
        <v>2117</v>
      </c>
    </row>
    <row r="6" spans="1:2" x14ac:dyDescent="0.25">
      <c r="A6" s="2" t="s">
        <v>9</v>
      </c>
      <c r="B6" s="28">
        <v>2097</v>
      </c>
    </row>
    <row r="7" spans="1:2" x14ac:dyDescent="0.25">
      <c r="A7" s="2" t="s">
        <v>12</v>
      </c>
      <c r="B7" s="28">
        <v>1997</v>
      </c>
    </row>
    <row r="8" spans="1:2" x14ac:dyDescent="0.25">
      <c r="A8" s="2" t="s">
        <v>7</v>
      </c>
      <c r="B8" s="28">
        <v>2137</v>
      </c>
    </row>
    <row r="20" spans="1:6" x14ac:dyDescent="0.25">
      <c r="F20" t="s">
        <v>65</v>
      </c>
    </row>
    <row r="22" spans="1:6" x14ac:dyDescent="0.25">
      <c r="A22" t="s">
        <v>57</v>
      </c>
      <c r="B22" t="s">
        <v>56</v>
      </c>
      <c r="C22" t="s">
        <v>68</v>
      </c>
      <c r="D22" t="s">
        <v>67</v>
      </c>
      <c r="E22" t="s">
        <v>66</v>
      </c>
    </row>
    <row r="23" spans="1:6" x14ac:dyDescent="0.25">
      <c r="A23" s="3">
        <v>42736</v>
      </c>
      <c r="B23" s="28">
        <v>27</v>
      </c>
      <c r="C23" s="28">
        <v>2</v>
      </c>
      <c r="D23">
        <f>LOG(B23)</f>
        <v>1.4313637641589874</v>
      </c>
      <c r="E23">
        <f>LOG(C23)</f>
        <v>0.3010299956639812</v>
      </c>
    </row>
    <row r="24" spans="1:6" x14ac:dyDescent="0.25">
      <c r="A24" s="3">
        <v>42737</v>
      </c>
      <c r="B24" s="28">
        <v>28.9</v>
      </c>
      <c r="C24" s="28">
        <v>1.33</v>
      </c>
      <c r="D24">
        <f t="shared" ref="D24:D87" si="0">LOG(B24)</f>
        <v>1.4608978427565478</v>
      </c>
      <c r="E24">
        <f t="shared" ref="E24:E87" si="1">LOG(C24)</f>
        <v>0.12385164096708581</v>
      </c>
    </row>
    <row r="25" spans="1:6" x14ac:dyDescent="0.25">
      <c r="A25" s="3">
        <v>42738</v>
      </c>
      <c r="B25" s="28">
        <v>34.5</v>
      </c>
      <c r="C25" s="28">
        <v>1.33</v>
      </c>
      <c r="D25">
        <f t="shared" si="0"/>
        <v>1.5378190950732742</v>
      </c>
      <c r="E25">
        <f t="shared" si="1"/>
        <v>0.12385164096708581</v>
      </c>
    </row>
    <row r="26" spans="1:6" x14ac:dyDescent="0.25">
      <c r="A26" s="3">
        <v>42739</v>
      </c>
      <c r="B26" s="28">
        <v>44.099999999999994</v>
      </c>
      <c r="C26" s="28">
        <v>1.05</v>
      </c>
      <c r="D26">
        <f t="shared" si="0"/>
        <v>1.6444385894678384</v>
      </c>
      <c r="E26">
        <f t="shared" si="1"/>
        <v>2.1189299069938092E-2</v>
      </c>
    </row>
    <row r="27" spans="1:6" x14ac:dyDescent="0.25">
      <c r="A27" s="3">
        <v>42740</v>
      </c>
      <c r="B27" s="28">
        <v>42.4</v>
      </c>
      <c r="C27" s="28">
        <v>1</v>
      </c>
      <c r="D27">
        <f t="shared" si="0"/>
        <v>1.6273658565927327</v>
      </c>
      <c r="E27">
        <f t="shared" si="1"/>
        <v>0</v>
      </c>
    </row>
    <row r="28" spans="1:6" x14ac:dyDescent="0.25">
      <c r="A28" s="3">
        <v>42741</v>
      </c>
      <c r="B28" s="28">
        <v>25.299999999999997</v>
      </c>
      <c r="C28" s="28">
        <v>1.54</v>
      </c>
      <c r="D28">
        <f t="shared" si="0"/>
        <v>1.403120521175818</v>
      </c>
      <c r="E28">
        <f t="shared" si="1"/>
        <v>0.18752072083646307</v>
      </c>
    </row>
    <row r="29" spans="1:6" x14ac:dyDescent="0.25">
      <c r="A29" s="3">
        <v>42742</v>
      </c>
      <c r="B29" s="28">
        <v>32.9</v>
      </c>
      <c r="C29" s="28">
        <v>1.54</v>
      </c>
      <c r="D29">
        <f t="shared" si="0"/>
        <v>1.5171958979499742</v>
      </c>
      <c r="E29">
        <f t="shared" si="1"/>
        <v>0.18752072083646307</v>
      </c>
    </row>
    <row r="30" spans="1:6" x14ac:dyDescent="0.25">
      <c r="A30" s="3">
        <v>42743</v>
      </c>
      <c r="B30" s="28">
        <v>37.5</v>
      </c>
      <c r="C30" s="28">
        <v>1.18</v>
      </c>
      <c r="D30">
        <f t="shared" si="0"/>
        <v>1.5740312677277188</v>
      </c>
      <c r="E30">
        <f t="shared" si="1"/>
        <v>7.1882007306125359E-2</v>
      </c>
    </row>
    <row r="31" spans="1:6" x14ac:dyDescent="0.25">
      <c r="A31" s="3">
        <v>42744</v>
      </c>
      <c r="B31" s="28">
        <v>38.099999999999994</v>
      </c>
      <c r="C31" s="28">
        <v>1.18</v>
      </c>
      <c r="D31">
        <f t="shared" si="0"/>
        <v>1.5809249756756192</v>
      </c>
      <c r="E31">
        <f t="shared" si="1"/>
        <v>7.1882007306125359E-2</v>
      </c>
    </row>
    <row r="32" spans="1:6" x14ac:dyDescent="0.25">
      <c r="A32" s="3">
        <v>42745</v>
      </c>
      <c r="B32" s="28">
        <v>43.4</v>
      </c>
      <c r="C32" s="28">
        <v>1.05</v>
      </c>
      <c r="D32">
        <f t="shared" si="0"/>
        <v>1.6374897295125106</v>
      </c>
      <c r="E32">
        <f t="shared" si="1"/>
        <v>2.1189299069938092E-2</v>
      </c>
    </row>
    <row r="33" spans="1:7" x14ac:dyDescent="0.25">
      <c r="A33" s="3">
        <v>42746</v>
      </c>
      <c r="B33" s="28">
        <v>32.599999999999994</v>
      </c>
      <c r="C33" s="28">
        <v>1.54</v>
      </c>
      <c r="D33">
        <f t="shared" si="0"/>
        <v>1.5132176000679389</v>
      </c>
      <c r="E33">
        <f t="shared" si="1"/>
        <v>0.18752072083646307</v>
      </c>
    </row>
    <row r="34" spans="1:7" x14ac:dyDescent="0.25">
      <c r="A34" s="3">
        <v>42747</v>
      </c>
      <c r="B34" s="28">
        <v>38.199999999999996</v>
      </c>
      <c r="C34" s="28">
        <v>1.33</v>
      </c>
      <c r="D34">
        <f t="shared" si="0"/>
        <v>1.5820633629117087</v>
      </c>
      <c r="E34">
        <f t="shared" si="1"/>
        <v>0.12385164096708581</v>
      </c>
    </row>
    <row r="35" spans="1:7" x14ac:dyDescent="0.25">
      <c r="A35" s="3">
        <v>42748</v>
      </c>
      <c r="B35" s="28">
        <v>37.5</v>
      </c>
      <c r="C35" s="28">
        <v>1.33</v>
      </c>
      <c r="D35">
        <f t="shared" si="0"/>
        <v>1.5740312677277188</v>
      </c>
      <c r="E35">
        <f t="shared" si="1"/>
        <v>0.12385164096708581</v>
      </c>
    </row>
    <row r="36" spans="1:7" x14ac:dyDescent="0.25">
      <c r="A36" s="3">
        <v>42749</v>
      </c>
      <c r="B36" s="28">
        <v>44.099999999999994</v>
      </c>
      <c r="C36" s="28">
        <v>1.05</v>
      </c>
      <c r="D36">
        <f t="shared" si="0"/>
        <v>1.6444385894678384</v>
      </c>
      <c r="E36">
        <f t="shared" si="1"/>
        <v>2.1189299069938092E-2</v>
      </c>
    </row>
    <row r="37" spans="1:7" x14ac:dyDescent="0.25">
      <c r="A37" s="3">
        <v>42750</v>
      </c>
      <c r="B37" s="28">
        <v>43.4</v>
      </c>
      <c r="C37" s="28">
        <v>1.1100000000000001</v>
      </c>
      <c r="D37">
        <f t="shared" si="0"/>
        <v>1.6374897295125106</v>
      </c>
      <c r="E37">
        <f t="shared" si="1"/>
        <v>4.5322978786657475E-2</v>
      </c>
    </row>
    <row r="38" spans="1:7" x14ac:dyDescent="0.25">
      <c r="A38" s="3">
        <v>42751</v>
      </c>
      <c r="B38" s="28">
        <v>30.599999999999998</v>
      </c>
      <c r="C38" s="28">
        <v>1.67</v>
      </c>
      <c r="D38">
        <f t="shared" si="0"/>
        <v>1.4857214264815799</v>
      </c>
      <c r="E38">
        <f t="shared" si="1"/>
        <v>0.22271647114758325</v>
      </c>
    </row>
    <row r="39" spans="1:7" x14ac:dyDescent="0.25">
      <c r="A39" s="3">
        <v>42752</v>
      </c>
      <c r="B39" s="28">
        <v>32.199999999999996</v>
      </c>
      <c r="C39" s="28">
        <v>1.43</v>
      </c>
      <c r="D39">
        <f t="shared" si="0"/>
        <v>1.5078558716958308</v>
      </c>
      <c r="E39">
        <f t="shared" si="1"/>
        <v>0.1553360374650618</v>
      </c>
    </row>
    <row r="40" spans="1:7" x14ac:dyDescent="0.25">
      <c r="A40" s="3">
        <v>42753</v>
      </c>
      <c r="B40" s="28">
        <v>42.8</v>
      </c>
      <c r="C40" s="28">
        <v>1.18</v>
      </c>
      <c r="D40">
        <f t="shared" si="0"/>
        <v>1.631443769013172</v>
      </c>
      <c r="E40">
        <f t="shared" si="1"/>
        <v>7.1882007306125359E-2</v>
      </c>
    </row>
    <row r="41" spans="1:7" x14ac:dyDescent="0.25">
      <c r="A41" s="3">
        <v>42754</v>
      </c>
      <c r="B41" s="28">
        <v>43.099999999999994</v>
      </c>
      <c r="C41" s="28">
        <v>1.18</v>
      </c>
      <c r="D41">
        <f t="shared" si="0"/>
        <v>1.6344772701607315</v>
      </c>
      <c r="E41">
        <f t="shared" si="1"/>
        <v>7.1882007306125359E-2</v>
      </c>
    </row>
    <row r="42" spans="1:7" x14ac:dyDescent="0.25">
      <c r="A42" s="3">
        <v>42755</v>
      </c>
      <c r="B42" s="28">
        <v>31.599999999999998</v>
      </c>
      <c r="C42" s="28">
        <v>1.43</v>
      </c>
      <c r="D42">
        <f t="shared" si="0"/>
        <v>1.4996870826184039</v>
      </c>
      <c r="E42">
        <f t="shared" si="1"/>
        <v>0.1553360374650618</v>
      </c>
      <c r="G42" t="s">
        <v>69</v>
      </c>
    </row>
    <row r="43" spans="1:7" x14ac:dyDescent="0.25">
      <c r="A43" s="3">
        <v>42756</v>
      </c>
      <c r="B43" s="28">
        <v>36.199999999999996</v>
      </c>
      <c r="C43" s="28">
        <v>1.25</v>
      </c>
      <c r="D43">
        <f t="shared" si="0"/>
        <v>1.5587085705331656</v>
      </c>
      <c r="E43">
        <f t="shared" si="1"/>
        <v>9.691001300805642E-2</v>
      </c>
    </row>
    <row r="44" spans="1:7" x14ac:dyDescent="0.25">
      <c r="A44" s="3">
        <v>42757</v>
      </c>
      <c r="B44" s="28">
        <v>40.799999999999997</v>
      </c>
      <c r="C44" s="28">
        <v>1.1100000000000001</v>
      </c>
      <c r="D44">
        <f t="shared" si="0"/>
        <v>1.61066016308988</v>
      </c>
      <c r="E44">
        <f t="shared" si="1"/>
        <v>4.5322978786657475E-2</v>
      </c>
    </row>
    <row r="45" spans="1:7" x14ac:dyDescent="0.25">
      <c r="A45" s="3">
        <v>42758</v>
      </c>
      <c r="B45" s="28">
        <v>38.099999999999994</v>
      </c>
      <c r="C45" s="28">
        <v>1.05</v>
      </c>
      <c r="D45">
        <f t="shared" si="0"/>
        <v>1.5809249756756192</v>
      </c>
      <c r="E45">
        <f t="shared" si="1"/>
        <v>2.1189299069938092E-2</v>
      </c>
    </row>
    <row r="46" spans="1:7" x14ac:dyDescent="0.25">
      <c r="A46" s="3">
        <v>42759</v>
      </c>
      <c r="B46" s="28">
        <v>28.599999999999998</v>
      </c>
      <c r="C46" s="28">
        <v>1.54</v>
      </c>
      <c r="D46">
        <f t="shared" si="0"/>
        <v>1.4563660331290429</v>
      </c>
      <c r="E46">
        <f t="shared" si="1"/>
        <v>0.18752072083646307</v>
      </c>
    </row>
    <row r="47" spans="1:7" x14ac:dyDescent="0.25">
      <c r="A47" s="3">
        <v>42760</v>
      </c>
      <c r="B47" s="28">
        <v>32.199999999999996</v>
      </c>
      <c r="C47" s="28">
        <v>1.25</v>
      </c>
      <c r="D47">
        <f t="shared" si="0"/>
        <v>1.5078558716958308</v>
      </c>
      <c r="E47">
        <f t="shared" si="1"/>
        <v>9.691001300805642E-2</v>
      </c>
    </row>
    <row r="48" spans="1:7" x14ac:dyDescent="0.25">
      <c r="A48" s="3">
        <v>42761</v>
      </c>
      <c r="B48" s="28">
        <v>35.799999999999997</v>
      </c>
      <c r="C48" s="28">
        <v>1.25</v>
      </c>
      <c r="D48">
        <f t="shared" si="0"/>
        <v>1.5538830266438743</v>
      </c>
      <c r="E48">
        <f t="shared" si="1"/>
        <v>9.691001300805642E-2</v>
      </c>
    </row>
    <row r="49" spans="1:5" x14ac:dyDescent="0.25">
      <c r="A49" s="3">
        <v>42762</v>
      </c>
      <c r="B49" s="28">
        <v>42.099999999999994</v>
      </c>
      <c r="C49" s="28">
        <v>1.05</v>
      </c>
      <c r="D49">
        <f t="shared" si="0"/>
        <v>1.6242820958356683</v>
      </c>
      <c r="E49">
        <f t="shared" si="1"/>
        <v>2.1189299069938092E-2</v>
      </c>
    </row>
    <row r="50" spans="1:5" x14ac:dyDescent="0.25">
      <c r="A50" s="3">
        <v>42763</v>
      </c>
      <c r="B50" s="28">
        <v>34.9</v>
      </c>
      <c r="C50" s="28">
        <v>1.33</v>
      </c>
      <c r="D50">
        <f t="shared" si="0"/>
        <v>1.5428254269591799</v>
      </c>
      <c r="E50">
        <f t="shared" si="1"/>
        <v>0.12385164096708581</v>
      </c>
    </row>
    <row r="51" spans="1:5" x14ac:dyDescent="0.25">
      <c r="A51" s="3">
        <v>42764</v>
      </c>
      <c r="B51" s="28">
        <v>35.199999999999996</v>
      </c>
      <c r="C51" s="28">
        <v>1.33</v>
      </c>
      <c r="D51">
        <f t="shared" si="0"/>
        <v>1.546542663478131</v>
      </c>
      <c r="E51">
        <f t="shared" si="1"/>
        <v>0.12385164096708581</v>
      </c>
    </row>
    <row r="52" spans="1:5" x14ac:dyDescent="0.25">
      <c r="A52" s="3">
        <v>42765</v>
      </c>
      <c r="B52" s="28">
        <v>41.099999999999994</v>
      </c>
      <c r="C52" s="28">
        <v>1.05</v>
      </c>
      <c r="D52">
        <f t="shared" si="0"/>
        <v>1.6138418218760691</v>
      </c>
      <c r="E52">
        <f t="shared" si="1"/>
        <v>2.1189299069938092E-2</v>
      </c>
    </row>
    <row r="53" spans="1:5" x14ac:dyDescent="0.25">
      <c r="A53" s="3">
        <v>42766</v>
      </c>
      <c r="B53" s="28">
        <v>40.4</v>
      </c>
      <c r="C53" s="28">
        <v>1.05</v>
      </c>
      <c r="D53">
        <f t="shared" si="0"/>
        <v>1.6063813651106049</v>
      </c>
      <c r="E53">
        <f t="shared" si="1"/>
        <v>2.1189299069938092E-2</v>
      </c>
    </row>
    <row r="54" spans="1:5" x14ac:dyDescent="0.25">
      <c r="A54" s="3">
        <v>42767</v>
      </c>
      <c r="B54" s="28">
        <v>42.4</v>
      </c>
      <c r="C54" s="28">
        <v>1</v>
      </c>
      <c r="D54">
        <f t="shared" si="0"/>
        <v>1.6273658565927327</v>
      </c>
      <c r="E54">
        <f t="shared" si="1"/>
        <v>0</v>
      </c>
    </row>
    <row r="55" spans="1:5" x14ac:dyDescent="0.25">
      <c r="A55" s="3">
        <v>42768</v>
      </c>
      <c r="B55" s="28">
        <v>52</v>
      </c>
      <c r="C55" s="28">
        <v>1</v>
      </c>
      <c r="D55">
        <f t="shared" si="0"/>
        <v>1.7160033436347992</v>
      </c>
      <c r="E55">
        <f t="shared" si="1"/>
        <v>0</v>
      </c>
    </row>
    <row r="56" spans="1:5" x14ac:dyDescent="0.25">
      <c r="A56" s="3">
        <v>42769</v>
      </c>
      <c r="B56" s="28">
        <v>50.3</v>
      </c>
      <c r="C56" s="28">
        <v>0.87</v>
      </c>
      <c r="D56">
        <f t="shared" si="0"/>
        <v>1.7015679850559273</v>
      </c>
      <c r="E56">
        <f t="shared" si="1"/>
        <v>-6.0480747381381476E-2</v>
      </c>
    </row>
    <row r="57" spans="1:5" x14ac:dyDescent="0.25">
      <c r="A57" s="3">
        <v>42770</v>
      </c>
      <c r="B57" s="28">
        <v>56.599999999999994</v>
      </c>
      <c r="C57" s="28">
        <v>0.83</v>
      </c>
      <c r="D57">
        <f t="shared" si="0"/>
        <v>1.7528164311882715</v>
      </c>
      <c r="E57">
        <f t="shared" si="1"/>
        <v>-8.092190762392612E-2</v>
      </c>
    </row>
    <row r="58" spans="1:5" x14ac:dyDescent="0.25">
      <c r="A58" s="3">
        <v>42771</v>
      </c>
      <c r="B58" s="28">
        <v>45.4</v>
      </c>
      <c r="C58" s="28">
        <v>1.1100000000000001</v>
      </c>
      <c r="D58">
        <f t="shared" si="0"/>
        <v>1.657055852857104</v>
      </c>
      <c r="E58">
        <f t="shared" si="1"/>
        <v>4.5322978786657475E-2</v>
      </c>
    </row>
    <row r="59" spans="1:5" x14ac:dyDescent="0.25">
      <c r="A59" s="3">
        <v>42772</v>
      </c>
      <c r="B59" s="28">
        <v>45</v>
      </c>
      <c r="C59" s="28">
        <v>0.95</v>
      </c>
      <c r="D59">
        <f t="shared" si="0"/>
        <v>1.6532125137753437</v>
      </c>
      <c r="E59">
        <f t="shared" si="1"/>
        <v>-2.2276394711152253E-2</v>
      </c>
    </row>
    <row r="60" spans="1:5" x14ac:dyDescent="0.25">
      <c r="A60" s="3">
        <v>42773</v>
      </c>
      <c r="B60" s="28">
        <v>52.3</v>
      </c>
      <c r="C60" s="28">
        <v>0.87</v>
      </c>
      <c r="D60">
        <f t="shared" si="0"/>
        <v>1.7185016888672742</v>
      </c>
      <c r="E60">
        <f t="shared" si="1"/>
        <v>-6.0480747381381476E-2</v>
      </c>
    </row>
    <row r="61" spans="1:5" x14ac:dyDescent="0.25">
      <c r="A61" s="3">
        <v>42774</v>
      </c>
      <c r="B61" s="28">
        <v>52.599999999999994</v>
      </c>
      <c r="C61" s="28">
        <v>0.87</v>
      </c>
      <c r="D61">
        <f t="shared" si="0"/>
        <v>1.7209857441537391</v>
      </c>
      <c r="E61">
        <f t="shared" si="1"/>
        <v>-6.0480747381381476E-2</v>
      </c>
    </row>
    <row r="62" spans="1:5" x14ac:dyDescent="0.25">
      <c r="A62" s="3">
        <v>42775</v>
      </c>
      <c r="B62" s="28">
        <v>42.699999999999996</v>
      </c>
      <c r="C62" s="28">
        <v>1</v>
      </c>
      <c r="D62">
        <f t="shared" si="0"/>
        <v>1.6304278750250238</v>
      </c>
      <c r="E62">
        <f t="shared" si="1"/>
        <v>0</v>
      </c>
    </row>
    <row r="63" spans="1:5" x14ac:dyDescent="0.25">
      <c r="A63" s="3">
        <v>42776</v>
      </c>
      <c r="B63" s="28">
        <v>50</v>
      </c>
      <c r="C63" s="28">
        <v>0.91</v>
      </c>
      <c r="D63">
        <f t="shared" si="0"/>
        <v>1.6989700043360187</v>
      </c>
      <c r="E63">
        <f t="shared" si="1"/>
        <v>-4.0958607678906384E-2</v>
      </c>
    </row>
    <row r="64" spans="1:5" x14ac:dyDescent="0.25">
      <c r="A64" s="3">
        <v>42777</v>
      </c>
      <c r="B64" s="28">
        <v>51.3</v>
      </c>
      <c r="C64" s="28">
        <v>0.91</v>
      </c>
      <c r="D64">
        <f t="shared" si="0"/>
        <v>1.7101173651118162</v>
      </c>
      <c r="E64">
        <f t="shared" si="1"/>
        <v>-4.0958607678906384E-2</v>
      </c>
    </row>
    <row r="65" spans="1:5" x14ac:dyDescent="0.25">
      <c r="A65" s="3">
        <v>42778</v>
      </c>
      <c r="B65" s="28">
        <v>55.599999999999994</v>
      </c>
      <c r="C65" s="28">
        <v>0.83</v>
      </c>
      <c r="D65">
        <f t="shared" si="0"/>
        <v>1.7450747915820575</v>
      </c>
      <c r="E65">
        <f t="shared" si="1"/>
        <v>-8.092190762392612E-2</v>
      </c>
    </row>
    <row r="66" spans="1:5" x14ac:dyDescent="0.25">
      <c r="A66" s="3">
        <v>42779</v>
      </c>
      <c r="B66" s="28">
        <v>46.4</v>
      </c>
      <c r="C66" s="28">
        <v>1.1100000000000001</v>
      </c>
      <c r="D66">
        <f t="shared" si="0"/>
        <v>1.6665179805548809</v>
      </c>
      <c r="E66">
        <f t="shared" si="1"/>
        <v>4.5322978786657475E-2</v>
      </c>
    </row>
    <row r="67" spans="1:5" x14ac:dyDescent="0.25">
      <c r="A67" s="3">
        <v>42780</v>
      </c>
      <c r="B67" s="28">
        <v>47.699999999999996</v>
      </c>
      <c r="C67" s="28">
        <v>0.95</v>
      </c>
      <c r="D67">
        <f t="shared" si="0"/>
        <v>1.6785183790401139</v>
      </c>
      <c r="E67">
        <f t="shared" si="1"/>
        <v>-2.2276394711152253E-2</v>
      </c>
    </row>
    <row r="68" spans="1:5" x14ac:dyDescent="0.25">
      <c r="A68" s="3">
        <v>42781</v>
      </c>
      <c r="B68" s="28">
        <v>52</v>
      </c>
      <c r="C68" s="28">
        <v>0.91</v>
      </c>
      <c r="D68">
        <f t="shared" si="0"/>
        <v>1.7160033436347992</v>
      </c>
      <c r="E68">
        <f t="shared" si="1"/>
        <v>-4.0958607678906384E-2</v>
      </c>
    </row>
    <row r="69" spans="1:5" x14ac:dyDescent="0.25">
      <c r="A69" s="3">
        <v>42782</v>
      </c>
      <c r="B69" s="28">
        <v>47.3</v>
      </c>
      <c r="C69" s="28">
        <v>0.87</v>
      </c>
      <c r="D69">
        <f t="shared" si="0"/>
        <v>1.6748611407378116</v>
      </c>
      <c r="E69">
        <f t="shared" si="1"/>
        <v>-6.0480747381381476E-2</v>
      </c>
    </row>
    <row r="70" spans="1:5" x14ac:dyDescent="0.25">
      <c r="A70" s="3">
        <v>42783</v>
      </c>
      <c r="B70" s="28">
        <v>40.4</v>
      </c>
      <c r="C70" s="28">
        <v>1</v>
      </c>
      <c r="D70">
        <f t="shared" si="0"/>
        <v>1.6063813651106049</v>
      </c>
      <c r="E70">
        <f t="shared" si="1"/>
        <v>0</v>
      </c>
    </row>
    <row r="71" spans="1:5" x14ac:dyDescent="0.25">
      <c r="A71" s="3">
        <v>42784</v>
      </c>
      <c r="B71" s="28">
        <v>43.699999999999996</v>
      </c>
      <c r="C71" s="28">
        <v>0.95</v>
      </c>
      <c r="D71">
        <f t="shared" si="0"/>
        <v>1.6404814369704217</v>
      </c>
      <c r="E71">
        <f t="shared" si="1"/>
        <v>-2.2276394711152253E-2</v>
      </c>
    </row>
    <row r="72" spans="1:5" x14ac:dyDescent="0.25">
      <c r="A72" s="3">
        <v>42785</v>
      </c>
      <c r="B72" s="28">
        <v>50</v>
      </c>
      <c r="C72" s="28">
        <v>0.95</v>
      </c>
      <c r="D72">
        <f t="shared" si="0"/>
        <v>1.6989700043360187</v>
      </c>
      <c r="E72">
        <f t="shared" si="1"/>
        <v>-2.2276394711152253E-2</v>
      </c>
    </row>
    <row r="73" spans="1:5" x14ac:dyDescent="0.25">
      <c r="A73" s="3">
        <v>42786</v>
      </c>
      <c r="B73" s="28">
        <v>50.3</v>
      </c>
      <c r="C73" s="28">
        <v>0.95</v>
      </c>
      <c r="D73">
        <f t="shared" si="0"/>
        <v>1.7015679850559273</v>
      </c>
      <c r="E73">
        <f t="shared" si="1"/>
        <v>-2.2276394711152253E-2</v>
      </c>
    </row>
    <row r="74" spans="1:5" x14ac:dyDescent="0.25">
      <c r="A74" s="3">
        <v>42787</v>
      </c>
      <c r="B74" s="28">
        <v>42.4</v>
      </c>
      <c r="C74" s="28">
        <v>1</v>
      </c>
      <c r="D74">
        <f t="shared" si="0"/>
        <v>1.6273658565927327</v>
      </c>
      <c r="E74">
        <f t="shared" si="1"/>
        <v>0</v>
      </c>
    </row>
    <row r="75" spans="1:5" x14ac:dyDescent="0.25">
      <c r="A75" s="3">
        <v>42788</v>
      </c>
      <c r="B75" s="28">
        <v>47.699999999999996</v>
      </c>
      <c r="C75" s="28">
        <v>0.95</v>
      </c>
      <c r="D75">
        <f t="shared" si="0"/>
        <v>1.6785183790401139</v>
      </c>
      <c r="E75">
        <f t="shared" si="1"/>
        <v>-2.2276394711152253E-2</v>
      </c>
    </row>
    <row r="76" spans="1:5" x14ac:dyDescent="0.25">
      <c r="A76" s="3">
        <v>42789</v>
      </c>
      <c r="B76" s="28">
        <v>45</v>
      </c>
      <c r="C76" s="28">
        <v>1</v>
      </c>
      <c r="D76">
        <f t="shared" si="0"/>
        <v>1.6532125137753437</v>
      </c>
      <c r="E76">
        <f t="shared" si="1"/>
        <v>0</v>
      </c>
    </row>
    <row r="77" spans="1:5" x14ac:dyDescent="0.25">
      <c r="A77" s="3">
        <v>42790</v>
      </c>
      <c r="B77" s="28">
        <v>47.3</v>
      </c>
      <c r="C77" s="28">
        <v>0.87</v>
      </c>
      <c r="D77">
        <f t="shared" si="0"/>
        <v>1.6748611407378116</v>
      </c>
      <c r="E77">
        <f t="shared" si="1"/>
        <v>-6.0480747381381476E-2</v>
      </c>
    </row>
    <row r="78" spans="1:5" x14ac:dyDescent="0.25">
      <c r="A78" s="3">
        <v>42791</v>
      </c>
      <c r="B78" s="28">
        <v>42.4</v>
      </c>
      <c r="C78" s="28">
        <v>1</v>
      </c>
      <c r="D78">
        <f t="shared" si="0"/>
        <v>1.6273658565927327</v>
      </c>
      <c r="E78">
        <f t="shared" si="1"/>
        <v>0</v>
      </c>
    </row>
    <row r="79" spans="1:5" x14ac:dyDescent="0.25">
      <c r="A79" s="3">
        <v>42792</v>
      </c>
      <c r="B79" s="28">
        <v>48.699999999999996</v>
      </c>
      <c r="C79" s="28">
        <v>1.05</v>
      </c>
      <c r="D79">
        <f t="shared" si="0"/>
        <v>1.6875289612146342</v>
      </c>
      <c r="E79">
        <f t="shared" si="1"/>
        <v>2.1189299069938092E-2</v>
      </c>
    </row>
    <row r="80" spans="1:5" x14ac:dyDescent="0.25">
      <c r="A80" s="3">
        <v>42793</v>
      </c>
      <c r="B80" s="28">
        <v>45</v>
      </c>
      <c r="C80" s="28">
        <v>1</v>
      </c>
      <c r="D80">
        <f t="shared" si="0"/>
        <v>1.6532125137753437</v>
      </c>
      <c r="E80">
        <f t="shared" si="1"/>
        <v>0</v>
      </c>
    </row>
    <row r="81" spans="1:5" x14ac:dyDescent="0.25">
      <c r="A81" s="3">
        <v>42794</v>
      </c>
      <c r="B81" s="28">
        <v>49.599999999999994</v>
      </c>
      <c r="C81" s="28">
        <v>0.91</v>
      </c>
      <c r="D81">
        <f t="shared" si="0"/>
        <v>1.6954816764901974</v>
      </c>
      <c r="E81">
        <f t="shared" si="1"/>
        <v>-4.0958607678906384E-2</v>
      </c>
    </row>
    <row r="82" spans="1:5" x14ac:dyDescent="0.25">
      <c r="A82" s="3">
        <v>42795</v>
      </c>
      <c r="B82" s="28">
        <v>57.9</v>
      </c>
      <c r="C82" s="28">
        <v>0.87</v>
      </c>
      <c r="D82">
        <f t="shared" si="0"/>
        <v>1.7626785637274363</v>
      </c>
      <c r="E82">
        <f t="shared" si="1"/>
        <v>-6.0480747381381476E-2</v>
      </c>
    </row>
    <row r="83" spans="1:5" x14ac:dyDescent="0.25">
      <c r="A83" s="3">
        <v>42796</v>
      </c>
      <c r="B83" s="28">
        <v>57.199999999999996</v>
      </c>
      <c r="C83" s="28">
        <v>0.8</v>
      </c>
      <c r="D83">
        <f t="shared" si="0"/>
        <v>1.7573960287930241</v>
      </c>
      <c r="E83">
        <f t="shared" si="1"/>
        <v>-9.6910013008056392E-2</v>
      </c>
    </row>
    <row r="84" spans="1:5" x14ac:dyDescent="0.25">
      <c r="A84" s="3">
        <v>42797</v>
      </c>
      <c r="B84" s="28">
        <v>60.199999999999996</v>
      </c>
      <c r="C84" s="28">
        <v>0.77</v>
      </c>
      <c r="D84">
        <f t="shared" si="0"/>
        <v>1.7795964912578246</v>
      </c>
      <c r="E84">
        <f t="shared" si="1"/>
        <v>-0.11350927482751812</v>
      </c>
    </row>
    <row r="85" spans="1:5" x14ac:dyDescent="0.25">
      <c r="A85" s="3">
        <v>42798</v>
      </c>
      <c r="B85" s="28">
        <v>59.499999999999993</v>
      </c>
      <c r="C85" s="28">
        <v>0.77</v>
      </c>
      <c r="D85">
        <f t="shared" si="0"/>
        <v>1.7745169657285496</v>
      </c>
      <c r="E85">
        <f t="shared" si="1"/>
        <v>-0.11350927482751812</v>
      </c>
    </row>
    <row r="86" spans="1:5" x14ac:dyDescent="0.25">
      <c r="A86" s="3">
        <v>42799</v>
      </c>
      <c r="B86" s="28">
        <v>55.9</v>
      </c>
      <c r="C86" s="28">
        <v>0.87</v>
      </c>
      <c r="D86">
        <f t="shared" si="0"/>
        <v>1.7474118078864234</v>
      </c>
      <c r="E86">
        <f t="shared" si="1"/>
        <v>-6.0480747381381476E-2</v>
      </c>
    </row>
    <row r="87" spans="1:5" x14ac:dyDescent="0.25">
      <c r="A87" s="3">
        <v>42800</v>
      </c>
      <c r="B87" s="28">
        <v>61.199999999999996</v>
      </c>
      <c r="C87" s="28">
        <v>0.77</v>
      </c>
      <c r="D87">
        <f t="shared" si="0"/>
        <v>1.7867514221455612</v>
      </c>
      <c r="E87">
        <f t="shared" si="1"/>
        <v>-0.11350927482751812</v>
      </c>
    </row>
    <row r="88" spans="1:5" x14ac:dyDescent="0.25">
      <c r="A88" s="3">
        <v>42801</v>
      </c>
      <c r="B88" s="28">
        <v>60.199999999999996</v>
      </c>
      <c r="C88" s="28">
        <v>0.77</v>
      </c>
      <c r="D88">
        <f t="shared" ref="D88:D151" si="2">LOG(B88)</f>
        <v>1.7795964912578246</v>
      </c>
      <c r="E88">
        <f t="shared" ref="E88:E151" si="3">LOG(C88)</f>
        <v>-0.11350927482751812</v>
      </c>
    </row>
    <row r="89" spans="1:5" x14ac:dyDescent="0.25">
      <c r="A89" s="3">
        <v>42802</v>
      </c>
      <c r="B89" s="28">
        <v>58.499999999999993</v>
      </c>
      <c r="C89" s="28">
        <v>0.77</v>
      </c>
      <c r="D89">
        <f t="shared" si="2"/>
        <v>1.7671558660821804</v>
      </c>
      <c r="E89">
        <f t="shared" si="3"/>
        <v>-0.11350927482751812</v>
      </c>
    </row>
    <row r="90" spans="1:5" x14ac:dyDescent="0.25">
      <c r="A90" s="3">
        <v>42803</v>
      </c>
      <c r="B90" s="28">
        <v>52.9</v>
      </c>
      <c r="C90" s="28">
        <v>0.8</v>
      </c>
      <c r="D90">
        <f t="shared" si="2"/>
        <v>1.7234556720351857</v>
      </c>
      <c r="E90">
        <f t="shared" si="3"/>
        <v>-9.6910013008056392E-2</v>
      </c>
    </row>
    <row r="91" spans="1:5" x14ac:dyDescent="0.25">
      <c r="A91" s="3">
        <v>42804</v>
      </c>
      <c r="B91" s="28">
        <v>59.199999999999996</v>
      </c>
      <c r="C91" s="28">
        <v>0.83</v>
      </c>
      <c r="D91">
        <f t="shared" si="2"/>
        <v>1.7723217067229198</v>
      </c>
      <c r="E91">
        <f t="shared" si="3"/>
        <v>-8.092190762392612E-2</v>
      </c>
    </row>
    <row r="92" spans="1:5" x14ac:dyDescent="0.25">
      <c r="A92" s="3">
        <v>42805</v>
      </c>
      <c r="B92" s="28">
        <v>58.199999999999996</v>
      </c>
      <c r="C92" s="28">
        <v>0.83</v>
      </c>
      <c r="D92">
        <f t="shared" si="2"/>
        <v>1.7649229846498884</v>
      </c>
      <c r="E92">
        <f t="shared" si="3"/>
        <v>-8.092190762392612E-2</v>
      </c>
    </row>
    <row r="93" spans="1:5" x14ac:dyDescent="0.25">
      <c r="A93" s="3">
        <v>42806</v>
      </c>
      <c r="B93" s="28">
        <v>61.499999999999993</v>
      </c>
      <c r="C93" s="28">
        <v>0.74</v>
      </c>
      <c r="D93">
        <f t="shared" si="2"/>
        <v>1.7888751157754166</v>
      </c>
      <c r="E93">
        <f t="shared" si="3"/>
        <v>-0.13076828026902382</v>
      </c>
    </row>
    <row r="94" spans="1:5" x14ac:dyDescent="0.25">
      <c r="A94" s="3">
        <v>42807</v>
      </c>
      <c r="B94" s="28">
        <v>55.9</v>
      </c>
      <c r="C94" s="28">
        <v>0.87</v>
      </c>
      <c r="D94">
        <f t="shared" si="2"/>
        <v>1.7474118078864234</v>
      </c>
      <c r="E94">
        <f t="shared" si="3"/>
        <v>-6.0480747381381476E-2</v>
      </c>
    </row>
    <row r="95" spans="1:5" x14ac:dyDescent="0.25">
      <c r="A95" s="3">
        <v>42808</v>
      </c>
      <c r="B95" s="28">
        <v>58.9</v>
      </c>
      <c r="C95" s="28">
        <v>0.87</v>
      </c>
      <c r="D95">
        <f t="shared" si="2"/>
        <v>1.7701152947871017</v>
      </c>
      <c r="E95">
        <f t="shared" si="3"/>
        <v>-6.0480747381381476E-2</v>
      </c>
    </row>
    <row r="96" spans="1:5" x14ac:dyDescent="0.25">
      <c r="A96" s="3">
        <v>42809</v>
      </c>
      <c r="B96" s="28">
        <v>56.199999999999996</v>
      </c>
      <c r="C96" s="28">
        <v>0.83</v>
      </c>
      <c r="D96">
        <f t="shared" si="2"/>
        <v>1.7497363155690611</v>
      </c>
      <c r="E96">
        <f t="shared" si="3"/>
        <v>-8.092190762392612E-2</v>
      </c>
    </row>
    <row r="97" spans="1:5" x14ac:dyDescent="0.25">
      <c r="A97" s="3">
        <v>42810</v>
      </c>
      <c r="B97" s="28">
        <v>60.199999999999996</v>
      </c>
      <c r="C97" s="28">
        <v>0.83</v>
      </c>
      <c r="D97">
        <f t="shared" si="2"/>
        <v>1.7795964912578246</v>
      </c>
      <c r="E97">
        <f t="shared" si="3"/>
        <v>-8.092190762392612E-2</v>
      </c>
    </row>
    <row r="98" spans="1:5" x14ac:dyDescent="0.25">
      <c r="A98" s="3">
        <v>42811</v>
      </c>
      <c r="B98" s="28">
        <v>56.499999999999993</v>
      </c>
      <c r="C98" s="28">
        <v>0.77</v>
      </c>
      <c r="D98">
        <f t="shared" si="2"/>
        <v>1.7520484478194385</v>
      </c>
      <c r="E98">
        <f t="shared" si="3"/>
        <v>-0.11350927482751812</v>
      </c>
    </row>
    <row r="99" spans="1:5" x14ac:dyDescent="0.25">
      <c r="A99" s="3">
        <v>42812</v>
      </c>
      <c r="B99" s="28">
        <v>53.9</v>
      </c>
      <c r="C99" s="28">
        <v>0.83</v>
      </c>
      <c r="D99">
        <f t="shared" si="2"/>
        <v>1.7315887651867388</v>
      </c>
      <c r="E99">
        <f t="shared" si="3"/>
        <v>-8.092190762392612E-2</v>
      </c>
    </row>
    <row r="100" spans="1:5" x14ac:dyDescent="0.25">
      <c r="A100" s="3">
        <v>42813</v>
      </c>
      <c r="B100" s="28">
        <v>56.9</v>
      </c>
      <c r="C100" s="28">
        <v>0.83</v>
      </c>
      <c r="D100">
        <f t="shared" si="2"/>
        <v>1.7551122663950711</v>
      </c>
      <c r="E100">
        <f t="shared" si="3"/>
        <v>-8.092190762392612E-2</v>
      </c>
    </row>
    <row r="101" spans="1:5" x14ac:dyDescent="0.25">
      <c r="A101" s="3">
        <v>42814</v>
      </c>
      <c r="B101" s="28">
        <v>58.199999999999996</v>
      </c>
      <c r="C101" s="28">
        <v>0.77</v>
      </c>
      <c r="D101">
        <f t="shared" si="2"/>
        <v>1.7649229846498884</v>
      </c>
      <c r="E101">
        <f t="shared" si="3"/>
        <v>-0.11350927482751812</v>
      </c>
    </row>
    <row r="102" spans="1:5" x14ac:dyDescent="0.25">
      <c r="A102" s="3">
        <v>42815</v>
      </c>
      <c r="B102" s="28">
        <v>57.199999999999996</v>
      </c>
      <c r="C102" s="28">
        <v>0.83</v>
      </c>
      <c r="D102">
        <f t="shared" si="2"/>
        <v>1.7573960287930241</v>
      </c>
      <c r="E102">
        <f t="shared" si="3"/>
        <v>-8.092190762392612E-2</v>
      </c>
    </row>
    <row r="103" spans="1:5" x14ac:dyDescent="0.25">
      <c r="A103" s="3">
        <v>42816</v>
      </c>
      <c r="B103" s="28">
        <v>56.499999999999993</v>
      </c>
      <c r="C103" s="28">
        <v>0.74</v>
      </c>
      <c r="D103">
        <f t="shared" si="2"/>
        <v>1.7520484478194385</v>
      </c>
      <c r="E103">
        <f t="shared" si="3"/>
        <v>-0.13076828026902382</v>
      </c>
    </row>
    <row r="104" spans="1:5" x14ac:dyDescent="0.25">
      <c r="A104" s="3">
        <v>42817</v>
      </c>
      <c r="B104" s="28">
        <v>55.9</v>
      </c>
      <c r="C104" s="28">
        <v>0.87</v>
      </c>
      <c r="D104">
        <f t="shared" si="2"/>
        <v>1.7474118078864234</v>
      </c>
      <c r="E104">
        <f t="shared" si="3"/>
        <v>-6.0480747381381476E-2</v>
      </c>
    </row>
    <row r="105" spans="1:5" x14ac:dyDescent="0.25">
      <c r="A105" s="3">
        <v>42818</v>
      </c>
      <c r="B105" s="28">
        <v>56.9</v>
      </c>
      <c r="C105" s="28">
        <v>0.83</v>
      </c>
      <c r="D105">
        <f t="shared" si="2"/>
        <v>1.7551122663950711</v>
      </c>
      <c r="E105">
        <f t="shared" si="3"/>
        <v>-8.092190762392612E-2</v>
      </c>
    </row>
    <row r="106" spans="1:5" x14ac:dyDescent="0.25">
      <c r="A106" s="3">
        <v>42819</v>
      </c>
      <c r="B106" s="28">
        <v>58.199999999999996</v>
      </c>
      <c r="C106" s="28">
        <v>0.8</v>
      </c>
      <c r="D106">
        <f t="shared" si="2"/>
        <v>1.7649229846498884</v>
      </c>
      <c r="E106">
        <f t="shared" si="3"/>
        <v>-9.6910013008056392E-2</v>
      </c>
    </row>
    <row r="107" spans="1:5" x14ac:dyDescent="0.25">
      <c r="A107" s="3">
        <v>42820</v>
      </c>
      <c r="B107" s="28">
        <v>59.499999999999993</v>
      </c>
      <c r="C107" s="28">
        <v>0.77</v>
      </c>
      <c r="D107">
        <f t="shared" si="2"/>
        <v>1.7745169657285496</v>
      </c>
      <c r="E107">
        <f t="shared" si="3"/>
        <v>-0.11350927482751812</v>
      </c>
    </row>
    <row r="108" spans="1:5" x14ac:dyDescent="0.25">
      <c r="A108" s="3">
        <v>42821</v>
      </c>
      <c r="B108" s="28">
        <v>60.499999999999993</v>
      </c>
      <c r="C108" s="28">
        <v>0.74</v>
      </c>
      <c r="D108">
        <f t="shared" si="2"/>
        <v>1.7817553746524688</v>
      </c>
      <c r="E108">
        <f t="shared" si="3"/>
        <v>-0.13076828026902382</v>
      </c>
    </row>
    <row r="109" spans="1:5" x14ac:dyDescent="0.25">
      <c r="A109" s="3">
        <v>42822</v>
      </c>
      <c r="B109" s="28">
        <v>55.9</v>
      </c>
      <c r="C109" s="28">
        <v>0.83</v>
      </c>
      <c r="D109">
        <f t="shared" si="2"/>
        <v>1.7474118078864234</v>
      </c>
      <c r="E109">
        <f t="shared" si="3"/>
        <v>-8.092190762392612E-2</v>
      </c>
    </row>
    <row r="110" spans="1:5" x14ac:dyDescent="0.25">
      <c r="A110" s="3">
        <v>42823</v>
      </c>
      <c r="B110" s="28">
        <v>57.199999999999996</v>
      </c>
      <c r="C110" s="28">
        <v>0.83</v>
      </c>
      <c r="D110">
        <f t="shared" si="2"/>
        <v>1.7573960287930241</v>
      </c>
      <c r="E110">
        <f t="shared" si="3"/>
        <v>-8.092190762392612E-2</v>
      </c>
    </row>
    <row r="111" spans="1:5" x14ac:dyDescent="0.25">
      <c r="A111" s="3">
        <v>42824</v>
      </c>
      <c r="B111" s="28">
        <v>55.199999999999996</v>
      </c>
      <c r="C111" s="28">
        <v>0.8</v>
      </c>
      <c r="D111">
        <f t="shared" si="2"/>
        <v>1.7419390777291988</v>
      </c>
      <c r="E111">
        <f t="shared" si="3"/>
        <v>-9.6910013008056392E-2</v>
      </c>
    </row>
    <row r="112" spans="1:5" x14ac:dyDescent="0.25">
      <c r="A112" s="3">
        <v>42825</v>
      </c>
      <c r="B112" s="28">
        <v>58.499999999999993</v>
      </c>
      <c r="C112" s="28">
        <v>0.77</v>
      </c>
      <c r="D112">
        <f t="shared" si="2"/>
        <v>1.7671558660821804</v>
      </c>
      <c r="E112">
        <f t="shared" si="3"/>
        <v>-0.11350927482751812</v>
      </c>
    </row>
    <row r="113" spans="1:5" x14ac:dyDescent="0.25">
      <c r="A113" s="3">
        <v>42826</v>
      </c>
      <c r="B113" s="28">
        <v>57.499999999999993</v>
      </c>
      <c r="C113" s="28">
        <v>0.8</v>
      </c>
      <c r="D113">
        <f t="shared" si="2"/>
        <v>1.7596678446896303</v>
      </c>
      <c r="E113">
        <f t="shared" si="3"/>
        <v>-9.6910013008056392E-2</v>
      </c>
    </row>
    <row r="114" spans="1:5" x14ac:dyDescent="0.25">
      <c r="A114" s="3">
        <v>42827</v>
      </c>
      <c r="B114" s="28">
        <v>65.8</v>
      </c>
      <c r="C114" s="28">
        <v>0.74</v>
      </c>
      <c r="D114">
        <f t="shared" si="2"/>
        <v>1.8182258936139555</v>
      </c>
      <c r="E114">
        <f t="shared" si="3"/>
        <v>-0.13076828026902382</v>
      </c>
    </row>
    <row r="115" spans="1:5" x14ac:dyDescent="0.25">
      <c r="A115" s="3">
        <v>42828</v>
      </c>
      <c r="B115" s="28">
        <v>60.8</v>
      </c>
      <c r="C115" s="28">
        <v>0.74</v>
      </c>
      <c r="D115">
        <f t="shared" si="2"/>
        <v>1.7839035792727349</v>
      </c>
      <c r="E115">
        <f t="shared" si="3"/>
        <v>-0.13076828026902382</v>
      </c>
    </row>
    <row r="116" spans="1:5" x14ac:dyDescent="0.25">
      <c r="A116" s="3">
        <v>42829</v>
      </c>
      <c r="B116" s="28">
        <v>62.099999999999994</v>
      </c>
      <c r="C116" s="28">
        <v>0.71</v>
      </c>
      <c r="D116">
        <f t="shared" si="2"/>
        <v>1.7930916001765802</v>
      </c>
      <c r="E116">
        <f t="shared" si="3"/>
        <v>-0.14874165128092473</v>
      </c>
    </row>
    <row r="117" spans="1:5" x14ac:dyDescent="0.25">
      <c r="A117" s="3">
        <v>42830</v>
      </c>
      <c r="B117" s="28">
        <v>64.399999999999991</v>
      </c>
      <c r="C117" s="28">
        <v>0.71</v>
      </c>
      <c r="D117">
        <f t="shared" si="2"/>
        <v>1.808885867359812</v>
      </c>
      <c r="E117">
        <f t="shared" si="3"/>
        <v>-0.14874165128092473</v>
      </c>
    </row>
    <row r="118" spans="1:5" x14ac:dyDescent="0.25">
      <c r="A118" s="3">
        <v>42831</v>
      </c>
      <c r="B118" s="28">
        <v>57.499999999999993</v>
      </c>
      <c r="C118" s="28">
        <v>0.8</v>
      </c>
      <c r="D118">
        <f t="shared" si="2"/>
        <v>1.7596678446896303</v>
      </c>
      <c r="E118">
        <f t="shared" si="3"/>
        <v>-9.6910013008056392E-2</v>
      </c>
    </row>
    <row r="119" spans="1:5" x14ac:dyDescent="0.25">
      <c r="A119" s="3">
        <v>42832</v>
      </c>
      <c r="B119" s="28">
        <v>59.8</v>
      </c>
      <c r="C119" s="28">
        <v>0.74</v>
      </c>
      <c r="D119">
        <f t="shared" si="2"/>
        <v>1.7767011839884108</v>
      </c>
      <c r="E119">
        <f t="shared" si="3"/>
        <v>-0.13076828026902382</v>
      </c>
    </row>
    <row r="120" spans="1:5" x14ac:dyDescent="0.25">
      <c r="A120" s="3">
        <v>42833</v>
      </c>
      <c r="B120" s="28">
        <v>63.8</v>
      </c>
      <c r="C120" s="28">
        <v>0.74</v>
      </c>
      <c r="D120">
        <f t="shared" si="2"/>
        <v>1.8048206787211623</v>
      </c>
      <c r="E120">
        <f t="shared" si="3"/>
        <v>-0.13076828026902382</v>
      </c>
    </row>
    <row r="121" spans="1:5" x14ac:dyDescent="0.25">
      <c r="A121" s="3">
        <v>42834</v>
      </c>
      <c r="B121" s="28">
        <v>63.099999999999994</v>
      </c>
      <c r="C121" s="28">
        <v>0.69</v>
      </c>
      <c r="D121">
        <f t="shared" si="2"/>
        <v>1.8000293592441343</v>
      </c>
      <c r="E121">
        <f t="shared" si="3"/>
        <v>-0.16115090926274472</v>
      </c>
    </row>
    <row r="122" spans="1:5" x14ac:dyDescent="0.25">
      <c r="A122" s="3">
        <v>42835</v>
      </c>
      <c r="B122" s="28">
        <v>58.499999999999993</v>
      </c>
      <c r="C122" s="28">
        <v>0.74</v>
      </c>
      <c r="D122">
        <f t="shared" si="2"/>
        <v>1.7671558660821804</v>
      </c>
      <c r="E122">
        <f t="shared" si="3"/>
        <v>-0.13076828026902382</v>
      </c>
    </row>
    <row r="123" spans="1:5" x14ac:dyDescent="0.25">
      <c r="A123" s="3">
        <v>42836</v>
      </c>
      <c r="B123" s="28">
        <v>60.8</v>
      </c>
      <c r="C123" s="28">
        <v>0.74</v>
      </c>
      <c r="D123">
        <f t="shared" si="2"/>
        <v>1.7839035792727349</v>
      </c>
      <c r="E123">
        <f t="shared" si="3"/>
        <v>-0.13076828026902382</v>
      </c>
    </row>
    <row r="124" spans="1:5" x14ac:dyDescent="0.25">
      <c r="A124" s="3">
        <v>42837</v>
      </c>
      <c r="B124" s="28">
        <v>66.099999999999994</v>
      </c>
      <c r="C124" s="28">
        <v>0.74</v>
      </c>
      <c r="D124">
        <f t="shared" si="2"/>
        <v>1.8202014594856402</v>
      </c>
      <c r="E124">
        <f t="shared" si="3"/>
        <v>-0.13076828026902382</v>
      </c>
    </row>
    <row r="125" spans="1:5" x14ac:dyDescent="0.25">
      <c r="A125" s="3">
        <v>42838</v>
      </c>
      <c r="B125" s="28">
        <v>61.099999999999994</v>
      </c>
      <c r="C125" s="28">
        <v>0.69</v>
      </c>
      <c r="D125">
        <f t="shared" si="2"/>
        <v>1.7860412102425542</v>
      </c>
      <c r="E125">
        <f t="shared" si="3"/>
        <v>-0.16115090926274472</v>
      </c>
    </row>
    <row r="126" spans="1:5" x14ac:dyDescent="0.25">
      <c r="A126" s="3">
        <v>42839</v>
      </c>
      <c r="B126" s="28">
        <v>61.499999999999993</v>
      </c>
      <c r="C126" s="28">
        <v>0.77</v>
      </c>
      <c r="D126">
        <f t="shared" si="2"/>
        <v>1.7888751157754166</v>
      </c>
      <c r="E126">
        <f t="shared" si="3"/>
        <v>-0.11350927482751812</v>
      </c>
    </row>
    <row r="127" spans="1:5" x14ac:dyDescent="0.25">
      <c r="A127" s="3">
        <v>42840</v>
      </c>
      <c r="B127" s="28">
        <v>65.8</v>
      </c>
      <c r="C127" s="28">
        <v>0.74</v>
      </c>
      <c r="D127">
        <f t="shared" si="2"/>
        <v>1.8182258936139555</v>
      </c>
      <c r="E127">
        <f t="shared" si="3"/>
        <v>-0.13076828026902382</v>
      </c>
    </row>
    <row r="128" spans="1:5" x14ac:dyDescent="0.25">
      <c r="A128" s="3">
        <v>42841</v>
      </c>
      <c r="B128" s="28">
        <v>65.099999999999994</v>
      </c>
      <c r="C128" s="28">
        <v>0.69</v>
      </c>
      <c r="D128">
        <f t="shared" si="2"/>
        <v>1.8135809885681919</v>
      </c>
      <c r="E128">
        <f t="shared" si="3"/>
        <v>-0.16115090926274472</v>
      </c>
    </row>
    <row r="129" spans="1:5" x14ac:dyDescent="0.25">
      <c r="A129" s="3">
        <v>42842</v>
      </c>
      <c r="B129" s="28">
        <v>64.099999999999994</v>
      </c>
      <c r="C129" s="28">
        <v>0.71</v>
      </c>
      <c r="D129">
        <f t="shared" si="2"/>
        <v>1.8068580295188175</v>
      </c>
      <c r="E129">
        <f t="shared" si="3"/>
        <v>-0.14874165128092473</v>
      </c>
    </row>
    <row r="130" spans="1:5" x14ac:dyDescent="0.25">
      <c r="A130" s="3">
        <v>42843</v>
      </c>
      <c r="B130" s="28">
        <v>62.499999999999993</v>
      </c>
      <c r="C130" s="28">
        <v>0.74</v>
      </c>
      <c r="D130">
        <f t="shared" si="2"/>
        <v>1.7958800173440752</v>
      </c>
      <c r="E130">
        <f t="shared" si="3"/>
        <v>-0.13076828026902382</v>
      </c>
    </row>
    <row r="131" spans="1:5" x14ac:dyDescent="0.25">
      <c r="A131" s="3">
        <v>42844</v>
      </c>
      <c r="B131" s="28">
        <v>59.8</v>
      </c>
      <c r="C131" s="28">
        <v>0.77</v>
      </c>
      <c r="D131">
        <f t="shared" si="2"/>
        <v>1.7767011839884108</v>
      </c>
      <c r="E131">
        <f t="shared" si="3"/>
        <v>-0.11350927482751812</v>
      </c>
    </row>
    <row r="132" spans="1:5" x14ac:dyDescent="0.25">
      <c r="A132" s="3">
        <v>42845</v>
      </c>
      <c r="B132" s="28">
        <v>68.099999999999994</v>
      </c>
      <c r="C132" s="28">
        <v>0.69</v>
      </c>
      <c r="D132">
        <f t="shared" si="2"/>
        <v>1.8331471119127851</v>
      </c>
      <c r="E132">
        <f t="shared" si="3"/>
        <v>-0.16115090926274472</v>
      </c>
    </row>
    <row r="133" spans="1:5" x14ac:dyDescent="0.25">
      <c r="A133" s="3">
        <v>42846</v>
      </c>
      <c r="B133" s="28">
        <v>67.099999999999994</v>
      </c>
      <c r="C133" s="28">
        <v>0.74</v>
      </c>
      <c r="D133">
        <f t="shared" si="2"/>
        <v>1.8267225201689921</v>
      </c>
      <c r="E133">
        <f t="shared" si="3"/>
        <v>-0.13076828026902382</v>
      </c>
    </row>
    <row r="134" spans="1:5" x14ac:dyDescent="0.25">
      <c r="A134" s="3">
        <v>42847</v>
      </c>
      <c r="B134" s="28">
        <v>57.499999999999993</v>
      </c>
      <c r="C134" s="28">
        <v>0.77</v>
      </c>
      <c r="D134">
        <f t="shared" si="2"/>
        <v>1.7596678446896303</v>
      </c>
      <c r="E134">
        <f t="shared" si="3"/>
        <v>-0.11350927482751812</v>
      </c>
    </row>
    <row r="135" spans="1:5" x14ac:dyDescent="0.25">
      <c r="A135" s="3">
        <v>42848</v>
      </c>
      <c r="B135" s="28">
        <v>60.8</v>
      </c>
      <c r="C135" s="28">
        <v>0.77</v>
      </c>
      <c r="D135">
        <f t="shared" si="2"/>
        <v>1.7839035792727349</v>
      </c>
      <c r="E135">
        <f t="shared" si="3"/>
        <v>-0.11350927482751812</v>
      </c>
    </row>
    <row r="136" spans="1:5" x14ac:dyDescent="0.25">
      <c r="A136" s="3">
        <v>42849</v>
      </c>
      <c r="B136" s="28">
        <v>65.099999999999994</v>
      </c>
      <c r="C136" s="28">
        <v>0.69</v>
      </c>
      <c r="D136">
        <f t="shared" si="2"/>
        <v>1.8135809885681919</v>
      </c>
      <c r="E136">
        <f t="shared" si="3"/>
        <v>-0.16115090926274472</v>
      </c>
    </row>
    <row r="137" spans="1:5" x14ac:dyDescent="0.25">
      <c r="A137" s="3">
        <v>42850</v>
      </c>
      <c r="B137" s="28">
        <v>65.099999999999994</v>
      </c>
      <c r="C137" s="28">
        <v>0.71</v>
      </c>
      <c r="D137">
        <f t="shared" si="2"/>
        <v>1.8135809885681919</v>
      </c>
      <c r="E137">
        <f t="shared" si="3"/>
        <v>-0.14874165128092473</v>
      </c>
    </row>
    <row r="138" spans="1:5" x14ac:dyDescent="0.25">
      <c r="A138" s="3">
        <v>42851</v>
      </c>
      <c r="B138" s="28">
        <v>62.499999999999993</v>
      </c>
      <c r="C138" s="28">
        <v>0.8</v>
      </c>
      <c r="D138">
        <f t="shared" si="2"/>
        <v>1.7958800173440752</v>
      </c>
      <c r="E138">
        <f t="shared" si="3"/>
        <v>-9.6910013008056392E-2</v>
      </c>
    </row>
    <row r="139" spans="1:5" x14ac:dyDescent="0.25">
      <c r="A139" s="3">
        <v>42852</v>
      </c>
      <c r="B139" s="28">
        <v>63.499999999999993</v>
      </c>
      <c r="C139" s="28">
        <v>0.77</v>
      </c>
      <c r="D139">
        <f t="shared" si="2"/>
        <v>1.8027737252919755</v>
      </c>
      <c r="E139">
        <f t="shared" si="3"/>
        <v>-0.11350927482751812</v>
      </c>
    </row>
    <row r="140" spans="1:5" x14ac:dyDescent="0.25">
      <c r="A140" s="3">
        <v>42853</v>
      </c>
      <c r="B140" s="28">
        <v>58.8</v>
      </c>
      <c r="C140" s="28">
        <v>0.74</v>
      </c>
      <c r="D140">
        <f t="shared" si="2"/>
        <v>1.7693773260761385</v>
      </c>
      <c r="E140">
        <f t="shared" si="3"/>
        <v>-0.13076828026902382</v>
      </c>
    </row>
    <row r="141" spans="1:5" x14ac:dyDescent="0.25">
      <c r="A141" s="3">
        <v>42854</v>
      </c>
      <c r="B141" s="28">
        <v>65.099999999999994</v>
      </c>
      <c r="C141" s="28">
        <v>0.71</v>
      </c>
      <c r="D141">
        <f t="shared" si="2"/>
        <v>1.8135809885681919</v>
      </c>
      <c r="E141">
        <f t="shared" si="3"/>
        <v>-0.14874165128092473</v>
      </c>
    </row>
    <row r="142" spans="1:5" x14ac:dyDescent="0.25">
      <c r="A142" s="3">
        <v>42855</v>
      </c>
      <c r="B142" s="28">
        <v>67.099999999999994</v>
      </c>
      <c r="C142" s="28">
        <v>0.74</v>
      </c>
      <c r="D142">
        <f t="shared" si="2"/>
        <v>1.8267225201689921</v>
      </c>
      <c r="E142">
        <f t="shared" si="3"/>
        <v>-0.13076828026902382</v>
      </c>
    </row>
    <row r="143" spans="1:5" x14ac:dyDescent="0.25">
      <c r="A143" s="3">
        <v>42856</v>
      </c>
      <c r="B143" s="28">
        <v>66.699999999999989</v>
      </c>
      <c r="C143" s="28">
        <v>0.65</v>
      </c>
      <c r="D143">
        <f t="shared" si="2"/>
        <v>1.8241258339165489</v>
      </c>
      <c r="E143">
        <f t="shared" si="3"/>
        <v>-0.18708664335714442</v>
      </c>
    </row>
    <row r="144" spans="1:5" x14ac:dyDescent="0.25">
      <c r="A144" s="3">
        <v>42857</v>
      </c>
      <c r="B144" s="28">
        <v>65.699999999999989</v>
      </c>
      <c r="C144" s="28">
        <v>0.69</v>
      </c>
      <c r="D144">
        <f t="shared" si="2"/>
        <v>1.8175653695597807</v>
      </c>
      <c r="E144">
        <f t="shared" si="3"/>
        <v>-0.16115090926274472</v>
      </c>
    </row>
    <row r="145" spans="1:5" x14ac:dyDescent="0.25">
      <c r="A145" s="3">
        <v>42858</v>
      </c>
      <c r="B145" s="28">
        <v>71</v>
      </c>
      <c r="C145" s="28">
        <v>0.63</v>
      </c>
      <c r="D145">
        <f t="shared" si="2"/>
        <v>1.8512583487190752</v>
      </c>
      <c r="E145">
        <f t="shared" si="3"/>
        <v>-0.20065945054641829</v>
      </c>
    </row>
    <row r="146" spans="1:5" x14ac:dyDescent="0.25">
      <c r="A146" s="3">
        <v>42859</v>
      </c>
      <c r="B146" s="28">
        <v>71.3</v>
      </c>
      <c r="C146" s="28">
        <v>0.63</v>
      </c>
      <c r="D146">
        <f t="shared" si="2"/>
        <v>1.8530895298518655</v>
      </c>
      <c r="E146">
        <f t="shared" si="3"/>
        <v>-0.20065945054641829</v>
      </c>
    </row>
    <row r="147" spans="1:5" x14ac:dyDescent="0.25">
      <c r="A147" s="3">
        <v>42860</v>
      </c>
      <c r="B147" s="28">
        <v>69.399999999999991</v>
      </c>
      <c r="C147" s="28">
        <v>0.71</v>
      </c>
      <c r="D147">
        <f t="shared" si="2"/>
        <v>1.8413594704548548</v>
      </c>
      <c r="E147">
        <f t="shared" si="3"/>
        <v>-0.14874165128092473</v>
      </c>
    </row>
    <row r="148" spans="1:5" x14ac:dyDescent="0.25">
      <c r="A148" s="3">
        <v>42861</v>
      </c>
      <c r="B148" s="28">
        <v>66.699999999999989</v>
      </c>
      <c r="C148" s="28">
        <v>0.67</v>
      </c>
      <c r="D148">
        <f t="shared" si="2"/>
        <v>1.8241258339165489</v>
      </c>
      <c r="E148">
        <f t="shared" si="3"/>
        <v>-0.17392519729917355</v>
      </c>
    </row>
    <row r="149" spans="1:5" x14ac:dyDescent="0.25">
      <c r="A149" s="3">
        <v>42862</v>
      </c>
      <c r="B149" s="28">
        <v>69.699999999999989</v>
      </c>
      <c r="C149" s="28">
        <v>0.65</v>
      </c>
      <c r="D149">
        <f t="shared" si="2"/>
        <v>1.8432327780980093</v>
      </c>
      <c r="E149">
        <f t="shared" si="3"/>
        <v>-0.18708664335714442</v>
      </c>
    </row>
    <row r="150" spans="1:5" x14ac:dyDescent="0.25">
      <c r="A150" s="3">
        <v>42863</v>
      </c>
      <c r="B150" s="28">
        <v>75</v>
      </c>
      <c r="C150" s="28">
        <v>0.67</v>
      </c>
      <c r="D150">
        <f t="shared" si="2"/>
        <v>1.8750612633917001</v>
      </c>
      <c r="E150">
        <f t="shared" si="3"/>
        <v>-0.17392519729917355</v>
      </c>
    </row>
    <row r="151" spans="1:5" x14ac:dyDescent="0.25">
      <c r="A151" s="3">
        <v>42864</v>
      </c>
      <c r="B151" s="28">
        <v>71.3</v>
      </c>
      <c r="C151" s="28">
        <v>0.63</v>
      </c>
      <c r="D151">
        <f t="shared" si="2"/>
        <v>1.8530895298518655</v>
      </c>
      <c r="E151">
        <f t="shared" si="3"/>
        <v>-0.20065945054641829</v>
      </c>
    </row>
    <row r="152" spans="1:5" x14ac:dyDescent="0.25">
      <c r="A152" s="3">
        <v>42865</v>
      </c>
      <c r="B152" s="28">
        <v>69.399999999999991</v>
      </c>
      <c r="C152" s="28">
        <v>0.69</v>
      </c>
      <c r="D152">
        <f t="shared" ref="D152:D215" si="4">LOG(B152)</f>
        <v>1.8413594704548548</v>
      </c>
      <c r="E152">
        <f t="shared" ref="E152:E215" si="5">LOG(C152)</f>
        <v>-0.16115090926274472</v>
      </c>
    </row>
    <row r="153" spans="1:5" x14ac:dyDescent="0.25">
      <c r="A153" s="3">
        <v>42866</v>
      </c>
      <c r="B153" s="28">
        <v>72.699999999999989</v>
      </c>
      <c r="C153" s="28">
        <v>0.67</v>
      </c>
      <c r="D153">
        <f t="shared" si="4"/>
        <v>1.8615344108590377</v>
      </c>
      <c r="E153">
        <f t="shared" si="5"/>
        <v>-0.17392519729917355</v>
      </c>
    </row>
    <row r="154" spans="1:5" x14ac:dyDescent="0.25">
      <c r="A154" s="3">
        <v>42867</v>
      </c>
      <c r="B154" s="28">
        <v>66.699999999999989</v>
      </c>
      <c r="C154" s="28">
        <v>0.67</v>
      </c>
      <c r="D154">
        <f t="shared" si="4"/>
        <v>1.8241258339165489</v>
      </c>
      <c r="E154">
        <f t="shared" si="5"/>
        <v>-0.17392519729917355</v>
      </c>
    </row>
    <row r="155" spans="1:5" x14ac:dyDescent="0.25">
      <c r="A155" s="3">
        <v>42868</v>
      </c>
      <c r="B155" s="28">
        <v>70</v>
      </c>
      <c r="C155" s="28">
        <v>0.65</v>
      </c>
      <c r="D155">
        <f t="shared" si="4"/>
        <v>1.8450980400142569</v>
      </c>
      <c r="E155">
        <f t="shared" si="5"/>
        <v>-0.18708664335714442</v>
      </c>
    </row>
    <row r="156" spans="1:5" x14ac:dyDescent="0.25">
      <c r="A156" s="3">
        <v>42869</v>
      </c>
      <c r="B156" s="28">
        <v>77.3</v>
      </c>
      <c r="C156" s="28">
        <v>0.63</v>
      </c>
      <c r="D156">
        <f t="shared" si="4"/>
        <v>1.888179493918325</v>
      </c>
      <c r="E156">
        <f t="shared" si="5"/>
        <v>-0.20065945054641829</v>
      </c>
    </row>
    <row r="157" spans="1:5" x14ac:dyDescent="0.25">
      <c r="A157" s="3">
        <v>42870</v>
      </c>
      <c r="B157" s="28">
        <v>63.399999999999991</v>
      </c>
      <c r="C157" s="28">
        <v>0.69</v>
      </c>
      <c r="D157">
        <f t="shared" si="4"/>
        <v>1.8020892578817327</v>
      </c>
      <c r="E157">
        <f t="shared" si="5"/>
        <v>-0.16115090926274472</v>
      </c>
    </row>
    <row r="158" spans="1:5" x14ac:dyDescent="0.25">
      <c r="A158" s="3">
        <v>42871</v>
      </c>
      <c r="B158" s="28">
        <v>65.699999999999989</v>
      </c>
      <c r="C158" s="28">
        <v>0.67</v>
      </c>
      <c r="D158">
        <f t="shared" si="4"/>
        <v>1.8175653695597807</v>
      </c>
      <c r="E158">
        <f t="shared" si="5"/>
        <v>-0.17392519729917355</v>
      </c>
    </row>
    <row r="159" spans="1:5" x14ac:dyDescent="0.25">
      <c r="A159" s="3">
        <v>42872</v>
      </c>
      <c r="B159" s="28">
        <v>70.699999999999989</v>
      </c>
      <c r="C159" s="28">
        <v>0.67</v>
      </c>
      <c r="D159">
        <f t="shared" si="4"/>
        <v>1.8494194137968993</v>
      </c>
      <c r="E159">
        <f t="shared" si="5"/>
        <v>-0.17392519729917355</v>
      </c>
    </row>
    <row r="160" spans="1:5" x14ac:dyDescent="0.25">
      <c r="A160" s="3">
        <v>42873</v>
      </c>
      <c r="B160" s="28">
        <v>72</v>
      </c>
      <c r="C160" s="28">
        <v>0.67</v>
      </c>
      <c r="D160">
        <f t="shared" si="4"/>
        <v>1.8573324964312685</v>
      </c>
      <c r="E160">
        <f t="shared" si="5"/>
        <v>-0.17392519729917355</v>
      </c>
    </row>
    <row r="161" spans="1:5" x14ac:dyDescent="0.25">
      <c r="A161" s="3">
        <v>42874</v>
      </c>
      <c r="B161" s="28">
        <v>75.3</v>
      </c>
      <c r="C161" s="28">
        <v>0.61</v>
      </c>
      <c r="D161">
        <f t="shared" si="4"/>
        <v>1.8767949762007006</v>
      </c>
      <c r="E161">
        <f t="shared" si="5"/>
        <v>-0.21467016498923297</v>
      </c>
    </row>
    <row r="162" spans="1:5" x14ac:dyDescent="0.25">
      <c r="A162" s="3">
        <v>42875</v>
      </c>
      <c r="B162" s="28">
        <v>64.399999999999991</v>
      </c>
      <c r="C162" s="28">
        <v>0.67</v>
      </c>
      <c r="D162">
        <f t="shared" si="4"/>
        <v>1.808885867359812</v>
      </c>
      <c r="E162">
        <f t="shared" si="5"/>
        <v>-0.17392519729917355</v>
      </c>
    </row>
    <row r="163" spans="1:5" x14ac:dyDescent="0.25">
      <c r="A163" s="3">
        <v>42876</v>
      </c>
      <c r="B163" s="28">
        <v>71.699999999999989</v>
      </c>
      <c r="C163" s="28">
        <v>0.69</v>
      </c>
      <c r="D163">
        <f t="shared" si="4"/>
        <v>1.8555191556678001</v>
      </c>
      <c r="E163">
        <f t="shared" si="5"/>
        <v>-0.16115090926274472</v>
      </c>
    </row>
    <row r="164" spans="1:5" x14ac:dyDescent="0.25">
      <c r="A164" s="3">
        <v>42877</v>
      </c>
      <c r="B164" s="28">
        <v>71</v>
      </c>
      <c r="C164" s="28">
        <v>0.67</v>
      </c>
      <c r="D164">
        <f t="shared" si="4"/>
        <v>1.8512583487190752</v>
      </c>
      <c r="E164">
        <f t="shared" si="5"/>
        <v>-0.17392519729917355</v>
      </c>
    </row>
    <row r="165" spans="1:5" x14ac:dyDescent="0.25">
      <c r="A165" s="3">
        <v>42878</v>
      </c>
      <c r="B165" s="28">
        <v>76.3</v>
      </c>
      <c r="C165" s="28">
        <v>0.63</v>
      </c>
      <c r="D165">
        <f t="shared" si="4"/>
        <v>1.8825245379548805</v>
      </c>
      <c r="E165">
        <f t="shared" si="5"/>
        <v>-0.20065945054641829</v>
      </c>
    </row>
    <row r="166" spans="1:5" x14ac:dyDescent="0.25">
      <c r="A166" s="3">
        <v>42879</v>
      </c>
      <c r="B166" s="28">
        <v>69.399999999999991</v>
      </c>
      <c r="C166" s="28">
        <v>0.69</v>
      </c>
      <c r="D166">
        <f t="shared" si="4"/>
        <v>1.8413594704548548</v>
      </c>
      <c r="E166">
        <f t="shared" si="5"/>
        <v>-0.16115090926274472</v>
      </c>
    </row>
    <row r="167" spans="1:5" x14ac:dyDescent="0.25">
      <c r="A167" s="3">
        <v>42880</v>
      </c>
      <c r="B167" s="28">
        <v>71.699999999999989</v>
      </c>
      <c r="C167" s="28">
        <v>0.69</v>
      </c>
      <c r="D167">
        <f t="shared" si="4"/>
        <v>1.8555191556678001</v>
      </c>
      <c r="E167">
        <f t="shared" si="5"/>
        <v>-0.16115090926274472</v>
      </c>
    </row>
    <row r="168" spans="1:5" x14ac:dyDescent="0.25">
      <c r="A168" s="3">
        <v>42881</v>
      </c>
      <c r="B168" s="28">
        <v>72</v>
      </c>
      <c r="C168" s="28">
        <v>0.67</v>
      </c>
      <c r="D168">
        <f t="shared" si="4"/>
        <v>1.8573324964312685</v>
      </c>
      <c r="E168">
        <f t="shared" si="5"/>
        <v>-0.17392519729917355</v>
      </c>
    </row>
    <row r="169" spans="1:5" x14ac:dyDescent="0.25">
      <c r="A169" s="3">
        <v>42882</v>
      </c>
      <c r="B169" s="28">
        <v>77.3</v>
      </c>
      <c r="C169" s="28">
        <v>0.63</v>
      </c>
      <c r="D169">
        <f t="shared" si="4"/>
        <v>1.888179493918325</v>
      </c>
      <c r="E169">
        <f t="shared" si="5"/>
        <v>-0.20065945054641829</v>
      </c>
    </row>
    <row r="170" spans="1:5" x14ac:dyDescent="0.25">
      <c r="A170" s="3">
        <v>42883</v>
      </c>
      <c r="B170" s="28">
        <v>71.699999999999989</v>
      </c>
      <c r="C170" s="28">
        <v>0.65</v>
      </c>
      <c r="D170">
        <f t="shared" si="4"/>
        <v>1.8555191556678001</v>
      </c>
      <c r="E170">
        <f t="shared" si="5"/>
        <v>-0.18708664335714442</v>
      </c>
    </row>
    <row r="171" spans="1:5" x14ac:dyDescent="0.25">
      <c r="A171" s="3">
        <v>42884</v>
      </c>
      <c r="B171" s="28">
        <v>66.699999999999989</v>
      </c>
      <c r="C171" s="28">
        <v>0.65</v>
      </c>
      <c r="D171">
        <f t="shared" si="4"/>
        <v>1.8241258339165489</v>
      </c>
      <c r="E171">
        <f t="shared" si="5"/>
        <v>-0.18708664335714442</v>
      </c>
    </row>
    <row r="172" spans="1:5" x14ac:dyDescent="0.25">
      <c r="A172" s="3">
        <v>42885</v>
      </c>
      <c r="B172" s="28">
        <v>75</v>
      </c>
      <c r="C172" s="28">
        <v>0.67</v>
      </c>
      <c r="D172">
        <f t="shared" si="4"/>
        <v>1.8750612633917001</v>
      </c>
      <c r="E172">
        <f t="shared" si="5"/>
        <v>-0.17392519729917355</v>
      </c>
    </row>
    <row r="173" spans="1:5" x14ac:dyDescent="0.25">
      <c r="A173" s="3">
        <v>42886</v>
      </c>
      <c r="B173" s="28">
        <v>77.3</v>
      </c>
      <c r="C173" s="28">
        <v>0.65</v>
      </c>
      <c r="D173">
        <f t="shared" si="4"/>
        <v>1.888179493918325</v>
      </c>
      <c r="E173">
        <f t="shared" si="5"/>
        <v>-0.18708664335714442</v>
      </c>
    </row>
    <row r="174" spans="1:5" x14ac:dyDescent="0.25">
      <c r="A174" s="3">
        <v>42887</v>
      </c>
      <c r="B174" s="28">
        <v>71.3</v>
      </c>
      <c r="C174" s="28">
        <v>0.65</v>
      </c>
      <c r="D174">
        <f t="shared" si="4"/>
        <v>1.8530895298518655</v>
      </c>
      <c r="E174">
        <f t="shared" si="5"/>
        <v>-0.18708664335714442</v>
      </c>
    </row>
    <row r="175" spans="1:5" x14ac:dyDescent="0.25">
      <c r="A175" s="3">
        <v>42888</v>
      </c>
      <c r="B175" s="28">
        <v>79.899999999999991</v>
      </c>
      <c r="C175" s="28">
        <v>0.59</v>
      </c>
      <c r="D175">
        <f t="shared" si="4"/>
        <v>1.9025467793139914</v>
      </c>
      <c r="E175">
        <f t="shared" si="5"/>
        <v>-0.22914798835785583</v>
      </c>
    </row>
    <row r="176" spans="1:5" x14ac:dyDescent="0.25">
      <c r="A176" s="3">
        <v>42889</v>
      </c>
      <c r="B176" s="28">
        <v>81.5</v>
      </c>
      <c r="C176" s="28">
        <v>0.56000000000000005</v>
      </c>
      <c r="D176">
        <f t="shared" si="4"/>
        <v>1.9111576087399766</v>
      </c>
      <c r="E176">
        <f t="shared" si="5"/>
        <v>-0.25181197299379954</v>
      </c>
    </row>
    <row r="177" spans="1:5" x14ac:dyDescent="0.25">
      <c r="A177" s="3">
        <v>42890</v>
      </c>
      <c r="B177" s="28">
        <v>90.399999999999991</v>
      </c>
      <c r="C177" s="28">
        <v>0.51</v>
      </c>
      <c r="D177">
        <f t="shared" si="4"/>
        <v>1.9561684304753633</v>
      </c>
      <c r="E177">
        <f t="shared" si="5"/>
        <v>-0.29242982390206362</v>
      </c>
    </row>
    <row r="178" spans="1:5" x14ac:dyDescent="0.25">
      <c r="A178" s="3">
        <v>42891</v>
      </c>
      <c r="B178" s="28">
        <v>78.599999999999994</v>
      </c>
      <c r="C178" s="28">
        <v>0.59</v>
      </c>
      <c r="D178">
        <f t="shared" si="4"/>
        <v>1.8954225460394079</v>
      </c>
      <c r="E178">
        <f t="shared" si="5"/>
        <v>-0.22914798835785583</v>
      </c>
    </row>
    <row r="179" spans="1:5" x14ac:dyDescent="0.25">
      <c r="A179" s="3">
        <v>42892</v>
      </c>
      <c r="B179" s="28">
        <v>84.199999999999989</v>
      </c>
      <c r="C179" s="28">
        <v>0.56000000000000005</v>
      </c>
      <c r="D179">
        <f t="shared" si="4"/>
        <v>1.9253120914996495</v>
      </c>
      <c r="E179">
        <f t="shared" si="5"/>
        <v>-0.25181197299379954</v>
      </c>
    </row>
    <row r="180" spans="1:5" x14ac:dyDescent="0.25">
      <c r="A180" s="3">
        <v>42893</v>
      </c>
      <c r="B180" s="28">
        <v>86.8</v>
      </c>
      <c r="C180" s="28">
        <v>0.56000000000000005</v>
      </c>
      <c r="D180">
        <f t="shared" si="4"/>
        <v>1.9385197251764918</v>
      </c>
      <c r="E180">
        <f t="shared" si="5"/>
        <v>-0.25181197299379954</v>
      </c>
    </row>
    <row r="181" spans="1:5" x14ac:dyDescent="0.25">
      <c r="A181" s="3">
        <v>42894</v>
      </c>
      <c r="B181" s="28">
        <v>90.699999999999989</v>
      </c>
      <c r="C181" s="28">
        <v>0.5</v>
      </c>
      <c r="D181">
        <f t="shared" si="4"/>
        <v>1.9576072870600951</v>
      </c>
      <c r="E181">
        <f t="shared" si="5"/>
        <v>-0.3010299956639812</v>
      </c>
    </row>
    <row r="182" spans="1:5" x14ac:dyDescent="0.25">
      <c r="A182" s="3">
        <v>42895</v>
      </c>
      <c r="B182" s="28">
        <v>77.599999999999994</v>
      </c>
      <c r="C182" s="28">
        <v>0.61</v>
      </c>
      <c r="D182">
        <f t="shared" si="4"/>
        <v>1.8898617212581883</v>
      </c>
      <c r="E182">
        <f t="shared" si="5"/>
        <v>-0.21467016498923297</v>
      </c>
    </row>
    <row r="183" spans="1:5" x14ac:dyDescent="0.25">
      <c r="A183" s="3">
        <v>42896</v>
      </c>
      <c r="B183" s="28">
        <v>79.5</v>
      </c>
      <c r="C183" s="28">
        <v>0.54</v>
      </c>
      <c r="D183">
        <f t="shared" si="4"/>
        <v>1.9003671286564703</v>
      </c>
      <c r="E183">
        <f t="shared" si="5"/>
        <v>-0.26760624017703144</v>
      </c>
    </row>
    <row r="184" spans="1:5" x14ac:dyDescent="0.25">
      <c r="A184" s="3">
        <v>42897</v>
      </c>
      <c r="B184" s="28">
        <v>84.8</v>
      </c>
      <c r="C184" s="28">
        <v>0.53</v>
      </c>
      <c r="D184">
        <f t="shared" si="4"/>
        <v>1.9283958522567137</v>
      </c>
      <c r="E184">
        <f t="shared" si="5"/>
        <v>-0.27572413039921095</v>
      </c>
    </row>
    <row r="185" spans="1:5" x14ac:dyDescent="0.25">
      <c r="A185" s="3">
        <v>42898</v>
      </c>
      <c r="B185" s="28">
        <v>93</v>
      </c>
      <c r="C185" s="28">
        <v>0.5</v>
      </c>
      <c r="D185">
        <f t="shared" si="4"/>
        <v>1.968482948553935</v>
      </c>
      <c r="E185">
        <f t="shared" si="5"/>
        <v>-0.3010299956639812</v>
      </c>
    </row>
    <row r="186" spans="1:5" x14ac:dyDescent="0.25">
      <c r="A186" s="3">
        <v>42899</v>
      </c>
      <c r="B186" s="28">
        <v>75.599999999999994</v>
      </c>
      <c r="C186" s="28">
        <v>0.59</v>
      </c>
      <c r="D186">
        <f t="shared" si="4"/>
        <v>1.8785217955012066</v>
      </c>
      <c r="E186">
        <f t="shared" si="5"/>
        <v>-0.22914798835785583</v>
      </c>
    </row>
    <row r="187" spans="1:5" x14ac:dyDescent="0.25">
      <c r="A187" s="3">
        <v>42900</v>
      </c>
      <c r="B187" s="28">
        <v>80.5</v>
      </c>
      <c r="C187" s="28">
        <v>0.56999999999999995</v>
      </c>
      <c r="D187">
        <f t="shared" si="4"/>
        <v>1.9057958803678685</v>
      </c>
      <c r="E187">
        <f t="shared" si="5"/>
        <v>-0.24412514432750865</v>
      </c>
    </row>
    <row r="188" spans="1:5" x14ac:dyDescent="0.25">
      <c r="A188" s="3">
        <v>42901</v>
      </c>
      <c r="B188" s="28">
        <v>84.8</v>
      </c>
      <c r="C188" s="28">
        <v>0.56000000000000005</v>
      </c>
      <c r="D188">
        <f t="shared" si="4"/>
        <v>1.9283958522567137</v>
      </c>
      <c r="E188">
        <f t="shared" si="5"/>
        <v>-0.25181197299379954</v>
      </c>
    </row>
    <row r="189" spans="1:5" x14ac:dyDescent="0.25">
      <c r="A189" s="3">
        <v>42902</v>
      </c>
      <c r="B189" s="28">
        <v>99.3</v>
      </c>
      <c r="C189" s="28">
        <v>0.47</v>
      </c>
      <c r="D189">
        <f t="shared" si="4"/>
        <v>1.9969492484953812</v>
      </c>
      <c r="E189">
        <f t="shared" si="5"/>
        <v>-0.32790214206428259</v>
      </c>
    </row>
    <row r="190" spans="1:5" x14ac:dyDescent="0.25">
      <c r="A190" s="3">
        <v>42903</v>
      </c>
      <c r="B190" s="28">
        <v>76.3</v>
      </c>
      <c r="C190" s="28">
        <v>0.65</v>
      </c>
      <c r="D190">
        <f t="shared" si="4"/>
        <v>1.8825245379548805</v>
      </c>
      <c r="E190">
        <f t="shared" si="5"/>
        <v>-0.18708664335714442</v>
      </c>
    </row>
    <row r="191" spans="1:5" x14ac:dyDescent="0.25">
      <c r="A191" s="3">
        <v>42904</v>
      </c>
      <c r="B191" s="28">
        <v>72.599999999999994</v>
      </c>
      <c r="C191" s="28">
        <v>0.59</v>
      </c>
      <c r="D191">
        <f t="shared" si="4"/>
        <v>1.8609366207000937</v>
      </c>
      <c r="E191">
        <f t="shared" si="5"/>
        <v>-0.22914798835785583</v>
      </c>
    </row>
    <row r="192" spans="1:5" x14ac:dyDescent="0.25">
      <c r="A192" s="3">
        <v>42905</v>
      </c>
      <c r="B192" s="28">
        <v>86.5</v>
      </c>
      <c r="C192" s="28">
        <v>0.56000000000000005</v>
      </c>
      <c r="D192">
        <f t="shared" si="4"/>
        <v>1.9370161074648142</v>
      </c>
      <c r="E192">
        <f t="shared" si="5"/>
        <v>-0.25181197299379954</v>
      </c>
    </row>
    <row r="193" spans="1:5" x14ac:dyDescent="0.25">
      <c r="A193" s="3">
        <v>42906</v>
      </c>
      <c r="B193" s="28">
        <v>85.1</v>
      </c>
      <c r="C193" s="28">
        <v>0.54</v>
      </c>
      <c r="D193">
        <f t="shared" si="4"/>
        <v>1.9299295600845878</v>
      </c>
      <c r="E193">
        <f t="shared" si="5"/>
        <v>-0.26760624017703144</v>
      </c>
    </row>
    <row r="194" spans="1:5" x14ac:dyDescent="0.25">
      <c r="A194" s="3">
        <v>42907</v>
      </c>
      <c r="B194" s="28">
        <v>94.3</v>
      </c>
      <c r="C194" s="28">
        <v>0.47</v>
      </c>
      <c r="D194">
        <f t="shared" si="4"/>
        <v>1.9745116927373283</v>
      </c>
      <c r="E194">
        <f t="shared" si="5"/>
        <v>-0.32790214206428259</v>
      </c>
    </row>
    <row r="195" spans="1:5" x14ac:dyDescent="0.25">
      <c r="A195" s="3">
        <v>42908</v>
      </c>
      <c r="B195" s="28">
        <v>72.3</v>
      </c>
      <c r="C195" s="28">
        <v>0.65</v>
      </c>
      <c r="D195">
        <f t="shared" si="4"/>
        <v>1.8591382972945307</v>
      </c>
      <c r="E195">
        <f t="shared" si="5"/>
        <v>-0.18708664335714442</v>
      </c>
    </row>
    <row r="196" spans="1:5" x14ac:dyDescent="0.25">
      <c r="A196" s="3">
        <v>42909</v>
      </c>
      <c r="B196" s="28">
        <v>79.899999999999991</v>
      </c>
      <c r="C196" s="28">
        <v>0.61</v>
      </c>
      <c r="D196">
        <f t="shared" si="4"/>
        <v>1.9025467793139914</v>
      </c>
      <c r="E196">
        <f t="shared" si="5"/>
        <v>-0.21467016498923297</v>
      </c>
    </row>
    <row r="197" spans="1:5" x14ac:dyDescent="0.25">
      <c r="A197" s="3">
        <v>42910</v>
      </c>
      <c r="B197" s="28">
        <v>80.5</v>
      </c>
      <c r="C197" s="28">
        <v>0.56999999999999995</v>
      </c>
      <c r="D197">
        <f t="shared" si="4"/>
        <v>1.9057958803678685</v>
      </c>
      <c r="E197">
        <f t="shared" si="5"/>
        <v>-0.24412514432750865</v>
      </c>
    </row>
    <row r="198" spans="1:5" x14ac:dyDescent="0.25">
      <c r="A198" s="3">
        <v>42911</v>
      </c>
      <c r="B198" s="28">
        <v>85.1</v>
      </c>
      <c r="C198" s="28">
        <v>0.51</v>
      </c>
      <c r="D198">
        <f t="shared" si="4"/>
        <v>1.9299295600845878</v>
      </c>
      <c r="E198">
        <f t="shared" si="5"/>
        <v>-0.29242982390206362</v>
      </c>
    </row>
    <row r="199" spans="1:5" x14ac:dyDescent="0.25">
      <c r="A199" s="3">
        <v>42912</v>
      </c>
      <c r="B199" s="28">
        <v>102.6</v>
      </c>
      <c r="C199" s="28">
        <v>0.47</v>
      </c>
      <c r="D199">
        <f t="shared" si="4"/>
        <v>2.0111473607757975</v>
      </c>
      <c r="E199">
        <f t="shared" si="5"/>
        <v>-0.32790214206428259</v>
      </c>
    </row>
    <row r="200" spans="1:5" x14ac:dyDescent="0.25">
      <c r="A200" s="3">
        <v>42913</v>
      </c>
      <c r="B200" s="28">
        <v>75.3</v>
      </c>
      <c r="C200" s="28">
        <v>0.63</v>
      </c>
      <c r="D200">
        <f t="shared" si="4"/>
        <v>1.8767949762007006</v>
      </c>
      <c r="E200">
        <f t="shared" si="5"/>
        <v>-0.20065945054641829</v>
      </c>
    </row>
    <row r="201" spans="1:5" x14ac:dyDescent="0.25">
      <c r="A201" s="3">
        <v>42914</v>
      </c>
      <c r="B201" s="28">
        <v>75.899999999999991</v>
      </c>
      <c r="C201" s="28">
        <v>0.59</v>
      </c>
      <c r="D201">
        <f t="shared" si="4"/>
        <v>1.8802417758954804</v>
      </c>
      <c r="E201">
        <f t="shared" si="5"/>
        <v>-0.22914798835785583</v>
      </c>
    </row>
    <row r="202" spans="1:5" x14ac:dyDescent="0.25">
      <c r="A202" s="3">
        <v>42915</v>
      </c>
      <c r="B202" s="28">
        <v>86.5</v>
      </c>
      <c r="C202" s="28">
        <v>0.54</v>
      </c>
      <c r="D202">
        <f t="shared" si="4"/>
        <v>1.9370161074648142</v>
      </c>
      <c r="E202">
        <f t="shared" si="5"/>
        <v>-0.26760624017703144</v>
      </c>
    </row>
    <row r="203" spans="1:5" x14ac:dyDescent="0.25">
      <c r="A203" s="3">
        <v>42916</v>
      </c>
      <c r="B203" s="28">
        <v>89.399999999999991</v>
      </c>
      <c r="C203" s="28">
        <v>0.53</v>
      </c>
      <c r="D203">
        <f t="shared" si="4"/>
        <v>1.9513375187959177</v>
      </c>
      <c r="E203">
        <f t="shared" si="5"/>
        <v>-0.27572413039921095</v>
      </c>
    </row>
    <row r="204" spans="1:5" x14ac:dyDescent="0.25">
      <c r="A204" s="3">
        <v>42917</v>
      </c>
      <c r="B204" s="28">
        <v>102.89999999999999</v>
      </c>
      <c r="C204" s="28">
        <v>0.47</v>
      </c>
      <c r="D204">
        <f t="shared" si="4"/>
        <v>2.0124153747624329</v>
      </c>
      <c r="E204">
        <f t="shared" si="5"/>
        <v>-0.32790214206428259</v>
      </c>
    </row>
    <row r="205" spans="1:5" x14ac:dyDescent="0.25">
      <c r="A205" s="3">
        <v>42918</v>
      </c>
      <c r="B205" s="28">
        <v>93.399999999999991</v>
      </c>
      <c r="C205" s="28">
        <v>0.51</v>
      </c>
      <c r="D205">
        <f t="shared" si="4"/>
        <v>1.9703468762300933</v>
      </c>
      <c r="E205">
        <f t="shared" si="5"/>
        <v>-0.29242982390206362</v>
      </c>
    </row>
    <row r="206" spans="1:5" x14ac:dyDescent="0.25">
      <c r="A206" s="3">
        <v>42919</v>
      </c>
      <c r="B206" s="28">
        <v>81.5</v>
      </c>
      <c r="C206" s="28">
        <v>0.54</v>
      </c>
      <c r="D206">
        <f t="shared" si="4"/>
        <v>1.9111576087399766</v>
      </c>
      <c r="E206">
        <f t="shared" si="5"/>
        <v>-0.26760624017703144</v>
      </c>
    </row>
    <row r="207" spans="1:5" x14ac:dyDescent="0.25">
      <c r="A207" s="3">
        <v>42920</v>
      </c>
      <c r="B207" s="28">
        <v>84.199999999999989</v>
      </c>
      <c r="C207" s="28">
        <v>0.59</v>
      </c>
      <c r="D207">
        <f t="shared" si="4"/>
        <v>1.9253120914996495</v>
      </c>
      <c r="E207">
        <f t="shared" si="5"/>
        <v>-0.22914798835785583</v>
      </c>
    </row>
    <row r="208" spans="1:5" x14ac:dyDescent="0.25">
      <c r="A208" s="3">
        <v>42921</v>
      </c>
      <c r="B208" s="28">
        <v>73.599999999999994</v>
      </c>
      <c r="C208" s="28">
        <v>0.63</v>
      </c>
      <c r="D208">
        <f t="shared" si="4"/>
        <v>1.8668778143374989</v>
      </c>
      <c r="E208">
        <f t="shared" si="5"/>
        <v>-0.20065945054641829</v>
      </c>
    </row>
    <row r="209" spans="1:5" x14ac:dyDescent="0.25">
      <c r="A209" s="3">
        <v>42922</v>
      </c>
      <c r="B209" s="28">
        <v>91.699999999999989</v>
      </c>
      <c r="C209" s="28">
        <v>0.51</v>
      </c>
      <c r="D209">
        <f t="shared" si="4"/>
        <v>1.9623693356700211</v>
      </c>
      <c r="E209">
        <f t="shared" si="5"/>
        <v>-0.29242982390206362</v>
      </c>
    </row>
    <row r="210" spans="1:5" x14ac:dyDescent="0.25">
      <c r="A210" s="3">
        <v>42923</v>
      </c>
      <c r="B210" s="28">
        <v>82.5</v>
      </c>
      <c r="C210" s="28">
        <v>0.56999999999999995</v>
      </c>
      <c r="D210">
        <f t="shared" si="4"/>
        <v>1.916453948549925</v>
      </c>
      <c r="E210">
        <f t="shared" si="5"/>
        <v>-0.24412514432750865</v>
      </c>
    </row>
    <row r="211" spans="1:5" x14ac:dyDescent="0.25">
      <c r="A211" s="3">
        <v>42924</v>
      </c>
      <c r="B211" s="28">
        <v>83.199999999999989</v>
      </c>
      <c r="C211" s="28">
        <v>0.56999999999999995</v>
      </c>
      <c r="D211">
        <f t="shared" si="4"/>
        <v>1.9201233262907238</v>
      </c>
      <c r="E211">
        <f t="shared" si="5"/>
        <v>-0.24412514432750865</v>
      </c>
    </row>
    <row r="212" spans="1:5" x14ac:dyDescent="0.25">
      <c r="A212" s="3">
        <v>42925</v>
      </c>
      <c r="B212" s="28">
        <v>77.899999999999991</v>
      </c>
      <c r="C212" s="28">
        <v>0.59</v>
      </c>
      <c r="D212">
        <f t="shared" si="4"/>
        <v>1.8915374576725643</v>
      </c>
      <c r="E212">
        <f t="shared" si="5"/>
        <v>-0.22914798835785583</v>
      </c>
    </row>
    <row r="213" spans="1:5" x14ac:dyDescent="0.25">
      <c r="A213" s="3">
        <v>42926</v>
      </c>
      <c r="B213" s="28">
        <v>98</v>
      </c>
      <c r="C213" s="28">
        <v>0.49</v>
      </c>
      <c r="D213">
        <f t="shared" si="4"/>
        <v>1.9912260756924949</v>
      </c>
      <c r="E213">
        <f t="shared" si="5"/>
        <v>-0.30980391997148632</v>
      </c>
    </row>
    <row r="214" spans="1:5" x14ac:dyDescent="0.25">
      <c r="A214" s="3">
        <v>42927</v>
      </c>
      <c r="B214" s="28">
        <v>83.5</v>
      </c>
      <c r="C214" s="28">
        <v>0.54</v>
      </c>
      <c r="D214">
        <f t="shared" si="4"/>
        <v>1.9216864754836021</v>
      </c>
      <c r="E214">
        <f t="shared" si="5"/>
        <v>-0.26760624017703144</v>
      </c>
    </row>
    <row r="215" spans="1:5" x14ac:dyDescent="0.25">
      <c r="A215" s="3">
        <v>42928</v>
      </c>
      <c r="B215" s="28">
        <v>80.199999999999989</v>
      </c>
      <c r="C215" s="28">
        <v>0.56000000000000005</v>
      </c>
      <c r="D215">
        <f t="shared" si="4"/>
        <v>1.9041743682841634</v>
      </c>
      <c r="E215">
        <f t="shared" si="5"/>
        <v>-0.25181197299379954</v>
      </c>
    </row>
    <row r="216" spans="1:5" x14ac:dyDescent="0.25">
      <c r="A216" s="3">
        <v>42929</v>
      </c>
      <c r="B216" s="28">
        <v>78.899999999999991</v>
      </c>
      <c r="C216" s="28">
        <v>0.61</v>
      </c>
      <c r="D216">
        <f t="shared" ref="D216:D279" si="6">LOG(B216)</f>
        <v>1.8970770032094202</v>
      </c>
      <c r="E216">
        <f t="shared" ref="E216:E279" si="7">LOG(C216)</f>
        <v>-0.21467016498923297</v>
      </c>
    </row>
    <row r="217" spans="1:5" x14ac:dyDescent="0.25">
      <c r="A217" s="3">
        <v>42930</v>
      </c>
      <c r="B217" s="28">
        <v>92</v>
      </c>
      <c r="C217" s="28">
        <v>0.5</v>
      </c>
      <c r="D217">
        <f t="shared" si="6"/>
        <v>1.9637878273455553</v>
      </c>
      <c r="E217">
        <f t="shared" si="7"/>
        <v>-0.3010299956639812</v>
      </c>
    </row>
    <row r="218" spans="1:5" x14ac:dyDescent="0.25">
      <c r="A218" s="3">
        <v>42931</v>
      </c>
      <c r="B218" s="28">
        <v>82.5</v>
      </c>
      <c r="C218" s="28">
        <v>0.54</v>
      </c>
      <c r="D218">
        <f t="shared" si="6"/>
        <v>1.916453948549925</v>
      </c>
      <c r="E218">
        <f t="shared" si="7"/>
        <v>-0.26760624017703144</v>
      </c>
    </row>
    <row r="219" spans="1:5" x14ac:dyDescent="0.25">
      <c r="A219" s="3">
        <v>42932</v>
      </c>
      <c r="B219" s="28">
        <v>79.199999999999989</v>
      </c>
      <c r="C219" s="28">
        <v>0.59</v>
      </c>
      <c r="D219">
        <f t="shared" si="6"/>
        <v>1.8987251815894934</v>
      </c>
      <c r="E219">
        <f t="shared" si="7"/>
        <v>-0.22914798835785583</v>
      </c>
    </row>
    <row r="220" spans="1:5" x14ac:dyDescent="0.25">
      <c r="A220" s="3">
        <v>42933</v>
      </c>
      <c r="B220" s="28">
        <v>80.899999999999991</v>
      </c>
      <c r="C220" s="28">
        <v>0.56999999999999995</v>
      </c>
      <c r="D220">
        <f t="shared" si="6"/>
        <v>1.9079485216122722</v>
      </c>
      <c r="E220">
        <f t="shared" si="7"/>
        <v>-0.24412514432750865</v>
      </c>
    </row>
    <row r="221" spans="1:5" x14ac:dyDescent="0.25">
      <c r="A221" s="3">
        <v>42934</v>
      </c>
      <c r="B221" s="28">
        <v>99.3</v>
      </c>
      <c r="C221" s="28">
        <v>0.47</v>
      </c>
      <c r="D221">
        <f t="shared" si="6"/>
        <v>1.9969492484953812</v>
      </c>
      <c r="E221">
        <f t="shared" si="7"/>
        <v>-0.32790214206428259</v>
      </c>
    </row>
    <row r="222" spans="1:5" x14ac:dyDescent="0.25">
      <c r="A222" s="3">
        <v>42935</v>
      </c>
      <c r="B222" s="28">
        <v>83.8</v>
      </c>
      <c r="C222" s="28">
        <v>0.56000000000000005</v>
      </c>
      <c r="D222">
        <f t="shared" si="6"/>
        <v>1.9232440186302764</v>
      </c>
      <c r="E222">
        <f t="shared" si="7"/>
        <v>-0.25181197299379954</v>
      </c>
    </row>
    <row r="223" spans="1:5" x14ac:dyDescent="0.25">
      <c r="A223" s="3">
        <v>42936</v>
      </c>
      <c r="B223" s="28">
        <v>86.5</v>
      </c>
      <c r="C223" s="28">
        <v>0.56999999999999995</v>
      </c>
      <c r="D223">
        <f t="shared" si="6"/>
        <v>1.9370161074648142</v>
      </c>
      <c r="E223">
        <f t="shared" si="7"/>
        <v>-0.24412514432750865</v>
      </c>
    </row>
    <row r="224" spans="1:5" x14ac:dyDescent="0.25">
      <c r="A224" s="3">
        <v>42937</v>
      </c>
      <c r="B224" s="28">
        <v>76.899999999999991</v>
      </c>
      <c r="C224" s="28">
        <v>0.56999999999999995</v>
      </c>
      <c r="D224">
        <f t="shared" si="6"/>
        <v>1.885926339801431</v>
      </c>
      <c r="E224">
        <f t="shared" si="7"/>
        <v>-0.24412514432750865</v>
      </c>
    </row>
    <row r="225" spans="1:5" x14ac:dyDescent="0.25">
      <c r="A225" s="3">
        <v>42938</v>
      </c>
      <c r="B225" s="28">
        <v>99.6</v>
      </c>
      <c r="C225" s="28">
        <v>0.47</v>
      </c>
      <c r="D225">
        <f t="shared" si="6"/>
        <v>1.9982593384236986</v>
      </c>
      <c r="E225">
        <f t="shared" si="7"/>
        <v>-0.32790214206428259</v>
      </c>
    </row>
    <row r="226" spans="1:5" x14ac:dyDescent="0.25">
      <c r="A226" s="3">
        <v>42939</v>
      </c>
      <c r="B226" s="28">
        <v>89.1</v>
      </c>
      <c r="C226" s="28">
        <v>0.51</v>
      </c>
      <c r="D226">
        <f t="shared" si="6"/>
        <v>1.9498777040368747</v>
      </c>
      <c r="E226">
        <f t="shared" si="7"/>
        <v>-0.29242982390206362</v>
      </c>
    </row>
    <row r="227" spans="1:5" x14ac:dyDescent="0.25">
      <c r="A227" s="3">
        <v>42940</v>
      </c>
      <c r="B227" s="28">
        <v>83.5</v>
      </c>
      <c r="C227" s="28">
        <v>0.56999999999999995</v>
      </c>
      <c r="D227">
        <f t="shared" si="6"/>
        <v>1.9216864754836021</v>
      </c>
      <c r="E227">
        <f t="shared" si="7"/>
        <v>-0.24412514432750865</v>
      </c>
    </row>
    <row r="228" spans="1:5" x14ac:dyDescent="0.25">
      <c r="A228" s="3">
        <v>42941</v>
      </c>
      <c r="B228" s="28">
        <v>79.899999999999991</v>
      </c>
      <c r="C228" s="28">
        <v>0.56999999999999995</v>
      </c>
      <c r="D228">
        <f t="shared" si="6"/>
        <v>1.9025467793139914</v>
      </c>
      <c r="E228">
        <f t="shared" si="7"/>
        <v>-0.24412514432750865</v>
      </c>
    </row>
    <row r="229" spans="1:5" x14ac:dyDescent="0.25">
      <c r="A229" s="3">
        <v>42942</v>
      </c>
      <c r="B229" s="28">
        <v>76.599999999999994</v>
      </c>
      <c r="C229" s="28">
        <v>0.59</v>
      </c>
      <c r="D229">
        <f t="shared" si="6"/>
        <v>1.8842287696326039</v>
      </c>
      <c r="E229">
        <f t="shared" si="7"/>
        <v>-0.22914798835785583</v>
      </c>
    </row>
    <row r="230" spans="1:5" x14ac:dyDescent="0.25">
      <c r="A230" s="3">
        <v>42943</v>
      </c>
      <c r="B230" s="28">
        <v>97.899999999999991</v>
      </c>
      <c r="C230" s="28">
        <v>0.47</v>
      </c>
      <c r="D230">
        <f t="shared" si="6"/>
        <v>1.9907826918031377</v>
      </c>
      <c r="E230">
        <f t="shared" si="7"/>
        <v>-0.32790214206428259</v>
      </c>
    </row>
    <row r="231" spans="1:5" x14ac:dyDescent="0.25">
      <c r="A231" s="3">
        <v>42944</v>
      </c>
      <c r="B231" s="28">
        <v>87.399999999999991</v>
      </c>
      <c r="C231" s="28">
        <v>0.51</v>
      </c>
      <c r="D231">
        <f t="shared" si="6"/>
        <v>1.941511432634403</v>
      </c>
      <c r="E231">
        <f t="shared" si="7"/>
        <v>-0.29242982390206362</v>
      </c>
    </row>
    <row r="232" spans="1:5" x14ac:dyDescent="0.25">
      <c r="A232" s="3">
        <v>42945</v>
      </c>
      <c r="B232" s="28">
        <v>85.5</v>
      </c>
      <c r="C232" s="28">
        <v>0.56999999999999995</v>
      </c>
      <c r="D232">
        <f t="shared" si="6"/>
        <v>1.9319661147281726</v>
      </c>
      <c r="E232">
        <f t="shared" si="7"/>
        <v>-0.24412514432750865</v>
      </c>
    </row>
    <row r="233" spans="1:5" x14ac:dyDescent="0.25">
      <c r="A233" s="3">
        <v>42946</v>
      </c>
      <c r="B233" s="28">
        <v>78.199999999999989</v>
      </c>
      <c r="C233" s="28">
        <v>0.59</v>
      </c>
      <c r="D233">
        <f t="shared" si="6"/>
        <v>1.893206753059848</v>
      </c>
      <c r="E233">
        <f t="shared" si="7"/>
        <v>-0.22914798835785583</v>
      </c>
    </row>
    <row r="234" spans="1:5" x14ac:dyDescent="0.25">
      <c r="A234" s="3">
        <v>42947</v>
      </c>
      <c r="B234" s="28">
        <v>74.599999999999994</v>
      </c>
      <c r="C234" s="28">
        <v>0.61</v>
      </c>
      <c r="D234">
        <f t="shared" si="6"/>
        <v>1.8727388274726688</v>
      </c>
      <c r="E234">
        <f t="shared" si="7"/>
        <v>-0.21467016498923297</v>
      </c>
    </row>
    <row r="235" spans="1:5" x14ac:dyDescent="0.25">
      <c r="A235" s="3">
        <v>42948</v>
      </c>
      <c r="B235" s="28">
        <v>75.599999999999994</v>
      </c>
      <c r="C235" s="28">
        <v>0.63</v>
      </c>
      <c r="D235">
        <f t="shared" si="6"/>
        <v>1.8785217955012066</v>
      </c>
      <c r="E235">
        <f t="shared" si="7"/>
        <v>-0.20065945054641829</v>
      </c>
    </row>
    <row r="236" spans="1:5" x14ac:dyDescent="0.25">
      <c r="A236" s="3">
        <v>42949</v>
      </c>
      <c r="B236" s="28">
        <v>76.3</v>
      </c>
      <c r="C236" s="28">
        <v>0.63</v>
      </c>
      <c r="D236">
        <f t="shared" si="6"/>
        <v>1.8825245379548805</v>
      </c>
      <c r="E236">
        <f t="shared" si="7"/>
        <v>-0.20065945054641829</v>
      </c>
    </row>
    <row r="237" spans="1:5" x14ac:dyDescent="0.25">
      <c r="A237" s="3">
        <v>42950</v>
      </c>
      <c r="B237" s="28">
        <v>75</v>
      </c>
      <c r="C237" s="28">
        <v>0.63</v>
      </c>
      <c r="D237">
        <f t="shared" si="6"/>
        <v>1.8750612633917001</v>
      </c>
      <c r="E237">
        <f t="shared" si="7"/>
        <v>-0.20065945054641829</v>
      </c>
    </row>
    <row r="238" spans="1:5" x14ac:dyDescent="0.25">
      <c r="A238" s="3">
        <v>42951</v>
      </c>
      <c r="B238" s="28">
        <v>70.699999999999989</v>
      </c>
      <c r="C238" s="28">
        <v>0.69</v>
      </c>
      <c r="D238">
        <f t="shared" si="6"/>
        <v>1.8494194137968993</v>
      </c>
      <c r="E238">
        <f t="shared" si="7"/>
        <v>-0.16115090926274472</v>
      </c>
    </row>
    <row r="239" spans="1:5" x14ac:dyDescent="0.25">
      <c r="A239" s="3">
        <v>42952</v>
      </c>
      <c r="B239" s="28">
        <v>76.599999999999994</v>
      </c>
      <c r="C239" s="28">
        <v>0.61</v>
      </c>
      <c r="D239">
        <f t="shared" si="6"/>
        <v>1.8842287696326039</v>
      </c>
      <c r="E239">
        <f t="shared" si="7"/>
        <v>-0.21467016498923297</v>
      </c>
    </row>
    <row r="240" spans="1:5" x14ac:dyDescent="0.25">
      <c r="A240" s="3">
        <v>42953</v>
      </c>
      <c r="B240" s="28">
        <v>77.3</v>
      </c>
      <c r="C240" s="28">
        <v>0.61</v>
      </c>
      <c r="D240">
        <f t="shared" si="6"/>
        <v>1.888179493918325</v>
      </c>
      <c r="E240">
        <f t="shared" si="7"/>
        <v>-0.21467016498923297</v>
      </c>
    </row>
    <row r="241" spans="1:5" x14ac:dyDescent="0.25">
      <c r="A241" s="3">
        <v>42954</v>
      </c>
      <c r="B241" s="28">
        <v>75</v>
      </c>
      <c r="C241" s="28">
        <v>0.67</v>
      </c>
      <c r="D241">
        <f t="shared" si="6"/>
        <v>1.8750612633917001</v>
      </c>
      <c r="E241">
        <f t="shared" si="7"/>
        <v>-0.17392519729917355</v>
      </c>
    </row>
    <row r="242" spans="1:5" x14ac:dyDescent="0.25">
      <c r="A242" s="3">
        <v>42955</v>
      </c>
      <c r="B242" s="28">
        <v>68.699999999999989</v>
      </c>
      <c r="C242" s="28">
        <v>0.65</v>
      </c>
      <c r="D242">
        <f t="shared" si="6"/>
        <v>1.8369567370595503</v>
      </c>
      <c r="E242">
        <f t="shared" si="7"/>
        <v>-0.18708664335714442</v>
      </c>
    </row>
    <row r="243" spans="1:5" x14ac:dyDescent="0.25">
      <c r="A243" s="3">
        <v>42956</v>
      </c>
      <c r="B243" s="28">
        <v>76.599999999999994</v>
      </c>
      <c r="C243" s="28">
        <v>0.63</v>
      </c>
      <c r="D243">
        <f t="shared" si="6"/>
        <v>1.8842287696326039</v>
      </c>
      <c r="E243">
        <f t="shared" si="7"/>
        <v>-0.20065945054641829</v>
      </c>
    </row>
    <row r="244" spans="1:5" x14ac:dyDescent="0.25">
      <c r="A244" s="3">
        <v>42957</v>
      </c>
      <c r="B244" s="28">
        <v>70.3</v>
      </c>
      <c r="C244" s="28">
        <v>0.65</v>
      </c>
      <c r="D244">
        <f t="shared" si="6"/>
        <v>1.8469553250198238</v>
      </c>
      <c r="E244">
        <f t="shared" si="7"/>
        <v>-0.18708664335714442</v>
      </c>
    </row>
    <row r="245" spans="1:5" x14ac:dyDescent="0.25">
      <c r="A245" s="3">
        <v>42958</v>
      </c>
      <c r="B245" s="28">
        <v>75</v>
      </c>
      <c r="C245" s="28">
        <v>0.67</v>
      </c>
      <c r="D245">
        <f t="shared" si="6"/>
        <v>1.8750612633917001</v>
      </c>
      <c r="E245">
        <f t="shared" si="7"/>
        <v>-0.17392519729917355</v>
      </c>
    </row>
    <row r="246" spans="1:5" x14ac:dyDescent="0.25">
      <c r="A246" s="3">
        <v>42959</v>
      </c>
      <c r="B246" s="28">
        <v>67.699999999999989</v>
      </c>
      <c r="C246" s="28">
        <v>0.65</v>
      </c>
      <c r="D246">
        <f t="shared" si="6"/>
        <v>1.8305886686851442</v>
      </c>
      <c r="E246">
        <f t="shared" si="7"/>
        <v>-0.18708664335714442</v>
      </c>
    </row>
    <row r="247" spans="1:5" x14ac:dyDescent="0.25">
      <c r="A247" s="3">
        <v>42960</v>
      </c>
      <c r="B247" s="28">
        <v>67.699999999999989</v>
      </c>
      <c r="C247" s="28">
        <v>0.65</v>
      </c>
      <c r="D247">
        <f t="shared" si="6"/>
        <v>1.8305886686851442</v>
      </c>
      <c r="E247">
        <f t="shared" si="7"/>
        <v>-0.18708664335714442</v>
      </c>
    </row>
    <row r="248" spans="1:5" x14ac:dyDescent="0.25">
      <c r="A248" s="3">
        <v>42961</v>
      </c>
      <c r="B248" s="28">
        <v>72.599999999999994</v>
      </c>
      <c r="C248" s="28">
        <v>0.59</v>
      </c>
      <c r="D248">
        <f t="shared" si="6"/>
        <v>1.8609366207000937</v>
      </c>
      <c r="E248">
        <f t="shared" si="7"/>
        <v>-0.22914798835785583</v>
      </c>
    </row>
    <row r="249" spans="1:5" x14ac:dyDescent="0.25">
      <c r="A249" s="3">
        <v>42962</v>
      </c>
      <c r="B249" s="28">
        <v>74.3</v>
      </c>
      <c r="C249" s="28">
        <v>0.63</v>
      </c>
      <c r="D249">
        <f t="shared" si="6"/>
        <v>1.8709888137605752</v>
      </c>
      <c r="E249">
        <f t="shared" si="7"/>
        <v>-0.20065945054641829</v>
      </c>
    </row>
    <row r="250" spans="1:5" x14ac:dyDescent="0.25">
      <c r="A250" s="3">
        <v>42963</v>
      </c>
      <c r="B250" s="28">
        <v>71</v>
      </c>
      <c r="C250" s="28">
        <v>0.63</v>
      </c>
      <c r="D250">
        <f t="shared" si="6"/>
        <v>1.8512583487190752</v>
      </c>
      <c r="E250">
        <f t="shared" si="7"/>
        <v>-0.20065945054641829</v>
      </c>
    </row>
    <row r="251" spans="1:5" x14ac:dyDescent="0.25">
      <c r="A251" s="3">
        <v>42964</v>
      </c>
      <c r="B251" s="28">
        <v>68</v>
      </c>
      <c r="C251" s="28">
        <v>0.67</v>
      </c>
      <c r="D251">
        <f t="shared" si="6"/>
        <v>1.8325089127062364</v>
      </c>
      <c r="E251">
        <f t="shared" si="7"/>
        <v>-0.17392519729917355</v>
      </c>
    </row>
    <row r="252" spans="1:5" x14ac:dyDescent="0.25">
      <c r="A252" s="3">
        <v>42965</v>
      </c>
      <c r="B252" s="28">
        <v>65.699999999999989</v>
      </c>
      <c r="C252" s="28">
        <v>0.69</v>
      </c>
      <c r="D252">
        <f t="shared" si="6"/>
        <v>1.8175653695597807</v>
      </c>
      <c r="E252">
        <f t="shared" si="7"/>
        <v>-0.16115090926274472</v>
      </c>
    </row>
    <row r="253" spans="1:5" x14ac:dyDescent="0.25">
      <c r="A253" s="3">
        <v>42966</v>
      </c>
      <c r="B253" s="28">
        <v>79.599999999999994</v>
      </c>
      <c r="C253" s="28">
        <v>0.61</v>
      </c>
      <c r="D253">
        <f t="shared" si="6"/>
        <v>1.9009130677376691</v>
      </c>
      <c r="E253">
        <f t="shared" si="7"/>
        <v>-0.21467016498923297</v>
      </c>
    </row>
    <row r="254" spans="1:5" x14ac:dyDescent="0.25">
      <c r="A254" s="3">
        <v>42967</v>
      </c>
      <c r="B254" s="28">
        <v>74.3</v>
      </c>
      <c r="C254" s="28">
        <v>0.65</v>
      </c>
      <c r="D254">
        <f t="shared" si="6"/>
        <v>1.8709888137605752</v>
      </c>
      <c r="E254">
        <f t="shared" si="7"/>
        <v>-0.18708664335714442</v>
      </c>
    </row>
    <row r="255" spans="1:5" x14ac:dyDescent="0.25">
      <c r="A255" s="3">
        <v>42968</v>
      </c>
      <c r="B255" s="28">
        <v>68</v>
      </c>
      <c r="C255" s="28">
        <v>0.65</v>
      </c>
      <c r="D255">
        <f t="shared" si="6"/>
        <v>1.8325089127062364</v>
      </c>
      <c r="E255">
        <f t="shared" si="7"/>
        <v>-0.18708664335714442</v>
      </c>
    </row>
    <row r="256" spans="1:5" x14ac:dyDescent="0.25">
      <c r="A256" s="3">
        <v>42969</v>
      </c>
      <c r="B256" s="28">
        <v>69</v>
      </c>
      <c r="C256" s="28">
        <v>0.63</v>
      </c>
      <c r="D256">
        <f t="shared" si="6"/>
        <v>1.8388490907372552</v>
      </c>
      <c r="E256">
        <f t="shared" si="7"/>
        <v>-0.20065945054641829</v>
      </c>
    </row>
    <row r="257" spans="1:5" x14ac:dyDescent="0.25">
      <c r="A257" s="3">
        <v>42970</v>
      </c>
      <c r="B257" s="28">
        <v>70.699999999999989</v>
      </c>
      <c r="C257" s="28">
        <v>0.67</v>
      </c>
      <c r="D257">
        <f t="shared" si="6"/>
        <v>1.8494194137968993</v>
      </c>
      <c r="E257">
        <f t="shared" si="7"/>
        <v>-0.17392519729917355</v>
      </c>
    </row>
    <row r="258" spans="1:5" x14ac:dyDescent="0.25">
      <c r="A258" s="3">
        <v>42971</v>
      </c>
      <c r="B258" s="28">
        <v>74.599999999999994</v>
      </c>
      <c r="C258" s="28">
        <v>0.59</v>
      </c>
      <c r="D258">
        <f t="shared" si="6"/>
        <v>1.8727388274726688</v>
      </c>
      <c r="E258">
        <f t="shared" si="7"/>
        <v>-0.22914798835785583</v>
      </c>
    </row>
    <row r="259" spans="1:5" x14ac:dyDescent="0.25">
      <c r="A259" s="3">
        <v>42972</v>
      </c>
      <c r="B259" s="28">
        <v>71</v>
      </c>
      <c r="C259" s="28">
        <v>0.63</v>
      </c>
      <c r="D259">
        <f t="shared" si="6"/>
        <v>1.8512583487190752</v>
      </c>
      <c r="E259">
        <f t="shared" si="7"/>
        <v>-0.20065945054641829</v>
      </c>
    </row>
    <row r="260" spans="1:5" x14ac:dyDescent="0.25">
      <c r="A260" s="3">
        <v>42973</v>
      </c>
      <c r="B260" s="28">
        <v>70</v>
      </c>
      <c r="C260" s="28">
        <v>0.63</v>
      </c>
      <c r="D260">
        <f t="shared" si="6"/>
        <v>1.8450980400142569</v>
      </c>
      <c r="E260">
        <f t="shared" si="7"/>
        <v>-0.20065945054641829</v>
      </c>
    </row>
    <row r="261" spans="1:5" x14ac:dyDescent="0.25">
      <c r="A261" s="3">
        <v>42974</v>
      </c>
      <c r="B261" s="28">
        <v>65.699999999999989</v>
      </c>
      <c r="C261" s="28">
        <v>0.65</v>
      </c>
      <c r="D261">
        <f t="shared" si="6"/>
        <v>1.8175653695597807</v>
      </c>
      <c r="E261">
        <f t="shared" si="7"/>
        <v>-0.18708664335714442</v>
      </c>
    </row>
    <row r="262" spans="1:5" x14ac:dyDescent="0.25">
      <c r="A262" s="3">
        <v>42975</v>
      </c>
      <c r="B262" s="28">
        <v>77.599999999999994</v>
      </c>
      <c r="C262" s="28">
        <v>0.63</v>
      </c>
      <c r="D262">
        <f t="shared" si="6"/>
        <v>1.8898617212581883</v>
      </c>
      <c r="E262">
        <f t="shared" si="7"/>
        <v>-0.20065945054641829</v>
      </c>
    </row>
    <row r="263" spans="1:5" x14ac:dyDescent="0.25">
      <c r="A263" s="3">
        <v>42976</v>
      </c>
      <c r="B263" s="28">
        <v>75</v>
      </c>
      <c r="C263" s="28">
        <v>0.65</v>
      </c>
      <c r="D263">
        <f t="shared" si="6"/>
        <v>1.8750612633917001</v>
      </c>
      <c r="E263">
        <f t="shared" si="7"/>
        <v>-0.18708664335714442</v>
      </c>
    </row>
    <row r="264" spans="1:5" x14ac:dyDescent="0.25">
      <c r="A264" s="3">
        <v>42977</v>
      </c>
      <c r="B264" s="28">
        <v>72</v>
      </c>
      <c r="C264" s="28">
        <v>0.63</v>
      </c>
      <c r="D264">
        <f t="shared" si="6"/>
        <v>1.8573324964312685</v>
      </c>
      <c r="E264">
        <f t="shared" si="7"/>
        <v>-0.20065945054641829</v>
      </c>
    </row>
    <row r="265" spans="1:5" x14ac:dyDescent="0.25">
      <c r="A265" s="3">
        <v>42978</v>
      </c>
      <c r="B265" s="28">
        <v>67.699999999999989</v>
      </c>
      <c r="C265" s="28">
        <v>0.69</v>
      </c>
      <c r="D265">
        <f t="shared" si="6"/>
        <v>1.8305886686851442</v>
      </c>
      <c r="E265">
        <f t="shared" si="7"/>
        <v>-0.16115090926274472</v>
      </c>
    </row>
    <row r="266" spans="1:5" x14ac:dyDescent="0.25">
      <c r="A266" s="3">
        <v>42979</v>
      </c>
      <c r="B266" s="28">
        <v>71.699999999999989</v>
      </c>
      <c r="C266" s="28">
        <v>0.69</v>
      </c>
      <c r="D266">
        <f t="shared" si="6"/>
        <v>1.8555191556678001</v>
      </c>
      <c r="E266">
        <f t="shared" si="7"/>
        <v>-0.16115090926274472</v>
      </c>
    </row>
    <row r="267" spans="1:5" x14ac:dyDescent="0.25">
      <c r="A267" s="3">
        <v>42980</v>
      </c>
      <c r="B267" s="28">
        <v>67.399999999999991</v>
      </c>
      <c r="C267" s="28">
        <v>0.69</v>
      </c>
      <c r="D267">
        <f t="shared" si="6"/>
        <v>1.8286598965353198</v>
      </c>
      <c r="E267">
        <f t="shared" si="7"/>
        <v>-0.16115090926274472</v>
      </c>
    </row>
    <row r="268" spans="1:5" x14ac:dyDescent="0.25">
      <c r="A268" s="3">
        <v>42981</v>
      </c>
      <c r="B268" s="28">
        <v>61.099999999999994</v>
      </c>
      <c r="C268" s="28">
        <v>0.69</v>
      </c>
      <c r="D268">
        <f t="shared" si="6"/>
        <v>1.7860412102425542</v>
      </c>
      <c r="E268">
        <f t="shared" si="7"/>
        <v>-0.16115090926274472</v>
      </c>
    </row>
    <row r="269" spans="1:5" x14ac:dyDescent="0.25">
      <c r="A269" s="3">
        <v>42982</v>
      </c>
      <c r="B269" s="28">
        <v>59.8</v>
      </c>
      <c r="C269" s="28">
        <v>0.74</v>
      </c>
      <c r="D269">
        <f t="shared" si="6"/>
        <v>1.7767011839884108</v>
      </c>
      <c r="E269">
        <f t="shared" si="7"/>
        <v>-0.13076828026902382</v>
      </c>
    </row>
    <row r="270" spans="1:5" x14ac:dyDescent="0.25">
      <c r="A270" s="3">
        <v>42983</v>
      </c>
      <c r="B270" s="28">
        <v>61.8</v>
      </c>
      <c r="C270" s="28">
        <v>0.71</v>
      </c>
      <c r="D270">
        <f t="shared" si="6"/>
        <v>1.7909884750888159</v>
      </c>
      <c r="E270">
        <f t="shared" si="7"/>
        <v>-0.14874165128092473</v>
      </c>
    </row>
    <row r="271" spans="1:5" x14ac:dyDescent="0.25">
      <c r="A271" s="3">
        <v>42984</v>
      </c>
      <c r="B271" s="28">
        <v>71.699999999999989</v>
      </c>
      <c r="C271" s="28">
        <v>0.69</v>
      </c>
      <c r="D271">
        <f t="shared" si="6"/>
        <v>1.8555191556678001</v>
      </c>
      <c r="E271">
        <f t="shared" si="7"/>
        <v>-0.16115090926274472</v>
      </c>
    </row>
    <row r="272" spans="1:5" x14ac:dyDescent="0.25">
      <c r="A272" s="3">
        <v>42985</v>
      </c>
      <c r="B272" s="28">
        <v>68.399999999999991</v>
      </c>
      <c r="C272" s="28">
        <v>0.67</v>
      </c>
      <c r="D272">
        <f t="shared" si="6"/>
        <v>1.8350561017201161</v>
      </c>
      <c r="E272">
        <f t="shared" si="7"/>
        <v>-0.17392519729917355</v>
      </c>
    </row>
    <row r="273" spans="1:5" x14ac:dyDescent="0.25">
      <c r="A273" s="3">
        <v>42986</v>
      </c>
      <c r="B273" s="28">
        <v>65.099999999999994</v>
      </c>
      <c r="C273" s="28">
        <v>0.71</v>
      </c>
      <c r="D273">
        <f t="shared" si="6"/>
        <v>1.8135809885681919</v>
      </c>
      <c r="E273">
        <f t="shared" si="7"/>
        <v>-0.14874165128092473</v>
      </c>
    </row>
    <row r="274" spans="1:5" x14ac:dyDescent="0.25">
      <c r="A274" s="3">
        <v>42987</v>
      </c>
      <c r="B274" s="28">
        <v>64.8</v>
      </c>
      <c r="C274" s="28">
        <v>0.77</v>
      </c>
      <c r="D274">
        <f t="shared" si="6"/>
        <v>1.8115750058705933</v>
      </c>
      <c r="E274">
        <f t="shared" si="7"/>
        <v>-0.11350927482751812</v>
      </c>
    </row>
    <row r="275" spans="1:5" x14ac:dyDescent="0.25">
      <c r="A275" s="3">
        <v>42988</v>
      </c>
      <c r="B275" s="28">
        <v>61.8</v>
      </c>
      <c r="C275" s="28">
        <v>0.74</v>
      </c>
      <c r="D275">
        <f t="shared" si="6"/>
        <v>1.7909884750888159</v>
      </c>
      <c r="E275">
        <f t="shared" si="7"/>
        <v>-0.13076828026902382</v>
      </c>
    </row>
    <row r="276" spans="1:5" x14ac:dyDescent="0.25">
      <c r="A276" s="3">
        <v>42989</v>
      </c>
      <c r="B276" s="28">
        <v>68.399999999999991</v>
      </c>
      <c r="C276" s="28">
        <v>0.69</v>
      </c>
      <c r="D276">
        <f t="shared" si="6"/>
        <v>1.8350561017201161</v>
      </c>
      <c r="E276">
        <f t="shared" si="7"/>
        <v>-0.16115090926274472</v>
      </c>
    </row>
    <row r="277" spans="1:5" x14ac:dyDescent="0.25">
      <c r="A277" s="3">
        <v>42990</v>
      </c>
      <c r="B277" s="28">
        <v>61.099999999999994</v>
      </c>
      <c r="C277" s="28">
        <v>0.71</v>
      </c>
      <c r="D277">
        <f t="shared" si="6"/>
        <v>1.7860412102425542</v>
      </c>
      <c r="E277">
        <f t="shared" si="7"/>
        <v>-0.14874165128092473</v>
      </c>
    </row>
    <row r="278" spans="1:5" x14ac:dyDescent="0.25">
      <c r="A278" s="3">
        <v>42991</v>
      </c>
      <c r="B278" s="28">
        <v>64.8</v>
      </c>
      <c r="C278" s="28">
        <v>0.71</v>
      </c>
      <c r="D278">
        <f t="shared" si="6"/>
        <v>1.8115750058705933</v>
      </c>
      <c r="E278">
        <f t="shared" si="7"/>
        <v>-0.14874165128092473</v>
      </c>
    </row>
    <row r="279" spans="1:5" x14ac:dyDescent="0.25">
      <c r="A279" s="3">
        <v>42992</v>
      </c>
      <c r="B279" s="28">
        <v>63.8</v>
      </c>
      <c r="C279" s="28">
        <v>0.71</v>
      </c>
      <c r="D279">
        <f t="shared" si="6"/>
        <v>1.8048206787211623</v>
      </c>
      <c r="E279">
        <f t="shared" si="7"/>
        <v>-0.14874165128092473</v>
      </c>
    </row>
    <row r="280" spans="1:5" x14ac:dyDescent="0.25">
      <c r="A280" s="3">
        <v>42993</v>
      </c>
      <c r="B280" s="28">
        <v>63.399999999999991</v>
      </c>
      <c r="C280" s="28">
        <v>0.67</v>
      </c>
      <c r="D280">
        <f t="shared" ref="D280:D343" si="8">LOG(B280)</f>
        <v>1.8020892578817327</v>
      </c>
      <c r="E280">
        <f t="shared" ref="E280:E343" si="9">LOG(C280)</f>
        <v>-0.17392519729917355</v>
      </c>
    </row>
    <row r="281" spans="1:5" x14ac:dyDescent="0.25">
      <c r="A281" s="3">
        <v>42994</v>
      </c>
      <c r="B281" s="28">
        <v>68.099999999999994</v>
      </c>
      <c r="C281" s="28">
        <v>0.69</v>
      </c>
      <c r="D281">
        <f t="shared" si="8"/>
        <v>1.8331471119127851</v>
      </c>
      <c r="E281">
        <f t="shared" si="9"/>
        <v>-0.16115090926274472</v>
      </c>
    </row>
    <row r="282" spans="1:5" x14ac:dyDescent="0.25">
      <c r="A282" s="3">
        <v>42995</v>
      </c>
      <c r="B282" s="28">
        <v>59.8</v>
      </c>
      <c r="C282" s="28">
        <v>0.71</v>
      </c>
      <c r="D282">
        <f t="shared" si="8"/>
        <v>1.7767011839884108</v>
      </c>
      <c r="E282">
        <f t="shared" si="9"/>
        <v>-0.14874165128092473</v>
      </c>
    </row>
    <row r="283" spans="1:5" x14ac:dyDescent="0.25">
      <c r="A283" s="3">
        <v>42996</v>
      </c>
      <c r="B283" s="28">
        <v>64.8</v>
      </c>
      <c r="C283" s="28">
        <v>0.71</v>
      </c>
      <c r="D283">
        <f t="shared" si="8"/>
        <v>1.8115750058705933</v>
      </c>
      <c r="E283">
        <f t="shared" si="9"/>
        <v>-0.14874165128092473</v>
      </c>
    </row>
    <row r="284" spans="1:5" x14ac:dyDescent="0.25">
      <c r="A284" s="3">
        <v>42997</v>
      </c>
      <c r="B284" s="28">
        <v>67.399999999999991</v>
      </c>
      <c r="C284" s="28">
        <v>0.67</v>
      </c>
      <c r="D284">
        <f t="shared" si="8"/>
        <v>1.8286598965353198</v>
      </c>
      <c r="E284">
        <f t="shared" si="9"/>
        <v>-0.17392519729917355</v>
      </c>
    </row>
    <row r="285" spans="1:5" x14ac:dyDescent="0.25">
      <c r="A285" s="3">
        <v>42998</v>
      </c>
      <c r="B285" s="28">
        <v>67.099999999999994</v>
      </c>
      <c r="C285" s="28">
        <v>0.69</v>
      </c>
      <c r="D285">
        <f t="shared" si="8"/>
        <v>1.8267225201689921</v>
      </c>
      <c r="E285">
        <f t="shared" si="9"/>
        <v>-0.16115090926274472</v>
      </c>
    </row>
    <row r="286" spans="1:5" x14ac:dyDescent="0.25">
      <c r="A286" s="3">
        <v>42999</v>
      </c>
      <c r="B286" s="28">
        <v>59.8</v>
      </c>
      <c r="C286" s="28">
        <v>0.71</v>
      </c>
      <c r="D286">
        <f t="shared" si="8"/>
        <v>1.7767011839884108</v>
      </c>
      <c r="E286">
        <f t="shared" si="9"/>
        <v>-0.14874165128092473</v>
      </c>
    </row>
    <row r="287" spans="1:5" x14ac:dyDescent="0.25">
      <c r="A287" s="3">
        <v>43000</v>
      </c>
      <c r="B287" s="28">
        <v>64.8</v>
      </c>
      <c r="C287" s="28">
        <v>0.74</v>
      </c>
      <c r="D287">
        <f t="shared" si="8"/>
        <v>1.8115750058705933</v>
      </c>
      <c r="E287">
        <f t="shared" si="9"/>
        <v>-0.13076828026902382</v>
      </c>
    </row>
    <row r="288" spans="1:5" x14ac:dyDescent="0.25">
      <c r="A288" s="3">
        <v>43001</v>
      </c>
      <c r="B288" s="28">
        <v>63.399999999999991</v>
      </c>
      <c r="C288" s="28">
        <v>0.71</v>
      </c>
      <c r="D288">
        <f t="shared" si="8"/>
        <v>1.8020892578817327</v>
      </c>
      <c r="E288">
        <f t="shared" si="9"/>
        <v>-0.14874165128092473</v>
      </c>
    </row>
    <row r="289" spans="1:5" x14ac:dyDescent="0.25">
      <c r="A289" s="3">
        <v>43002</v>
      </c>
      <c r="B289" s="28">
        <v>63.399999999999991</v>
      </c>
      <c r="C289" s="28">
        <v>0.71</v>
      </c>
      <c r="D289">
        <f t="shared" si="8"/>
        <v>1.8020892578817327</v>
      </c>
      <c r="E289">
        <f t="shared" si="9"/>
        <v>-0.14874165128092473</v>
      </c>
    </row>
    <row r="290" spans="1:5" x14ac:dyDescent="0.25">
      <c r="A290" s="3">
        <v>43003</v>
      </c>
      <c r="B290" s="28">
        <v>61.099999999999994</v>
      </c>
      <c r="C290" s="28">
        <v>0.71</v>
      </c>
      <c r="D290">
        <f t="shared" si="8"/>
        <v>1.7860412102425542</v>
      </c>
      <c r="E290">
        <f t="shared" si="9"/>
        <v>-0.14874165128092473</v>
      </c>
    </row>
    <row r="291" spans="1:5" x14ac:dyDescent="0.25">
      <c r="A291" s="3">
        <v>43004</v>
      </c>
      <c r="B291" s="28">
        <v>61.8</v>
      </c>
      <c r="C291" s="28">
        <v>0.77</v>
      </c>
      <c r="D291">
        <f t="shared" si="8"/>
        <v>1.7909884750888159</v>
      </c>
      <c r="E291">
        <f t="shared" si="9"/>
        <v>-0.11350927482751812</v>
      </c>
    </row>
    <row r="292" spans="1:5" x14ac:dyDescent="0.25">
      <c r="A292" s="3">
        <v>43005</v>
      </c>
      <c r="B292" s="28">
        <v>70.699999999999989</v>
      </c>
      <c r="C292" s="28">
        <v>0.67</v>
      </c>
      <c r="D292">
        <f t="shared" si="8"/>
        <v>1.8494194137968993</v>
      </c>
      <c r="E292">
        <f t="shared" si="9"/>
        <v>-0.17392519729917355</v>
      </c>
    </row>
    <row r="293" spans="1:5" x14ac:dyDescent="0.25">
      <c r="A293" s="3">
        <v>43006</v>
      </c>
      <c r="B293" s="28">
        <v>67.399999999999991</v>
      </c>
      <c r="C293" s="28">
        <v>0.69</v>
      </c>
      <c r="D293">
        <f t="shared" si="8"/>
        <v>1.8286598965353198</v>
      </c>
      <c r="E293">
        <f t="shared" si="9"/>
        <v>-0.16115090926274472</v>
      </c>
    </row>
    <row r="294" spans="1:5" x14ac:dyDescent="0.25">
      <c r="A294" s="3">
        <v>43007</v>
      </c>
      <c r="B294" s="28">
        <v>66.099999999999994</v>
      </c>
      <c r="C294" s="28">
        <v>0.71</v>
      </c>
      <c r="D294">
        <f t="shared" si="8"/>
        <v>1.8202014594856402</v>
      </c>
      <c r="E294">
        <f t="shared" si="9"/>
        <v>-0.14874165128092473</v>
      </c>
    </row>
    <row r="295" spans="1:5" x14ac:dyDescent="0.25">
      <c r="A295" s="3">
        <v>43008</v>
      </c>
      <c r="B295" s="28">
        <v>64.8</v>
      </c>
      <c r="C295" s="28">
        <v>0.74</v>
      </c>
      <c r="D295">
        <f t="shared" si="8"/>
        <v>1.8115750058705933</v>
      </c>
      <c r="E295">
        <f t="shared" si="9"/>
        <v>-0.13076828026902382</v>
      </c>
    </row>
    <row r="296" spans="1:5" x14ac:dyDescent="0.25">
      <c r="A296" s="3">
        <v>43009</v>
      </c>
      <c r="B296" s="28">
        <v>56.499999999999993</v>
      </c>
      <c r="C296" s="28">
        <v>0.8</v>
      </c>
      <c r="D296">
        <f t="shared" si="8"/>
        <v>1.7520484478194385</v>
      </c>
      <c r="E296">
        <f t="shared" si="9"/>
        <v>-9.6910013008056392E-2</v>
      </c>
    </row>
    <row r="297" spans="1:5" x14ac:dyDescent="0.25">
      <c r="A297" s="3">
        <v>43010</v>
      </c>
      <c r="B297" s="28">
        <v>58.499999999999993</v>
      </c>
      <c r="C297" s="28">
        <v>0.74</v>
      </c>
      <c r="D297">
        <f t="shared" si="8"/>
        <v>1.7671558660821804</v>
      </c>
      <c r="E297">
        <f t="shared" si="9"/>
        <v>-0.13076828026902382</v>
      </c>
    </row>
    <row r="298" spans="1:5" x14ac:dyDescent="0.25">
      <c r="A298" s="3">
        <v>43011</v>
      </c>
      <c r="B298" s="28">
        <v>59.199999999999996</v>
      </c>
      <c r="C298" s="28">
        <v>0.8</v>
      </c>
      <c r="D298">
        <f t="shared" si="8"/>
        <v>1.7723217067229198</v>
      </c>
      <c r="E298">
        <f t="shared" si="9"/>
        <v>-9.6910013008056392E-2</v>
      </c>
    </row>
    <row r="299" spans="1:5" x14ac:dyDescent="0.25">
      <c r="A299" s="3">
        <v>43012</v>
      </c>
      <c r="B299" s="28">
        <v>61.199999999999996</v>
      </c>
      <c r="C299" s="28">
        <v>0.77</v>
      </c>
      <c r="D299">
        <f t="shared" si="8"/>
        <v>1.7867514221455612</v>
      </c>
      <c r="E299">
        <f t="shared" si="9"/>
        <v>-0.11350927482751812</v>
      </c>
    </row>
    <row r="300" spans="1:5" x14ac:dyDescent="0.25">
      <c r="A300" s="3">
        <v>43013</v>
      </c>
      <c r="B300" s="28">
        <v>60.499999999999993</v>
      </c>
      <c r="C300" s="28">
        <v>0.8</v>
      </c>
      <c r="D300">
        <f t="shared" si="8"/>
        <v>1.7817553746524688</v>
      </c>
      <c r="E300">
        <f t="shared" si="9"/>
        <v>-9.6910013008056392E-2</v>
      </c>
    </row>
    <row r="301" spans="1:5" x14ac:dyDescent="0.25">
      <c r="A301" s="3">
        <v>43014</v>
      </c>
      <c r="B301" s="28">
        <v>62.499999999999993</v>
      </c>
      <c r="C301" s="28">
        <v>0.74</v>
      </c>
      <c r="D301">
        <f t="shared" si="8"/>
        <v>1.7958800173440752</v>
      </c>
      <c r="E301">
        <f t="shared" si="9"/>
        <v>-0.13076828026902382</v>
      </c>
    </row>
    <row r="302" spans="1:5" x14ac:dyDescent="0.25">
      <c r="A302" s="3">
        <v>43015</v>
      </c>
      <c r="B302" s="28">
        <v>63.499999999999993</v>
      </c>
      <c r="C302" s="28">
        <v>0.8</v>
      </c>
      <c r="D302">
        <f t="shared" si="8"/>
        <v>1.8027737252919755</v>
      </c>
      <c r="E302">
        <f t="shared" si="9"/>
        <v>-9.6910013008056392E-2</v>
      </c>
    </row>
    <row r="303" spans="1:5" x14ac:dyDescent="0.25">
      <c r="A303" s="3">
        <v>43016</v>
      </c>
      <c r="B303" s="28">
        <v>60.199999999999996</v>
      </c>
      <c r="C303" s="28">
        <v>0.8</v>
      </c>
      <c r="D303">
        <f t="shared" si="8"/>
        <v>1.7795964912578246</v>
      </c>
      <c r="E303">
        <f t="shared" si="9"/>
        <v>-9.6910013008056392E-2</v>
      </c>
    </row>
    <row r="304" spans="1:5" x14ac:dyDescent="0.25">
      <c r="A304" s="3">
        <v>43017</v>
      </c>
      <c r="B304" s="28">
        <v>63.499999999999993</v>
      </c>
      <c r="C304" s="28">
        <v>0.74</v>
      </c>
      <c r="D304">
        <f t="shared" si="8"/>
        <v>1.8027737252919755</v>
      </c>
      <c r="E304">
        <f t="shared" si="9"/>
        <v>-0.13076828026902382</v>
      </c>
    </row>
    <row r="305" spans="1:5" x14ac:dyDescent="0.25">
      <c r="A305" s="3">
        <v>43018</v>
      </c>
      <c r="B305" s="28">
        <v>58.499999999999993</v>
      </c>
      <c r="C305" s="28">
        <v>0.74</v>
      </c>
      <c r="D305">
        <f t="shared" si="8"/>
        <v>1.7671558660821804</v>
      </c>
      <c r="E305">
        <f t="shared" si="9"/>
        <v>-0.13076828026902382</v>
      </c>
    </row>
    <row r="306" spans="1:5" x14ac:dyDescent="0.25">
      <c r="A306" s="3">
        <v>43019</v>
      </c>
      <c r="B306" s="28">
        <v>61.499999999999993</v>
      </c>
      <c r="C306" s="28">
        <v>0.77</v>
      </c>
      <c r="D306">
        <f t="shared" si="8"/>
        <v>1.7888751157754166</v>
      </c>
      <c r="E306">
        <f t="shared" si="9"/>
        <v>-0.11350927482751812</v>
      </c>
    </row>
    <row r="307" spans="1:5" x14ac:dyDescent="0.25">
      <c r="A307" s="3">
        <v>43020</v>
      </c>
      <c r="B307" s="28">
        <v>58.199999999999996</v>
      </c>
      <c r="C307" s="28">
        <v>0.77</v>
      </c>
      <c r="D307">
        <f t="shared" si="8"/>
        <v>1.7649229846498884</v>
      </c>
      <c r="E307">
        <f t="shared" si="9"/>
        <v>-0.11350927482751812</v>
      </c>
    </row>
    <row r="308" spans="1:5" x14ac:dyDescent="0.25">
      <c r="A308" s="3">
        <v>43021</v>
      </c>
      <c r="B308" s="28">
        <v>61.499999999999993</v>
      </c>
      <c r="C308" s="28">
        <v>0.8</v>
      </c>
      <c r="D308">
        <f t="shared" si="8"/>
        <v>1.7888751157754166</v>
      </c>
      <c r="E308">
        <f t="shared" si="9"/>
        <v>-9.6910013008056392E-2</v>
      </c>
    </row>
    <row r="309" spans="1:5" x14ac:dyDescent="0.25">
      <c r="A309" s="3">
        <v>43022</v>
      </c>
      <c r="B309" s="28">
        <v>59.499999999999993</v>
      </c>
      <c r="C309" s="28">
        <v>0.74</v>
      </c>
      <c r="D309">
        <f t="shared" si="8"/>
        <v>1.7745169657285496</v>
      </c>
      <c r="E309">
        <f t="shared" si="9"/>
        <v>-0.13076828026902382</v>
      </c>
    </row>
    <row r="310" spans="1:5" x14ac:dyDescent="0.25">
      <c r="A310" s="3">
        <v>43023</v>
      </c>
      <c r="B310" s="28">
        <v>61.499999999999993</v>
      </c>
      <c r="C310" s="28">
        <v>0.74</v>
      </c>
      <c r="D310">
        <f t="shared" si="8"/>
        <v>1.7888751157754166</v>
      </c>
      <c r="E310">
        <f t="shared" si="9"/>
        <v>-0.13076828026902382</v>
      </c>
    </row>
    <row r="311" spans="1:5" x14ac:dyDescent="0.25">
      <c r="A311" s="3">
        <v>43024</v>
      </c>
      <c r="B311" s="28">
        <v>58.199999999999996</v>
      </c>
      <c r="C311" s="28">
        <v>0.8</v>
      </c>
      <c r="D311">
        <f t="shared" si="8"/>
        <v>1.7649229846498884</v>
      </c>
      <c r="E311">
        <f t="shared" si="9"/>
        <v>-9.6910013008056392E-2</v>
      </c>
    </row>
    <row r="312" spans="1:5" x14ac:dyDescent="0.25">
      <c r="A312" s="3">
        <v>43025</v>
      </c>
      <c r="B312" s="28">
        <v>58.499999999999993</v>
      </c>
      <c r="C312" s="28">
        <v>0.77</v>
      </c>
      <c r="D312">
        <f t="shared" si="8"/>
        <v>1.7671558660821804</v>
      </c>
      <c r="E312">
        <f t="shared" si="9"/>
        <v>-0.11350927482751812</v>
      </c>
    </row>
    <row r="313" spans="1:5" x14ac:dyDescent="0.25">
      <c r="A313" s="3">
        <v>43026</v>
      </c>
      <c r="B313" s="28">
        <v>62.499999999999993</v>
      </c>
      <c r="C313" s="28">
        <v>0.77</v>
      </c>
      <c r="D313">
        <f t="shared" si="8"/>
        <v>1.7958800173440752</v>
      </c>
      <c r="E313">
        <f t="shared" si="9"/>
        <v>-0.11350927482751812</v>
      </c>
    </row>
    <row r="314" spans="1:5" x14ac:dyDescent="0.25">
      <c r="A314" s="3">
        <v>43027</v>
      </c>
      <c r="B314" s="28">
        <v>60.499999999999993</v>
      </c>
      <c r="C314" s="28">
        <v>0.8</v>
      </c>
      <c r="D314">
        <f t="shared" si="8"/>
        <v>1.7817553746524688</v>
      </c>
      <c r="E314">
        <f t="shared" si="9"/>
        <v>-9.6910013008056392E-2</v>
      </c>
    </row>
    <row r="315" spans="1:5" x14ac:dyDescent="0.25">
      <c r="A315" s="3">
        <v>43028</v>
      </c>
      <c r="B315" s="28">
        <v>60.199999999999996</v>
      </c>
      <c r="C315" s="28">
        <v>0.8</v>
      </c>
      <c r="D315">
        <f t="shared" si="8"/>
        <v>1.7795964912578246</v>
      </c>
      <c r="E315">
        <f t="shared" si="9"/>
        <v>-9.6910013008056392E-2</v>
      </c>
    </row>
    <row r="316" spans="1:5" x14ac:dyDescent="0.25">
      <c r="A316" s="3">
        <v>43029</v>
      </c>
      <c r="B316" s="28">
        <v>56.199999999999996</v>
      </c>
      <c r="C316" s="28">
        <v>0.83</v>
      </c>
      <c r="D316">
        <f t="shared" si="8"/>
        <v>1.7497363155690611</v>
      </c>
      <c r="E316">
        <f t="shared" si="9"/>
        <v>-8.092190762392612E-2</v>
      </c>
    </row>
    <row r="317" spans="1:5" x14ac:dyDescent="0.25">
      <c r="A317" s="3">
        <v>43030</v>
      </c>
      <c r="B317" s="28">
        <v>57.499999999999993</v>
      </c>
      <c r="C317" s="28">
        <v>0.77</v>
      </c>
      <c r="D317">
        <f t="shared" si="8"/>
        <v>1.7596678446896303</v>
      </c>
      <c r="E317">
        <f t="shared" si="9"/>
        <v>-0.11350927482751812</v>
      </c>
    </row>
    <row r="318" spans="1:5" x14ac:dyDescent="0.25">
      <c r="A318" s="3">
        <v>43031</v>
      </c>
      <c r="B318" s="28">
        <v>58.499999999999993</v>
      </c>
      <c r="C318" s="28">
        <v>0.8</v>
      </c>
      <c r="D318">
        <f t="shared" si="8"/>
        <v>1.7671558660821804</v>
      </c>
      <c r="E318">
        <f t="shared" si="9"/>
        <v>-9.6910013008056392E-2</v>
      </c>
    </row>
    <row r="319" spans="1:5" x14ac:dyDescent="0.25">
      <c r="A319" s="3">
        <v>43032</v>
      </c>
      <c r="B319" s="28">
        <v>61.499999999999993</v>
      </c>
      <c r="C319" s="28">
        <v>0.74</v>
      </c>
      <c r="D319">
        <f t="shared" si="8"/>
        <v>1.7888751157754166</v>
      </c>
      <c r="E319">
        <f t="shared" si="9"/>
        <v>-0.13076828026902382</v>
      </c>
    </row>
    <row r="320" spans="1:5" x14ac:dyDescent="0.25">
      <c r="A320" s="3">
        <v>43033</v>
      </c>
      <c r="B320" s="28">
        <v>61.199999999999996</v>
      </c>
      <c r="C320" s="28">
        <v>0.8</v>
      </c>
      <c r="D320">
        <f t="shared" si="8"/>
        <v>1.7867514221455612</v>
      </c>
      <c r="E320">
        <f t="shared" si="9"/>
        <v>-9.6910013008056392E-2</v>
      </c>
    </row>
    <row r="321" spans="1:5" x14ac:dyDescent="0.25">
      <c r="A321" s="3">
        <v>43034</v>
      </c>
      <c r="B321" s="28">
        <v>54.199999999999996</v>
      </c>
      <c r="C321" s="28">
        <v>0.77</v>
      </c>
      <c r="D321">
        <f t="shared" si="8"/>
        <v>1.7339992865383869</v>
      </c>
      <c r="E321">
        <f t="shared" si="9"/>
        <v>-0.11350927482751812</v>
      </c>
    </row>
    <row r="322" spans="1:5" x14ac:dyDescent="0.25">
      <c r="A322" s="3">
        <v>43035</v>
      </c>
      <c r="B322" s="28">
        <v>62.8</v>
      </c>
      <c r="C322" s="28">
        <v>0.71</v>
      </c>
      <c r="D322">
        <f t="shared" si="8"/>
        <v>1.7979596437371961</v>
      </c>
      <c r="E322">
        <f t="shared" si="9"/>
        <v>-0.14874165128092473</v>
      </c>
    </row>
    <row r="323" spans="1:5" x14ac:dyDescent="0.25">
      <c r="A323" s="3">
        <v>43036</v>
      </c>
      <c r="B323" s="28">
        <v>57.499999999999993</v>
      </c>
      <c r="C323" s="28">
        <v>0.77</v>
      </c>
      <c r="D323">
        <f t="shared" si="8"/>
        <v>1.7596678446896303</v>
      </c>
      <c r="E323">
        <f t="shared" si="9"/>
        <v>-0.11350927482751812</v>
      </c>
    </row>
    <row r="324" spans="1:5" x14ac:dyDescent="0.25">
      <c r="A324" s="3">
        <v>43037</v>
      </c>
      <c r="B324" s="28">
        <v>61.499999999999993</v>
      </c>
      <c r="C324" s="28">
        <v>0.8</v>
      </c>
      <c r="D324">
        <f t="shared" si="8"/>
        <v>1.7888751157754166</v>
      </c>
      <c r="E324">
        <f t="shared" si="9"/>
        <v>-9.6910013008056392E-2</v>
      </c>
    </row>
    <row r="325" spans="1:5" x14ac:dyDescent="0.25">
      <c r="A325" s="3">
        <v>43038</v>
      </c>
      <c r="B325" s="28">
        <v>58.199999999999996</v>
      </c>
      <c r="C325" s="28">
        <v>0.77</v>
      </c>
      <c r="D325">
        <f t="shared" si="8"/>
        <v>1.7649229846498884</v>
      </c>
      <c r="E325">
        <f t="shared" si="9"/>
        <v>-0.11350927482751812</v>
      </c>
    </row>
    <row r="326" spans="1:5" x14ac:dyDescent="0.25">
      <c r="A326" s="3">
        <v>43039</v>
      </c>
      <c r="B326" s="28">
        <v>54.199999999999996</v>
      </c>
      <c r="C326" s="28">
        <v>0.77</v>
      </c>
      <c r="D326">
        <f t="shared" si="8"/>
        <v>1.7339992865383869</v>
      </c>
      <c r="E326">
        <f t="shared" si="9"/>
        <v>-0.11350927482751812</v>
      </c>
    </row>
    <row r="327" spans="1:5" x14ac:dyDescent="0.25">
      <c r="A327" s="3">
        <v>43040</v>
      </c>
      <c r="B327" s="28">
        <v>51.9</v>
      </c>
      <c r="C327" s="28">
        <v>0.83</v>
      </c>
      <c r="D327">
        <f t="shared" si="8"/>
        <v>1.7151673578484579</v>
      </c>
      <c r="E327">
        <f t="shared" si="9"/>
        <v>-8.092190762392612E-2</v>
      </c>
    </row>
    <row r="328" spans="1:5" x14ac:dyDescent="0.25">
      <c r="A328" s="3">
        <v>43041</v>
      </c>
      <c r="B328" s="28">
        <v>53.599999999999994</v>
      </c>
      <c r="C328" s="28">
        <v>0.91</v>
      </c>
      <c r="D328">
        <f t="shared" si="8"/>
        <v>1.72916478969277</v>
      </c>
      <c r="E328">
        <f t="shared" si="9"/>
        <v>-4.0958607678906384E-2</v>
      </c>
    </row>
    <row r="329" spans="1:5" x14ac:dyDescent="0.25">
      <c r="A329" s="3">
        <v>43042</v>
      </c>
      <c r="B329" s="28">
        <v>51.3</v>
      </c>
      <c r="C329" s="28">
        <v>0.87</v>
      </c>
      <c r="D329">
        <f t="shared" si="8"/>
        <v>1.7101173651118162</v>
      </c>
      <c r="E329">
        <f t="shared" si="9"/>
        <v>-6.0480747381381476E-2</v>
      </c>
    </row>
    <row r="330" spans="1:5" x14ac:dyDescent="0.25">
      <c r="A330" s="3">
        <v>43043</v>
      </c>
      <c r="B330" s="28">
        <v>48.699999999999996</v>
      </c>
      <c r="C330" s="28">
        <v>0.95</v>
      </c>
      <c r="D330">
        <f t="shared" si="8"/>
        <v>1.6875289612146342</v>
      </c>
      <c r="E330">
        <f t="shared" si="9"/>
        <v>-2.2276394711152253E-2</v>
      </c>
    </row>
    <row r="331" spans="1:5" x14ac:dyDescent="0.25">
      <c r="A331" s="3">
        <v>43044</v>
      </c>
      <c r="B331" s="28">
        <v>55.9</v>
      </c>
      <c r="C331" s="28">
        <v>0.87</v>
      </c>
      <c r="D331">
        <f t="shared" si="8"/>
        <v>1.7474118078864234</v>
      </c>
      <c r="E331">
        <f t="shared" si="9"/>
        <v>-6.0480747381381476E-2</v>
      </c>
    </row>
    <row r="332" spans="1:5" x14ac:dyDescent="0.25">
      <c r="A332" s="3">
        <v>43045</v>
      </c>
      <c r="B332" s="28">
        <v>51.599999999999994</v>
      </c>
      <c r="C332" s="28">
        <v>0.91</v>
      </c>
      <c r="D332">
        <f t="shared" si="8"/>
        <v>1.7126497016272113</v>
      </c>
      <c r="E332">
        <f t="shared" si="9"/>
        <v>-4.0958607678906384E-2</v>
      </c>
    </row>
    <row r="333" spans="1:5" x14ac:dyDescent="0.25">
      <c r="A333" s="3">
        <v>43046</v>
      </c>
      <c r="B333" s="28">
        <v>52.3</v>
      </c>
      <c r="C333" s="28">
        <v>0.91</v>
      </c>
      <c r="D333">
        <f t="shared" si="8"/>
        <v>1.7185016888672742</v>
      </c>
      <c r="E333">
        <f t="shared" si="9"/>
        <v>-4.0958607678906384E-2</v>
      </c>
    </row>
    <row r="334" spans="1:5" x14ac:dyDescent="0.25">
      <c r="A334" s="3">
        <v>43047</v>
      </c>
      <c r="B334" s="28">
        <v>44.699999999999996</v>
      </c>
      <c r="C334" s="28">
        <v>0.95</v>
      </c>
      <c r="D334">
        <f t="shared" si="8"/>
        <v>1.6503075231319364</v>
      </c>
      <c r="E334">
        <f t="shared" si="9"/>
        <v>-2.2276394711152253E-2</v>
      </c>
    </row>
    <row r="335" spans="1:5" x14ac:dyDescent="0.25">
      <c r="A335" s="3">
        <v>43048</v>
      </c>
      <c r="B335" s="28">
        <v>53.9</v>
      </c>
      <c r="C335" s="28">
        <v>0.83</v>
      </c>
      <c r="D335">
        <f t="shared" si="8"/>
        <v>1.7315887651867388</v>
      </c>
      <c r="E335">
        <f t="shared" si="9"/>
        <v>-8.092190762392612E-2</v>
      </c>
    </row>
    <row r="336" spans="1:5" x14ac:dyDescent="0.25">
      <c r="A336" s="3">
        <v>43049</v>
      </c>
      <c r="B336" s="28">
        <v>54.599999999999994</v>
      </c>
      <c r="C336" s="28">
        <v>0.87</v>
      </c>
      <c r="D336">
        <f t="shared" si="8"/>
        <v>1.7371926427047373</v>
      </c>
      <c r="E336">
        <f t="shared" si="9"/>
        <v>-6.0480747381381476E-2</v>
      </c>
    </row>
    <row r="337" spans="1:5" x14ac:dyDescent="0.25">
      <c r="A337" s="3">
        <v>43050</v>
      </c>
      <c r="B337" s="28">
        <v>47.3</v>
      </c>
      <c r="C337" s="28">
        <v>0.91</v>
      </c>
      <c r="D337">
        <f t="shared" si="8"/>
        <v>1.6748611407378116</v>
      </c>
      <c r="E337">
        <f t="shared" si="9"/>
        <v>-4.0958607678906384E-2</v>
      </c>
    </row>
    <row r="338" spans="1:5" x14ac:dyDescent="0.25">
      <c r="A338" s="3">
        <v>43051</v>
      </c>
      <c r="B338" s="28">
        <v>49.699999999999996</v>
      </c>
      <c r="C338" s="28">
        <v>1.05</v>
      </c>
      <c r="D338">
        <f t="shared" si="8"/>
        <v>1.6963563887333322</v>
      </c>
      <c r="E338">
        <f t="shared" si="9"/>
        <v>2.1189299069938092E-2</v>
      </c>
    </row>
    <row r="339" spans="1:5" x14ac:dyDescent="0.25">
      <c r="A339" s="3">
        <v>43052</v>
      </c>
      <c r="B339" s="28">
        <v>44.699999999999996</v>
      </c>
      <c r="C339" s="28">
        <v>1.05</v>
      </c>
      <c r="D339">
        <f t="shared" si="8"/>
        <v>1.6503075231319364</v>
      </c>
      <c r="E339">
        <f t="shared" si="9"/>
        <v>2.1189299069938092E-2</v>
      </c>
    </row>
    <row r="340" spans="1:5" x14ac:dyDescent="0.25">
      <c r="A340" s="3">
        <v>43053</v>
      </c>
      <c r="B340" s="28">
        <v>55.9</v>
      </c>
      <c r="C340" s="28">
        <v>0.8</v>
      </c>
      <c r="D340">
        <f t="shared" si="8"/>
        <v>1.7474118078864234</v>
      </c>
      <c r="E340">
        <f t="shared" si="9"/>
        <v>-9.6910013008056392E-2</v>
      </c>
    </row>
    <row r="341" spans="1:5" x14ac:dyDescent="0.25">
      <c r="A341" s="3">
        <v>43054</v>
      </c>
      <c r="B341" s="28">
        <v>55.9</v>
      </c>
      <c r="C341" s="28">
        <v>0.83</v>
      </c>
      <c r="D341">
        <f t="shared" si="8"/>
        <v>1.7474118078864234</v>
      </c>
      <c r="E341">
        <f t="shared" si="9"/>
        <v>-8.092190762392612E-2</v>
      </c>
    </row>
    <row r="342" spans="1:5" x14ac:dyDescent="0.25">
      <c r="A342" s="3">
        <v>43055</v>
      </c>
      <c r="B342" s="28">
        <v>47.3</v>
      </c>
      <c r="C342" s="28">
        <v>0.87</v>
      </c>
      <c r="D342">
        <f t="shared" si="8"/>
        <v>1.6748611407378116</v>
      </c>
      <c r="E342">
        <f t="shared" si="9"/>
        <v>-6.0480747381381476E-2</v>
      </c>
    </row>
    <row r="343" spans="1:5" x14ac:dyDescent="0.25">
      <c r="A343" s="3">
        <v>43056</v>
      </c>
      <c r="B343" s="28">
        <v>46</v>
      </c>
      <c r="C343" s="28">
        <v>1</v>
      </c>
      <c r="D343">
        <f t="shared" si="8"/>
        <v>1.6627578316815741</v>
      </c>
      <c r="E343">
        <f t="shared" si="9"/>
        <v>0</v>
      </c>
    </row>
    <row r="344" spans="1:5" x14ac:dyDescent="0.25">
      <c r="A344" s="3">
        <v>43057</v>
      </c>
      <c r="B344" s="28">
        <v>48.699999999999996</v>
      </c>
      <c r="C344" s="28">
        <v>1.05</v>
      </c>
      <c r="D344">
        <f t="shared" ref="D344:D387" si="10">LOG(B344)</f>
        <v>1.6875289612146342</v>
      </c>
      <c r="E344">
        <f t="shared" ref="E344:E387" si="11">LOG(C344)</f>
        <v>2.1189299069938092E-2</v>
      </c>
    </row>
    <row r="345" spans="1:5" x14ac:dyDescent="0.25">
      <c r="A345" s="3">
        <v>43058</v>
      </c>
      <c r="B345" s="28">
        <v>55.9</v>
      </c>
      <c r="C345" s="28">
        <v>0.87</v>
      </c>
      <c r="D345">
        <f t="shared" si="10"/>
        <v>1.7474118078864234</v>
      </c>
      <c r="E345">
        <f t="shared" si="11"/>
        <v>-6.0480747381381476E-2</v>
      </c>
    </row>
    <row r="346" spans="1:5" x14ac:dyDescent="0.25">
      <c r="A346" s="3">
        <v>43059</v>
      </c>
      <c r="B346" s="28">
        <v>55.599999999999994</v>
      </c>
      <c r="C346" s="28">
        <v>0.87</v>
      </c>
      <c r="D346">
        <f t="shared" si="10"/>
        <v>1.7450747915820575</v>
      </c>
      <c r="E346">
        <f t="shared" si="11"/>
        <v>-6.0480747381381476E-2</v>
      </c>
    </row>
    <row r="347" spans="1:5" x14ac:dyDescent="0.25">
      <c r="A347" s="3">
        <v>43060</v>
      </c>
      <c r="B347" s="28">
        <v>47</v>
      </c>
      <c r="C347" s="28">
        <v>0.95</v>
      </c>
      <c r="D347">
        <f t="shared" si="10"/>
        <v>1.6720978579357175</v>
      </c>
      <c r="E347">
        <f t="shared" si="11"/>
        <v>-2.2276394711152253E-2</v>
      </c>
    </row>
    <row r="348" spans="1:5" x14ac:dyDescent="0.25">
      <c r="A348" s="3">
        <v>43061</v>
      </c>
      <c r="B348" s="28">
        <v>48.699999999999996</v>
      </c>
      <c r="C348" s="28">
        <v>1</v>
      </c>
      <c r="D348">
        <f t="shared" si="10"/>
        <v>1.6875289612146342</v>
      </c>
      <c r="E348">
        <f t="shared" si="11"/>
        <v>0</v>
      </c>
    </row>
    <row r="349" spans="1:5" x14ac:dyDescent="0.25">
      <c r="A349" s="3">
        <v>43062</v>
      </c>
      <c r="B349" s="28">
        <v>51.9</v>
      </c>
      <c r="C349" s="28">
        <v>0.87</v>
      </c>
      <c r="D349">
        <f t="shared" si="10"/>
        <v>1.7151673578484579</v>
      </c>
      <c r="E349">
        <f t="shared" si="11"/>
        <v>-6.0480747381381476E-2</v>
      </c>
    </row>
    <row r="350" spans="1:5" x14ac:dyDescent="0.25">
      <c r="A350" s="3">
        <v>43063</v>
      </c>
      <c r="B350" s="28">
        <v>53.599999999999994</v>
      </c>
      <c r="C350" s="28">
        <v>0.83</v>
      </c>
      <c r="D350">
        <f t="shared" si="10"/>
        <v>1.72916478969277</v>
      </c>
      <c r="E350">
        <f t="shared" si="11"/>
        <v>-8.092190762392612E-2</v>
      </c>
    </row>
    <row r="351" spans="1:5" x14ac:dyDescent="0.25">
      <c r="A351" s="3">
        <v>43064</v>
      </c>
      <c r="B351" s="28">
        <v>49</v>
      </c>
      <c r="C351" s="28">
        <v>0.91</v>
      </c>
      <c r="D351">
        <f t="shared" si="10"/>
        <v>1.6901960800285136</v>
      </c>
      <c r="E351">
        <f t="shared" si="11"/>
        <v>-4.0958607678906384E-2</v>
      </c>
    </row>
    <row r="352" spans="1:5" x14ac:dyDescent="0.25">
      <c r="A352" s="3">
        <v>43065</v>
      </c>
      <c r="B352" s="28">
        <v>49.699999999999996</v>
      </c>
      <c r="C352" s="28">
        <v>1.05</v>
      </c>
      <c r="D352">
        <f t="shared" si="10"/>
        <v>1.6963563887333322</v>
      </c>
      <c r="E352">
        <f t="shared" si="11"/>
        <v>2.1189299069938092E-2</v>
      </c>
    </row>
    <row r="353" spans="1:5" x14ac:dyDescent="0.25">
      <c r="A353" s="3">
        <v>43066</v>
      </c>
      <c r="B353" s="28">
        <v>53.9</v>
      </c>
      <c r="C353" s="28">
        <v>0.87</v>
      </c>
      <c r="D353">
        <f t="shared" si="10"/>
        <v>1.7315887651867388</v>
      </c>
      <c r="E353">
        <f t="shared" si="11"/>
        <v>-6.0480747381381476E-2</v>
      </c>
    </row>
    <row r="354" spans="1:5" x14ac:dyDescent="0.25">
      <c r="A354" s="3">
        <v>43067</v>
      </c>
      <c r="B354" s="28">
        <v>54.599999999999994</v>
      </c>
      <c r="C354" s="28">
        <v>0.91</v>
      </c>
      <c r="D354">
        <f t="shared" si="10"/>
        <v>1.7371926427047373</v>
      </c>
      <c r="E354">
        <f t="shared" si="11"/>
        <v>-4.0958607678906384E-2</v>
      </c>
    </row>
    <row r="355" spans="1:5" x14ac:dyDescent="0.25">
      <c r="A355" s="3">
        <v>43068</v>
      </c>
      <c r="B355" s="28">
        <v>50</v>
      </c>
      <c r="C355" s="28">
        <v>0.95</v>
      </c>
      <c r="D355">
        <f t="shared" si="10"/>
        <v>1.6989700043360187</v>
      </c>
      <c r="E355">
        <f t="shared" si="11"/>
        <v>-2.2276394711152253E-2</v>
      </c>
    </row>
    <row r="356" spans="1:5" x14ac:dyDescent="0.25">
      <c r="A356" s="3">
        <v>43069</v>
      </c>
      <c r="B356" s="28">
        <v>44.699999999999996</v>
      </c>
      <c r="C356" s="28">
        <v>1.05</v>
      </c>
      <c r="D356">
        <f t="shared" si="10"/>
        <v>1.6503075231319364</v>
      </c>
      <c r="E356">
        <f t="shared" si="11"/>
        <v>2.1189299069938092E-2</v>
      </c>
    </row>
    <row r="357" spans="1:5" x14ac:dyDescent="0.25">
      <c r="A357" s="3">
        <v>43070</v>
      </c>
      <c r="B357" s="28">
        <v>48.699999999999996</v>
      </c>
      <c r="C357" s="28">
        <v>1</v>
      </c>
      <c r="D357">
        <f t="shared" si="10"/>
        <v>1.6875289612146342</v>
      </c>
      <c r="E357">
        <f t="shared" si="11"/>
        <v>0</v>
      </c>
    </row>
    <row r="358" spans="1:5" x14ac:dyDescent="0.25">
      <c r="A358" s="3">
        <v>43071</v>
      </c>
      <c r="B358" s="28">
        <v>44.099999999999994</v>
      </c>
      <c r="C358" s="28">
        <v>1.1100000000000001</v>
      </c>
      <c r="D358">
        <f t="shared" si="10"/>
        <v>1.6444385894678384</v>
      </c>
      <c r="E358">
        <f t="shared" si="11"/>
        <v>4.5322978786657475E-2</v>
      </c>
    </row>
    <row r="359" spans="1:5" x14ac:dyDescent="0.25">
      <c r="A359" s="3">
        <v>43072</v>
      </c>
      <c r="B359" s="28">
        <v>33.5</v>
      </c>
      <c r="C359" s="28">
        <v>1.18</v>
      </c>
      <c r="D359">
        <f t="shared" si="10"/>
        <v>1.5250448070368452</v>
      </c>
      <c r="E359">
        <f t="shared" si="11"/>
        <v>7.1882007306125359E-2</v>
      </c>
    </row>
    <row r="360" spans="1:5" x14ac:dyDescent="0.25">
      <c r="A360" s="3">
        <v>43073</v>
      </c>
      <c r="B360" s="28">
        <v>34.9</v>
      </c>
      <c r="C360" s="28">
        <v>1.54</v>
      </c>
      <c r="D360">
        <f t="shared" si="10"/>
        <v>1.5428254269591799</v>
      </c>
      <c r="E360">
        <f t="shared" si="11"/>
        <v>0.18752072083646307</v>
      </c>
    </row>
    <row r="361" spans="1:5" x14ac:dyDescent="0.25">
      <c r="A361" s="3">
        <v>43074</v>
      </c>
      <c r="B361" s="28">
        <v>22</v>
      </c>
      <c r="C361" s="28">
        <v>1.82</v>
      </c>
      <c r="D361">
        <f t="shared" si="10"/>
        <v>1.3424226808222062</v>
      </c>
      <c r="E361">
        <f t="shared" si="11"/>
        <v>0.26007138798507479</v>
      </c>
    </row>
    <row r="362" spans="1:5" x14ac:dyDescent="0.25">
      <c r="A362" s="3">
        <v>43075</v>
      </c>
      <c r="B362" s="28">
        <v>44.699999999999996</v>
      </c>
      <c r="C362" s="28">
        <v>0.95</v>
      </c>
      <c r="D362">
        <f t="shared" si="10"/>
        <v>1.6503075231319364</v>
      </c>
      <c r="E362">
        <f t="shared" si="11"/>
        <v>-2.2276394711152253E-2</v>
      </c>
    </row>
    <row r="363" spans="1:5" x14ac:dyDescent="0.25">
      <c r="A363" s="3">
        <v>43076</v>
      </c>
      <c r="B363" s="28">
        <v>42.099999999999994</v>
      </c>
      <c r="C363" s="28">
        <v>1.05</v>
      </c>
      <c r="D363">
        <f t="shared" si="10"/>
        <v>1.6242820958356683</v>
      </c>
      <c r="E363">
        <f t="shared" si="11"/>
        <v>2.1189299069938092E-2</v>
      </c>
    </row>
    <row r="364" spans="1:5" x14ac:dyDescent="0.25">
      <c r="A364" s="3">
        <v>43077</v>
      </c>
      <c r="B364" s="28">
        <v>40.5</v>
      </c>
      <c r="C364" s="28">
        <v>1.25</v>
      </c>
      <c r="D364">
        <f t="shared" si="10"/>
        <v>1.6074550232146685</v>
      </c>
      <c r="E364">
        <f t="shared" si="11"/>
        <v>9.691001300805642E-2</v>
      </c>
    </row>
    <row r="365" spans="1:5" x14ac:dyDescent="0.25">
      <c r="A365" s="3">
        <v>43078</v>
      </c>
      <c r="B365" s="28">
        <v>31.199999999999996</v>
      </c>
      <c r="C365" s="28">
        <v>1.43</v>
      </c>
      <c r="D365">
        <f t="shared" si="10"/>
        <v>1.4941545940184426</v>
      </c>
      <c r="E365">
        <f t="shared" si="11"/>
        <v>0.1553360374650618</v>
      </c>
    </row>
    <row r="366" spans="1:5" x14ac:dyDescent="0.25">
      <c r="A366" s="3">
        <v>43079</v>
      </c>
      <c r="B366" s="28">
        <v>31.299999999999997</v>
      </c>
      <c r="C366" s="28">
        <v>1.82</v>
      </c>
      <c r="D366">
        <f t="shared" si="10"/>
        <v>1.4955443375464486</v>
      </c>
      <c r="E366">
        <f t="shared" si="11"/>
        <v>0.26007138798507479</v>
      </c>
    </row>
    <row r="367" spans="1:5" x14ac:dyDescent="0.25">
      <c r="A367" s="3">
        <v>43080</v>
      </c>
      <c r="B367" s="28">
        <v>45.099999999999994</v>
      </c>
      <c r="C367" s="28">
        <v>1.1100000000000001</v>
      </c>
      <c r="D367">
        <f t="shared" si="10"/>
        <v>1.6541765418779604</v>
      </c>
      <c r="E367">
        <f t="shared" si="11"/>
        <v>4.5322978786657475E-2</v>
      </c>
    </row>
    <row r="368" spans="1:5" x14ac:dyDescent="0.25">
      <c r="A368" s="3">
        <v>43081</v>
      </c>
      <c r="B368" s="28">
        <v>33.5</v>
      </c>
      <c r="C368" s="28">
        <v>1.33</v>
      </c>
      <c r="D368">
        <f t="shared" si="10"/>
        <v>1.5250448070368452</v>
      </c>
      <c r="E368">
        <f t="shared" si="11"/>
        <v>0.12385164096708581</v>
      </c>
    </row>
    <row r="369" spans="1:5" x14ac:dyDescent="0.25">
      <c r="A369" s="3">
        <v>43082</v>
      </c>
      <c r="B369" s="28">
        <v>32.199999999999996</v>
      </c>
      <c r="C369" s="28">
        <v>1.43</v>
      </c>
      <c r="D369">
        <f t="shared" si="10"/>
        <v>1.5078558716958308</v>
      </c>
      <c r="E369">
        <f t="shared" si="11"/>
        <v>0.1553360374650618</v>
      </c>
    </row>
    <row r="370" spans="1:5" x14ac:dyDescent="0.25">
      <c r="A370" s="3">
        <v>43083</v>
      </c>
      <c r="B370" s="28">
        <v>31.9</v>
      </c>
      <c r="C370" s="28">
        <v>1.54</v>
      </c>
      <c r="D370">
        <f t="shared" si="10"/>
        <v>1.503790683057181</v>
      </c>
      <c r="E370">
        <f t="shared" si="11"/>
        <v>0.18752072083646307</v>
      </c>
    </row>
    <row r="371" spans="1:5" x14ac:dyDescent="0.25">
      <c r="A371" s="3">
        <v>43084</v>
      </c>
      <c r="B371" s="28">
        <v>42.099999999999994</v>
      </c>
      <c r="C371" s="28">
        <v>1.05</v>
      </c>
      <c r="D371">
        <f t="shared" si="10"/>
        <v>1.6242820958356683</v>
      </c>
      <c r="E371">
        <f t="shared" si="11"/>
        <v>2.1189299069938092E-2</v>
      </c>
    </row>
    <row r="372" spans="1:5" x14ac:dyDescent="0.25">
      <c r="A372" s="3">
        <v>43085</v>
      </c>
      <c r="B372" s="28">
        <v>35.5</v>
      </c>
      <c r="C372" s="28">
        <v>1.25</v>
      </c>
      <c r="D372">
        <f t="shared" si="10"/>
        <v>1.550228353055094</v>
      </c>
      <c r="E372">
        <f t="shared" si="11"/>
        <v>9.691001300805642E-2</v>
      </c>
    </row>
    <row r="373" spans="1:5" x14ac:dyDescent="0.25">
      <c r="A373" s="3">
        <v>43086</v>
      </c>
      <c r="B373" s="28">
        <v>32.199999999999996</v>
      </c>
      <c r="C373" s="28">
        <v>1.33</v>
      </c>
      <c r="D373">
        <f t="shared" si="10"/>
        <v>1.5078558716958308</v>
      </c>
      <c r="E373">
        <f t="shared" si="11"/>
        <v>0.12385164096708581</v>
      </c>
    </row>
    <row r="374" spans="1:5" x14ac:dyDescent="0.25">
      <c r="A374" s="3">
        <v>43087</v>
      </c>
      <c r="B374" s="28">
        <v>30.9</v>
      </c>
      <c r="C374" s="28">
        <v>1.43</v>
      </c>
      <c r="D374">
        <f t="shared" si="10"/>
        <v>1.4899584794248346</v>
      </c>
      <c r="E374">
        <f t="shared" si="11"/>
        <v>0.1553360374650618</v>
      </c>
    </row>
    <row r="375" spans="1:5" x14ac:dyDescent="0.25">
      <c r="A375" s="3">
        <v>43088</v>
      </c>
      <c r="B375" s="28">
        <v>41.4</v>
      </c>
      <c r="C375" s="28">
        <v>1</v>
      </c>
      <c r="D375">
        <f t="shared" si="10"/>
        <v>1.6170003411208989</v>
      </c>
      <c r="E375">
        <f t="shared" si="11"/>
        <v>0</v>
      </c>
    </row>
    <row r="376" spans="1:5" x14ac:dyDescent="0.25">
      <c r="A376" s="3">
        <v>43089</v>
      </c>
      <c r="B376" s="28">
        <v>36.799999999999997</v>
      </c>
      <c r="C376" s="28">
        <v>1.25</v>
      </c>
      <c r="D376">
        <f t="shared" si="10"/>
        <v>1.5658478186735176</v>
      </c>
      <c r="E376">
        <f t="shared" si="11"/>
        <v>9.691001300805642E-2</v>
      </c>
    </row>
    <row r="377" spans="1:5" x14ac:dyDescent="0.25">
      <c r="A377" s="3">
        <v>43090</v>
      </c>
      <c r="B377" s="28">
        <v>40.5</v>
      </c>
      <c r="C377" s="28">
        <v>1.33</v>
      </c>
      <c r="D377">
        <f t="shared" si="10"/>
        <v>1.6074550232146685</v>
      </c>
      <c r="E377">
        <f t="shared" si="11"/>
        <v>0.12385164096708581</v>
      </c>
    </row>
    <row r="378" spans="1:5" x14ac:dyDescent="0.25">
      <c r="A378" s="3">
        <v>43091</v>
      </c>
      <c r="B378" s="28">
        <v>30.9</v>
      </c>
      <c r="C378" s="28">
        <v>1.54</v>
      </c>
      <c r="D378">
        <f t="shared" si="10"/>
        <v>1.4899584794248346</v>
      </c>
      <c r="E378">
        <f t="shared" si="11"/>
        <v>0.18752072083646307</v>
      </c>
    </row>
    <row r="379" spans="1:5" x14ac:dyDescent="0.25">
      <c r="A379" s="3">
        <v>43092</v>
      </c>
      <c r="B379" s="28">
        <v>42.4</v>
      </c>
      <c r="C379" s="28">
        <v>1.1100000000000001</v>
      </c>
      <c r="D379">
        <f t="shared" si="10"/>
        <v>1.6273658565927327</v>
      </c>
      <c r="E379">
        <f t="shared" si="11"/>
        <v>4.5322978786657475E-2</v>
      </c>
    </row>
    <row r="380" spans="1:5" x14ac:dyDescent="0.25">
      <c r="A380" s="3">
        <v>43093</v>
      </c>
      <c r="B380" s="28">
        <v>35.799999999999997</v>
      </c>
      <c r="C380" s="28">
        <v>1.25</v>
      </c>
      <c r="D380">
        <f t="shared" si="10"/>
        <v>1.5538830266438743</v>
      </c>
      <c r="E380">
        <f t="shared" si="11"/>
        <v>9.691001300805642E-2</v>
      </c>
    </row>
    <row r="381" spans="1:5" x14ac:dyDescent="0.25">
      <c r="A381" s="3">
        <v>43094</v>
      </c>
      <c r="B381" s="28">
        <v>35.5</v>
      </c>
      <c r="C381" s="28">
        <v>1.25</v>
      </c>
      <c r="D381">
        <f t="shared" si="10"/>
        <v>1.550228353055094</v>
      </c>
      <c r="E381">
        <f t="shared" si="11"/>
        <v>9.691001300805642E-2</v>
      </c>
    </row>
    <row r="382" spans="1:5" x14ac:dyDescent="0.25">
      <c r="A382" s="3">
        <v>43095</v>
      </c>
      <c r="B382" s="28">
        <v>28.9</v>
      </c>
      <c r="C382" s="28">
        <v>1.43</v>
      </c>
      <c r="D382">
        <f t="shared" si="10"/>
        <v>1.4608978427565478</v>
      </c>
      <c r="E382">
        <f t="shared" si="11"/>
        <v>0.1553360374650618</v>
      </c>
    </row>
    <row r="383" spans="1:5" x14ac:dyDescent="0.25">
      <c r="A383" s="3">
        <v>43096</v>
      </c>
      <c r="B383" s="28">
        <v>42.699999999999996</v>
      </c>
      <c r="C383" s="28">
        <v>1</v>
      </c>
      <c r="D383">
        <f t="shared" si="10"/>
        <v>1.6304278750250238</v>
      </c>
      <c r="E383">
        <f t="shared" si="11"/>
        <v>0</v>
      </c>
    </row>
    <row r="384" spans="1:5" x14ac:dyDescent="0.25">
      <c r="A384" s="3">
        <v>43097</v>
      </c>
      <c r="B384" s="28">
        <v>37.799999999999997</v>
      </c>
      <c r="C384" s="28">
        <v>1.25</v>
      </c>
      <c r="D384">
        <f t="shared" si="10"/>
        <v>1.5774917998372253</v>
      </c>
      <c r="E384">
        <f t="shared" si="11"/>
        <v>9.691001300805642E-2</v>
      </c>
    </row>
    <row r="385" spans="1:5" x14ac:dyDescent="0.25">
      <c r="A385" s="3">
        <v>43098</v>
      </c>
      <c r="B385" s="28">
        <v>39.5</v>
      </c>
      <c r="C385" s="28">
        <v>1.25</v>
      </c>
      <c r="D385">
        <f t="shared" si="10"/>
        <v>1.5965970956264601</v>
      </c>
      <c r="E385">
        <f t="shared" si="11"/>
        <v>9.691001300805642E-2</v>
      </c>
    </row>
    <row r="386" spans="1:5" x14ac:dyDescent="0.25">
      <c r="A386" s="3">
        <v>43099</v>
      </c>
      <c r="B386" s="28">
        <v>30.9</v>
      </c>
      <c r="C386" s="28">
        <v>1.43</v>
      </c>
      <c r="D386">
        <f t="shared" si="10"/>
        <v>1.4899584794248346</v>
      </c>
      <c r="E386">
        <f t="shared" si="11"/>
        <v>0.1553360374650618</v>
      </c>
    </row>
    <row r="387" spans="1:5" x14ac:dyDescent="0.25">
      <c r="A387" s="3">
        <v>43100</v>
      </c>
      <c r="B387" s="28">
        <v>15.099999999999998</v>
      </c>
      <c r="C387" s="28">
        <v>2.5</v>
      </c>
      <c r="D387">
        <f t="shared" si="10"/>
        <v>1.1789769472931695</v>
      </c>
      <c r="E387">
        <f t="shared" si="11"/>
        <v>0.3979400086720376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2"/>
  <sheetViews>
    <sheetView topLeftCell="A7" workbookViewId="0">
      <selection activeCell="A32" sqref="A32"/>
    </sheetView>
  </sheetViews>
  <sheetFormatPr defaultRowHeight="15" x14ac:dyDescent="0.25"/>
  <cols>
    <col min="1" max="1" width="13.140625" customWidth="1"/>
    <col min="2" max="2" width="16.28515625" bestFit="1" customWidth="1"/>
    <col min="3" max="3" width="15.5703125" customWidth="1"/>
    <col min="4" max="4" width="19.42578125" bestFit="1" customWidth="1"/>
    <col min="5" max="5" width="14.42578125" customWidth="1"/>
    <col min="6" max="6" width="15.7109375" customWidth="1"/>
    <col min="7" max="7" width="15.5703125" customWidth="1"/>
    <col min="8" max="8" width="19.42578125" customWidth="1"/>
    <col min="9" max="9" width="14.42578125" customWidth="1"/>
    <col min="10" max="10" width="15.7109375" customWidth="1"/>
    <col min="11" max="11" width="15.5703125" customWidth="1"/>
    <col min="12" max="12" width="19.42578125" customWidth="1"/>
    <col min="13" max="13" width="14.42578125" customWidth="1"/>
    <col min="14" max="14" width="15.7109375" bestFit="1" customWidth="1"/>
    <col min="15" max="15" width="15.5703125" bestFit="1" customWidth="1"/>
    <col min="16" max="16" width="19.42578125" customWidth="1"/>
    <col min="17" max="17" width="14.42578125" customWidth="1"/>
    <col min="18" max="18" width="15.7109375" bestFit="1" customWidth="1"/>
    <col min="19" max="19" width="15.5703125" customWidth="1"/>
    <col min="20" max="20" width="19.42578125" bestFit="1" customWidth="1"/>
    <col min="21" max="21" width="14.42578125" customWidth="1"/>
    <col min="22" max="22" width="15.7109375" customWidth="1"/>
    <col min="23" max="23" width="15.5703125" customWidth="1"/>
    <col min="24" max="24" width="19.42578125" customWidth="1"/>
    <col min="25" max="25" width="14.42578125" customWidth="1"/>
    <col min="26" max="26" width="15.7109375" bestFit="1" customWidth="1"/>
    <col min="27" max="27" width="15.5703125" bestFit="1" customWidth="1"/>
    <col min="28" max="28" width="19.42578125" bestFit="1" customWidth="1"/>
    <col min="29" max="29" width="14.42578125" bestFit="1" customWidth="1"/>
    <col min="30" max="30" width="20.7109375" bestFit="1" customWidth="1"/>
    <col min="31" max="31" width="20.5703125" bestFit="1" customWidth="1"/>
    <col min="32" max="32" width="24.42578125" bestFit="1" customWidth="1"/>
    <col min="33" max="33" width="19.42578125" bestFit="1" customWidth="1"/>
  </cols>
  <sheetData>
    <row r="3" spans="1:33" x14ac:dyDescent="0.25">
      <c r="B3" s="30" t="s">
        <v>41</v>
      </c>
    </row>
    <row r="4" spans="1:33" x14ac:dyDescent="0.25">
      <c r="B4" t="s">
        <v>11</v>
      </c>
      <c r="F4" t="s">
        <v>8</v>
      </c>
      <c r="J4" t="s">
        <v>14</v>
      </c>
      <c r="N4" t="s">
        <v>13</v>
      </c>
      <c r="R4" t="s">
        <v>9</v>
      </c>
      <c r="V4" t="s">
        <v>12</v>
      </c>
      <c r="Z4" t="s">
        <v>7</v>
      </c>
      <c r="AD4" t="s">
        <v>46</v>
      </c>
      <c r="AE4" t="s">
        <v>42</v>
      </c>
      <c r="AF4" t="s">
        <v>48</v>
      </c>
      <c r="AG4" t="s">
        <v>51</v>
      </c>
    </row>
    <row r="5" spans="1:33" x14ac:dyDescent="0.25">
      <c r="A5" s="30" t="s">
        <v>40</v>
      </c>
      <c r="B5" t="s">
        <v>45</v>
      </c>
      <c r="C5" t="s">
        <v>38</v>
      </c>
      <c r="D5" t="s">
        <v>49</v>
      </c>
      <c r="E5" t="s">
        <v>52</v>
      </c>
      <c r="F5" t="s">
        <v>45</v>
      </c>
      <c r="G5" t="s">
        <v>38</v>
      </c>
      <c r="H5" t="s">
        <v>49</v>
      </c>
      <c r="I5" t="s">
        <v>52</v>
      </c>
      <c r="J5" t="s">
        <v>45</v>
      </c>
      <c r="K5" t="s">
        <v>38</v>
      </c>
      <c r="L5" t="s">
        <v>49</v>
      </c>
      <c r="M5" t="s">
        <v>52</v>
      </c>
      <c r="N5" t="s">
        <v>45</v>
      </c>
      <c r="O5" t="s">
        <v>38</v>
      </c>
      <c r="P5" t="s">
        <v>49</v>
      </c>
      <c r="Q5" t="s">
        <v>52</v>
      </c>
      <c r="R5" t="s">
        <v>45</v>
      </c>
      <c r="S5" t="s">
        <v>38</v>
      </c>
      <c r="T5" t="s">
        <v>49</v>
      </c>
      <c r="U5" t="s">
        <v>52</v>
      </c>
      <c r="V5" t="s">
        <v>45</v>
      </c>
      <c r="W5" t="s">
        <v>38</v>
      </c>
      <c r="X5" t="s">
        <v>49</v>
      </c>
      <c r="Y5" t="s">
        <v>52</v>
      </c>
      <c r="Z5" t="s">
        <v>45</v>
      </c>
      <c r="AA5" t="s">
        <v>38</v>
      </c>
      <c r="AB5" t="s">
        <v>49</v>
      </c>
      <c r="AC5" t="s">
        <v>52</v>
      </c>
    </row>
    <row r="6" spans="1:33" x14ac:dyDescent="0.25">
      <c r="A6" s="2" t="s">
        <v>20</v>
      </c>
      <c r="B6" s="28">
        <v>15.2</v>
      </c>
      <c r="C6" s="28">
        <v>22.799999999999997</v>
      </c>
      <c r="D6" s="28">
        <v>41.099999999999994</v>
      </c>
      <c r="E6" s="28">
        <v>5</v>
      </c>
      <c r="F6" s="28">
        <v>15.4</v>
      </c>
      <c r="G6" s="28">
        <v>23.099999999999994</v>
      </c>
      <c r="H6" s="28">
        <v>43.4</v>
      </c>
      <c r="I6" s="28">
        <v>5</v>
      </c>
      <c r="J6" s="28">
        <v>14.75</v>
      </c>
      <c r="K6" s="28">
        <v>17.7</v>
      </c>
      <c r="L6" s="28">
        <v>44.099999999999994</v>
      </c>
      <c r="M6" s="28">
        <v>4</v>
      </c>
      <c r="N6" s="28">
        <v>16.25</v>
      </c>
      <c r="O6" s="28">
        <v>19.5</v>
      </c>
      <c r="P6" s="28">
        <v>43.099999999999994</v>
      </c>
      <c r="Q6" s="28">
        <v>4</v>
      </c>
      <c r="R6" s="28">
        <v>13.75</v>
      </c>
      <c r="S6" s="28">
        <v>16.5</v>
      </c>
      <c r="T6" s="28">
        <v>42.099999999999994</v>
      </c>
      <c r="U6" s="28">
        <v>4</v>
      </c>
      <c r="V6" s="28">
        <v>14.25</v>
      </c>
      <c r="W6" s="28">
        <v>17.099999999999998</v>
      </c>
      <c r="X6" s="28">
        <v>44.099999999999994</v>
      </c>
      <c r="Y6" s="28">
        <v>4</v>
      </c>
      <c r="Z6" s="28">
        <v>14.6</v>
      </c>
      <c r="AA6" s="28">
        <v>21.9</v>
      </c>
      <c r="AB6" s="28">
        <v>43.4</v>
      </c>
      <c r="AC6" s="28">
        <v>5</v>
      </c>
      <c r="AD6" s="28">
        <v>14.903225806451612</v>
      </c>
      <c r="AE6" s="28">
        <v>138.6</v>
      </c>
      <c r="AF6" s="28">
        <v>44.099999999999994</v>
      </c>
      <c r="AG6" s="28">
        <v>31</v>
      </c>
    </row>
    <row r="7" spans="1:33" x14ac:dyDescent="0.25">
      <c r="A7" s="2" t="s">
        <v>21</v>
      </c>
      <c r="B7" s="28">
        <v>19.75</v>
      </c>
      <c r="C7" s="28">
        <v>23.7</v>
      </c>
      <c r="D7" s="28">
        <v>50.3</v>
      </c>
      <c r="E7" s="28">
        <v>4</v>
      </c>
      <c r="F7" s="28">
        <v>20</v>
      </c>
      <c r="G7" s="28">
        <v>24</v>
      </c>
      <c r="H7" s="28">
        <v>52.3</v>
      </c>
      <c r="I7" s="28">
        <v>4</v>
      </c>
      <c r="J7" s="28">
        <v>19.75</v>
      </c>
      <c r="K7" s="28">
        <v>23.7</v>
      </c>
      <c r="L7" s="28">
        <v>52.599999999999994</v>
      </c>
      <c r="M7" s="28">
        <v>4</v>
      </c>
      <c r="N7" s="28">
        <v>20</v>
      </c>
      <c r="O7" s="28">
        <v>24</v>
      </c>
      <c r="P7" s="28">
        <v>52</v>
      </c>
      <c r="Q7" s="28">
        <v>4</v>
      </c>
      <c r="R7" s="28">
        <v>20</v>
      </c>
      <c r="S7" s="28">
        <v>24</v>
      </c>
      <c r="T7" s="28">
        <v>50.3</v>
      </c>
      <c r="U7" s="28">
        <v>4</v>
      </c>
      <c r="V7" s="28">
        <v>20</v>
      </c>
      <c r="W7" s="28">
        <v>23.999999999999996</v>
      </c>
      <c r="X7" s="28">
        <v>56.599999999999994</v>
      </c>
      <c r="Y7" s="28">
        <v>4</v>
      </c>
      <c r="Z7" s="28">
        <v>19.75</v>
      </c>
      <c r="AA7" s="28">
        <v>23.7</v>
      </c>
      <c r="AB7" s="28">
        <v>55.599999999999994</v>
      </c>
      <c r="AC7" s="28">
        <v>4</v>
      </c>
      <c r="AD7" s="28">
        <v>19.892857142857142</v>
      </c>
      <c r="AE7" s="28">
        <v>167.1</v>
      </c>
      <c r="AF7" s="28">
        <v>56.599999999999994</v>
      </c>
      <c r="AG7" s="28">
        <v>28</v>
      </c>
    </row>
    <row r="8" spans="1:33" x14ac:dyDescent="0.25">
      <c r="A8" s="2" t="s">
        <v>22</v>
      </c>
      <c r="B8" s="28">
        <v>24</v>
      </c>
      <c r="C8" s="28">
        <v>28.799999999999997</v>
      </c>
      <c r="D8" s="28">
        <v>61.199999999999996</v>
      </c>
      <c r="E8" s="28">
        <v>4</v>
      </c>
      <c r="F8" s="28">
        <v>23.5</v>
      </c>
      <c r="G8" s="28">
        <v>28.199999999999996</v>
      </c>
      <c r="H8" s="28">
        <v>60.199999999999996</v>
      </c>
      <c r="I8" s="28">
        <v>4</v>
      </c>
      <c r="J8" s="28">
        <v>24.2</v>
      </c>
      <c r="K8" s="28">
        <v>36.299999999999997</v>
      </c>
      <c r="L8" s="28">
        <v>58.499999999999993</v>
      </c>
      <c r="M8" s="28">
        <v>5</v>
      </c>
      <c r="N8" s="28">
        <v>23.6</v>
      </c>
      <c r="O8" s="28">
        <v>35.399999999999991</v>
      </c>
      <c r="P8" s="28">
        <v>60.199999999999996</v>
      </c>
      <c r="Q8" s="28">
        <v>5</v>
      </c>
      <c r="R8" s="28">
        <v>24.2</v>
      </c>
      <c r="S8" s="28">
        <v>36.299999999999997</v>
      </c>
      <c r="T8" s="28">
        <v>60.199999999999996</v>
      </c>
      <c r="U8" s="28">
        <v>5</v>
      </c>
      <c r="V8" s="28">
        <v>24</v>
      </c>
      <c r="W8" s="28">
        <v>28.799999999999997</v>
      </c>
      <c r="X8" s="28">
        <v>59.499999999999993</v>
      </c>
      <c r="Y8" s="28">
        <v>4</v>
      </c>
      <c r="Z8" s="28">
        <v>24</v>
      </c>
      <c r="AA8" s="28">
        <v>28.799999999999997</v>
      </c>
      <c r="AB8" s="28">
        <v>61.499999999999993</v>
      </c>
      <c r="AC8" s="28">
        <v>4</v>
      </c>
      <c r="AD8" s="28">
        <v>23.93548387096774</v>
      </c>
      <c r="AE8" s="28">
        <v>222.6</v>
      </c>
      <c r="AF8" s="28">
        <v>61.499999999999993</v>
      </c>
      <c r="AG8" s="28">
        <v>31</v>
      </c>
    </row>
    <row r="9" spans="1:33" x14ac:dyDescent="0.25">
      <c r="A9" s="2" t="s">
        <v>23</v>
      </c>
      <c r="B9" s="28">
        <v>26.25</v>
      </c>
      <c r="C9" s="28">
        <v>31.5</v>
      </c>
      <c r="D9" s="28">
        <v>65.099999999999994</v>
      </c>
      <c r="E9" s="28">
        <v>4</v>
      </c>
      <c r="F9" s="28">
        <v>26.25</v>
      </c>
      <c r="G9" s="28">
        <v>31.5</v>
      </c>
      <c r="H9" s="28">
        <v>65.099999999999994</v>
      </c>
      <c r="I9" s="28">
        <v>4</v>
      </c>
      <c r="J9" s="28">
        <v>26.5</v>
      </c>
      <c r="K9" s="28">
        <v>31.8</v>
      </c>
      <c r="L9" s="28">
        <v>66.099999999999994</v>
      </c>
      <c r="M9" s="28">
        <v>4</v>
      </c>
      <c r="N9" s="28">
        <v>26</v>
      </c>
      <c r="O9" s="28">
        <v>31.2</v>
      </c>
      <c r="P9" s="28">
        <v>68.099999999999994</v>
      </c>
      <c r="Q9" s="28">
        <v>4</v>
      </c>
      <c r="R9" s="28">
        <v>26</v>
      </c>
      <c r="S9" s="28">
        <v>31.2</v>
      </c>
      <c r="T9" s="28">
        <v>67.099999999999994</v>
      </c>
      <c r="U9" s="28">
        <v>4</v>
      </c>
      <c r="V9" s="28">
        <v>25.8</v>
      </c>
      <c r="W9" s="28">
        <v>38.700000000000003</v>
      </c>
      <c r="X9" s="28">
        <v>65.8</v>
      </c>
      <c r="Y9" s="28">
        <v>5</v>
      </c>
      <c r="Z9" s="28">
        <v>26.6</v>
      </c>
      <c r="AA9" s="28">
        <v>39.9</v>
      </c>
      <c r="AB9" s="28">
        <v>67.099999999999994</v>
      </c>
      <c r="AC9" s="28">
        <v>5</v>
      </c>
      <c r="AD9" s="28">
        <v>26.2</v>
      </c>
      <c r="AE9" s="28">
        <v>235.8</v>
      </c>
      <c r="AF9" s="28">
        <v>68.099999999999994</v>
      </c>
      <c r="AG9" s="28">
        <v>30</v>
      </c>
    </row>
    <row r="10" spans="1:33" x14ac:dyDescent="0.25">
      <c r="A10" s="2" t="s">
        <v>24</v>
      </c>
      <c r="B10" s="28">
        <v>29.2</v>
      </c>
      <c r="C10" s="28">
        <v>43.8</v>
      </c>
      <c r="D10" s="28">
        <v>75</v>
      </c>
      <c r="E10" s="28">
        <v>5</v>
      </c>
      <c r="F10" s="28">
        <v>30</v>
      </c>
      <c r="G10" s="28">
        <v>45</v>
      </c>
      <c r="H10" s="28">
        <v>76.3</v>
      </c>
      <c r="I10" s="28">
        <v>5</v>
      </c>
      <c r="J10" s="28">
        <v>29.2</v>
      </c>
      <c r="K10" s="28">
        <v>43.8</v>
      </c>
      <c r="L10" s="28">
        <v>77.3</v>
      </c>
      <c r="M10" s="28">
        <v>5</v>
      </c>
      <c r="N10" s="28">
        <v>29.75</v>
      </c>
      <c r="O10" s="28">
        <v>35.700000000000003</v>
      </c>
      <c r="P10" s="28">
        <v>72.699999999999989</v>
      </c>
      <c r="Q10" s="28">
        <v>4</v>
      </c>
      <c r="R10" s="28">
        <v>29.5</v>
      </c>
      <c r="S10" s="28">
        <v>35.4</v>
      </c>
      <c r="T10" s="28">
        <v>75.3</v>
      </c>
      <c r="U10" s="28">
        <v>4</v>
      </c>
      <c r="V10" s="28">
        <v>29.5</v>
      </c>
      <c r="W10" s="28">
        <v>35.4</v>
      </c>
      <c r="X10" s="28">
        <v>77.3</v>
      </c>
      <c r="Y10" s="28">
        <v>4</v>
      </c>
      <c r="Z10" s="28">
        <v>29.5</v>
      </c>
      <c r="AA10" s="28">
        <v>35.4</v>
      </c>
      <c r="AB10" s="28">
        <v>77.3</v>
      </c>
      <c r="AC10" s="28">
        <v>4</v>
      </c>
      <c r="AD10" s="28">
        <v>29.516129032258064</v>
      </c>
      <c r="AE10" s="28">
        <v>274.5</v>
      </c>
      <c r="AF10" s="28">
        <v>77.3</v>
      </c>
      <c r="AG10" s="28">
        <v>31</v>
      </c>
    </row>
    <row r="11" spans="1:33" x14ac:dyDescent="0.25">
      <c r="A11" s="2" t="s">
        <v>25</v>
      </c>
      <c r="B11" s="28">
        <v>37.25</v>
      </c>
      <c r="C11" s="28">
        <v>44.7</v>
      </c>
      <c r="D11" s="28">
        <v>102.6</v>
      </c>
      <c r="E11" s="28">
        <v>4</v>
      </c>
      <c r="F11" s="28">
        <v>33.5</v>
      </c>
      <c r="G11" s="28">
        <v>40.199999999999996</v>
      </c>
      <c r="H11" s="28">
        <v>85.1</v>
      </c>
      <c r="I11" s="28">
        <v>4</v>
      </c>
      <c r="J11" s="28">
        <v>36.25</v>
      </c>
      <c r="K11" s="28">
        <v>43.499999999999993</v>
      </c>
      <c r="L11" s="28">
        <v>94.3</v>
      </c>
      <c r="M11" s="28">
        <v>4</v>
      </c>
      <c r="N11" s="28">
        <v>34.4</v>
      </c>
      <c r="O11" s="28">
        <v>51.599999999999994</v>
      </c>
      <c r="P11" s="28">
        <v>90.699999999999989</v>
      </c>
      <c r="Q11" s="28">
        <v>5</v>
      </c>
      <c r="R11" s="28">
        <v>35.4</v>
      </c>
      <c r="S11" s="28">
        <v>53.099999999999994</v>
      </c>
      <c r="T11" s="28">
        <v>99.3</v>
      </c>
      <c r="U11" s="28">
        <v>5</v>
      </c>
      <c r="V11" s="28">
        <v>34</v>
      </c>
      <c r="W11" s="28">
        <v>40.799999999999997</v>
      </c>
      <c r="X11" s="28">
        <v>81.5</v>
      </c>
      <c r="Y11" s="28">
        <v>4</v>
      </c>
      <c r="Z11" s="28">
        <v>35.75</v>
      </c>
      <c r="AA11" s="28">
        <v>42.9</v>
      </c>
      <c r="AB11" s="28">
        <v>90.399999999999991</v>
      </c>
      <c r="AC11" s="28">
        <v>4</v>
      </c>
      <c r="AD11" s="28">
        <v>35.200000000000003</v>
      </c>
      <c r="AE11" s="28">
        <v>316.80000000000007</v>
      </c>
      <c r="AF11" s="28">
        <v>102.6</v>
      </c>
      <c r="AG11" s="28">
        <v>30</v>
      </c>
    </row>
    <row r="12" spans="1:33" x14ac:dyDescent="0.25">
      <c r="A12" s="2" t="s">
        <v>26</v>
      </c>
      <c r="B12" s="28">
        <v>35</v>
      </c>
      <c r="C12" s="28">
        <v>87.5</v>
      </c>
      <c r="D12" s="28">
        <v>98</v>
      </c>
      <c r="E12" s="28">
        <v>5</v>
      </c>
      <c r="F12" s="28">
        <v>35.75</v>
      </c>
      <c r="G12" s="28">
        <v>71.5</v>
      </c>
      <c r="H12" s="28">
        <v>99.3</v>
      </c>
      <c r="I12" s="28">
        <v>4</v>
      </c>
      <c r="J12" s="28">
        <v>33.5</v>
      </c>
      <c r="K12" s="28">
        <v>67</v>
      </c>
      <c r="L12" s="28">
        <v>83.8</v>
      </c>
      <c r="M12" s="28">
        <v>4</v>
      </c>
      <c r="N12" s="28">
        <v>37.5</v>
      </c>
      <c r="O12" s="28">
        <v>75</v>
      </c>
      <c r="P12" s="28">
        <v>97.899999999999991</v>
      </c>
      <c r="Q12" s="28">
        <v>4</v>
      </c>
      <c r="R12" s="28">
        <v>36.5</v>
      </c>
      <c r="S12" s="28">
        <v>73</v>
      </c>
      <c r="T12" s="28">
        <v>92</v>
      </c>
      <c r="U12" s="28">
        <v>4</v>
      </c>
      <c r="V12" s="28">
        <v>37.799999999999997</v>
      </c>
      <c r="W12" s="28">
        <v>94.5</v>
      </c>
      <c r="X12" s="28">
        <v>102.89999999999999</v>
      </c>
      <c r="Y12" s="28">
        <v>5</v>
      </c>
      <c r="Z12" s="28">
        <v>35.200000000000003</v>
      </c>
      <c r="AA12" s="28">
        <v>88</v>
      </c>
      <c r="AB12" s="28">
        <v>93.399999999999991</v>
      </c>
      <c r="AC12" s="28">
        <v>5</v>
      </c>
      <c r="AD12" s="28">
        <v>35.903225806451616</v>
      </c>
      <c r="AE12" s="28">
        <v>556.5</v>
      </c>
      <c r="AF12" s="28">
        <v>102.89999999999999</v>
      </c>
      <c r="AG12" s="28">
        <v>31</v>
      </c>
    </row>
    <row r="13" spans="1:33" x14ac:dyDescent="0.25">
      <c r="A13" s="2" t="s">
        <v>27</v>
      </c>
      <c r="B13" s="28">
        <v>31</v>
      </c>
      <c r="C13" s="28">
        <v>62</v>
      </c>
      <c r="D13" s="28">
        <v>77.599999999999994</v>
      </c>
      <c r="E13" s="28">
        <v>4</v>
      </c>
      <c r="F13" s="28">
        <v>30.4</v>
      </c>
      <c r="G13" s="28">
        <v>76</v>
      </c>
      <c r="H13" s="28">
        <v>75.599999999999994</v>
      </c>
      <c r="I13" s="28">
        <v>5</v>
      </c>
      <c r="J13" s="28">
        <v>30.4</v>
      </c>
      <c r="K13" s="28">
        <v>76</v>
      </c>
      <c r="L13" s="28">
        <v>76.599999999999994</v>
      </c>
      <c r="M13" s="28">
        <v>5</v>
      </c>
      <c r="N13" s="28">
        <v>30.4</v>
      </c>
      <c r="O13" s="28">
        <v>76</v>
      </c>
      <c r="P13" s="28">
        <v>75</v>
      </c>
      <c r="Q13" s="28">
        <v>5</v>
      </c>
      <c r="R13" s="28">
        <v>29.5</v>
      </c>
      <c r="S13" s="28">
        <v>59</v>
      </c>
      <c r="T13" s="28">
        <v>75</v>
      </c>
      <c r="U13" s="28">
        <v>4</v>
      </c>
      <c r="V13" s="28">
        <v>30.75</v>
      </c>
      <c r="W13" s="28">
        <v>61.5</v>
      </c>
      <c r="X13" s="28">
        <v>79.599999999999994</v>
      </c>
      <c r="Y13" s="28">
        <v>4</v>
      </c>
      <c r="Z13" s="28">
        <v>30</v>
      </c>
      <c r="AA13" s="28">
        <v>60</v>
      </c>
      <c r="AB13" s="28">
        <v>77.3</v>
      </c>
      <c r="AC13" s="28">
        <v>4</v>
      </c>
      <c r="AD13" s="28">
        <v>30.35483870967742</v>
      </c>
      <c r="AE13" s="28">
        <v>470.5</v>
      </c>
      <c r="AF13" s="28">
        <v>79.599999999999994</v>
      </c>
      <c r="AG13" s="28">
        <v>31</v>
      </c>
    </row>
    <row r="14" spans="1:33" x14ac:dyDescent="0.25">
      <c r="A14" s="2" t="s">
        <v>28</v>
      </c>
      <c r="B14" s="28">
        <v>26.75</v>
      </c>
      <c r="C14" s="28">
        <v>32.1</v>
      </c>
      <c r="D14" s="28">
        <v>68.399999999999991</v>
      </c>
      <c r="E14" s="28">
        <v>4</v>
      </c>
      <c r="F14" s="28">
        <v>26.75</v>
      </c>
      <c r="G14" s="28">
        <v>32.099999999999994</v>
      </c>
      <c r="H14" s="28">
        <v>67.399999999999991</v>
      </c>
      <c r="I14" s="28">
        <v>4</v>
      </c>
      <c r="J14" s="28">
        <v>27.75</v>
      </c>
      <c r="K14" s="28">
        <v>33.299999999999997</v>
      </c>
      <c r="L14" s="28">
        <v>71.699999999999989</v>
      </c>
      <c r="M14" s="28">
        <v>4</v>
      </c>
      <c r="N14" s="28">
        <v>27</v>
      </c>
      <c r="O14" s="28">
        <v>32.4</v>
      </c>
      <c r="P14" s="28">
        <v>68.399999999999991</v>
      </c>
      <c r="Q14" s="28">
        <v>4</v>
      </c>
      <c r="R14" s="28">
        <v>27.4</v>
      </c>
      <c r="S14" s="28">
        <v>41.099999999999994</v>
      </c>
      <c r="T14" s="28">
        <v>71.699999999999989</v>
      </c>
      <c r="U14" s="28">
        <v>5</v>
      </c>
      <c r="V14" s="28">
        <v>27</v>
      </c>
      <c r="W14" s="28">
        <v>40.499999999999993</v>
      </c>
      <c r="X14" s="28">
        <v>68.099999999999994</v>
      </c>
      <c r="Y14" s="28">
        <v>5</v>
      </c>
      <c r="Z14" s="28">
        <v>26.75</v>
      </c>
      <c r="AA14" s="28">
        <v>32.1</v>
      </c>
      <c r="AB14" s="28">
        <v>63.399999999999991</v>
      </c>
      <c r="AC14" s="28">
        <v>4</v>
      </c>
      <c r="AD14" s="28">
        <v>27.066666666666666</v>
      </c>
      <c r="AE14" s="28">
        <v>243.60000000000005</v>
      </c>
      <c r="AF14" s="28">
        <v>71.699999999999989</v>
      </c>
      <c r="AG14" s="28">
        <v>30</v>
      </c>
    </row>
    <row r="15" spans="1:33" x14ac:dyDescent="0.25">
      <c r="A15" s="2" t="s">
        <v>29</v>
      </c>
      <c r="B15" s="28">
        <v>24.6</v>
      </c>
      <c r="C15" s="28">
        <v>36.9</v>
      </c>
      <c r="D15" s="28">
        <v>63.499999999999993</v>
      </c>
      <c r="E15" s="28">
        <v>5</v>
      </c>
      <c r="F15" s="28">
        <v>24.6</v>
      </c>
      <c r="G15" s="28">
        <v>36.9</v>
      </c>
      <c r="H15" s="28">
        <v>61.499999999999993</v>
      </c>
      <c r="I15" s="28">
        <v>5</v>
      </c>
      <c r="J15" s="28">
        <v>24.5</v>
      </c>
      <c r="K15" s="28">
        <v>29.4</v>
      </c>
      <c r="L15" s="28">
        <v>62.499999999999993</v>
      </c>
      <c r="M15" s="28">
        <v>4</v>
      </c>
      <c r="N15" s="28">
        <v>24.5</v>
      </c>
      <c r="O15" s="28">
        <v>29.4</v>
      </c>
      <c r="P15" s="28">
        <v>60.499999999999993</v>
      </c>
      <c r="Q15" s="28">
        <v>4</v>
      </c>
      <c r="R15" s="28">
        <v>25</v>
      </c>
      <c r="S15" s="28">
        <v>30</v>
      </c>
      <c r="T15" s="28">
        <v>62.8</v>
      </c>
      <c r="U15" s="28">
        <v>4</v>
      </c>
      <c r="V15" s="28">
        <v>24.75</v>
      </c>
      <c r="W15" s="28">
        <v>29.7</v>
      </c>
      <c r="X15" s="28">
        <v>63.499999999999993</v>
      </c>
      <c r="Y15" s="28">
        <v>4</v>
      </c>
      <c r="Z15" s="28">
        <v>24.8</v>
      </c>
      <c r="AA15" s="28">
        <v>37.200000000000003</v>
      </c>
      <c r="AB15" s="28">
        <v>61.499999999999993</v>
      </c>
      <c r="AC15" s="28">
        <v>5</v>
      </c>
      <c r="AD15" s="28">
        <v>24.677419354838708</v>
      </c>
      <c r="AE15" s="28">
        <v>229.49999999999997</v>
      </c>
      <c r="AF15" s="28">
        <v>63.499999999999993</v>
      </c>
      <c r="AG15" s="28">
        <v>31</v>
      </c>
    </row>
    <row r="16" spans="1:33" x14ac:dyDescent="0.25">
      <c r="A16" s="2" t="s">
        <v>30</v>
      </c>
      <c r="B16" s="28">
        <v>21.5</v>
      </c>
      <c r="C16" s="28">
        <v>25.799999999999997</v>
      </c>
      <c r="D16" s="28">
        <v>55.599999999999994</v>
      </c>
      <c r="E16" s="28">
        <v>4</v>
      </c>
      <c r="F16" s="28">
        <v>21.5</v>
      </c>
      <c r="G16" s="28">
        <v>25.799999999999997</v>
      </c>
      <c r="H16" s="28">
        <v>55.9</v>
      </c>
      <c r="I16" s="28">
        <v>4</v>
      </c>
      <c r="J16" s="28">
        <v>20.8</v>
      </c>
      <c r="K16" s="28">
        <v>31.2</v>
      </c>
      <c r="L16" s="28">
        <v>55.9</v>
      </c>
      <c r="M16" s="28">
        <v>5</v>
      </c>
      <c r="N16" s="28">
        <v>21.6</v>
      </c>
      <c r="O16" s="28">
        <v>32.4</v>
      </c>
      <c r="P16" s="28">
        <v>53.9</v>
      </c>
      <c r="Q16" s="28">
        <v>5</v>
      </c>
      <c r="R16" s="28">
        <v>21.25</v>
      </c>
      <c r="S16" s="28">
        <v>25.5</v>
      </c>
      <c r="T16" s="28">
        <v>54.599999999999994</v>
      </c>
      <c r="U16" s="28">
        <v>4</v>
      </c>
      <c r="V16" s="28">
        <v>19.75</v>
      </c>
      <c r="W16" s="28">
        <v>23.7</v>
      </c>
      <c r="X16" s="28">
        <v>49</v>
      </c>
      <c r="Y16" s="28">
        <v>4</v>
      </c>
      <c r="Z16" s="28">
        <v>21</v>
      </c>
      <c r="AA16" s="28">
        <v>25.2</v>
      </c>
      <c r="AB16" s="28">
        <v>55.9</v>
      </c>
      <c r="AC16" s="28">
        <v>4</v>
      </c>
      <c r="AD16" s="28">
        <v>21.066666666666666</v>
      </c>
      <c r="AE16" s="28">
        <v>189.59999999999997</v>
      </c>
      <c r="AF16" s="28">
        <v>55.9</v>
      </c>
      <c r="AG16" s="28">
        <v>30</v>
      </c>
    </row>
    <row r="17" spans="1:33" x14ac:dyDescent="0.25">
      <c r="A17" s="2" t="s">
        <v>31</v>
      </c>
      <c r="B17" s="28">
        <v>14.5</v>
      </c>
      <c r="C17" s="28">
        <v>17.399999999999999</v>
      </c>
      <c r="D17" s="28">
        <v>45.099999999999994</v>
      </c>
      <c r="E17" s="28">
        <v>4</v>
      </c>
      <c r="F17" s="28">
        <v>14</v>
      </c>
      <c r="G17" s="28">
        <v>16.799999999999997</v>
      </c>
      <c r="H17" s="28">
        <v>41.4</v>
      </c>
      <c r="I17" s="28">
        <v>4</v>
      </c>
      <c r="J17" s="28">
        <v>17</v>
      </c>
      <c r="K17" s="28">
        <v>20.399999999999999</v>
      </c>
      <c r="L17" s="28">
        <v>44.699999999999996</v>
      </c>
      <c r="M17" s="28">
        <v>4</v>
      </c>
      <c r="N17" s="28">
        <v>15.25</v>
      </c>
      <c r="O17" s="28">
        <v>18.3</v>
      </c>
      <c r="P17" s="28">
        <v>42.099999999999994</v>
      </c>
      <c r="Q17" s="28">
        <v>4</v>
      </c>
      <c r="R17" s="28">
        <v>15.8</v>
      </c>
      <c r="S17" s="28">
        <v>23.7</v>
      </c>
      <c r="T17" s="28">
        <v>48.699999999999996</v>
      </c>
      <c r="U17" s="28">
        <v>5</v>
      </c>
      <c r="V17" s="28">
        <v>15.4</v>
      </c>
      <c r="W17" s="28">
        <v>23.099999999999998</v>
      </c>
      <c r="X17" s="28">
        <v>44.099999999999994</v>
      </c>
      <c r="Y17" s="28">
        <v>5</v>
      </c>
      <c r="Z17" s="28">
        <v>12.6</v>
      </c>
      <c r="AA17" s="28">
        <v>18.900000000000002</v>
      </c>
      <c r="AB17" s="28">
        <v>35.799999999999997</v>
      </c>
      <c r="AC17" s="28">
        <v>5</v>
      </c>
      <c r="AD17" s="28">
        <v>14.903225806451612</v>
      </c>
      <c r="AE17" s="28">
        <v>138.6</v>
      </c>
      <c r="AF17" s="28">
        <v>48.699999999999996</v>
      </c>
      <c r="AG17" s="28">
        <v>31</v>
      </c>
    </row>
    <row r="18" spans="1:33" x14ac:dyDescent="0.25">
      <c r="A18" s="2" t="s">
        <v>32</v>
      </c>
      <c r="B18" s="28">
        <v>25.46153846153846</v>
      </c>
      <c r="C18" s="28">
        <v>456.99999999999994</v>
      </c>
      <c r="D18" s="28">
        <v>102.6</v>
      </c>
      <c r="E18" s="28">
        <v>52</v>
      </c>
      <c r="F18" s="28">
        <v>25.134615384615383</v>
      </c>
      <c r="G18" s="28">
        <v>451.09999999999997</v>
      </c>
      <c r="H18" s="28">
        <v>99.3</v>
      </c>
      <c r="I18" s="28">
        <v>52</v>
      </c>
      <c r="J18" s="28">
        <v>25.442307692307693</v>
      </c>
      <c r="K18" s="28">
        <v>454.09999999999997</v>
      </c>
      <c r="L18" s="28">
        <v>94.3</v>
      </c>
      <c r="M18" s="28">
        <v>52</v>
      </c>
      <c r="N18" s="28">
        <v>25.673076923076923</v>
      </c>
      <c r="O18" s="28">
        <v>460.89999999999992</v>
      </c>
      <c r="P18" s="28">
        <v>97.899999999999991</v>
      </c>
      <c r="Q18" s="28">
        <v>52</v>
      </c>
      <c r="R18" s="28">
        <v>25.384615384615383</v>
      </c>
      <c r="S18" s="28">
        <v>448.80000000000007</v>
      </c>
      <c r="T18" s="28">
        <v>99.3</v>
      </c>
      <c r="U18" s="28">
        <v>52</v>
      </c>
      <c r="V18" s="28">
        <v>25.346153846153847</v>
      </c>
      <c r="W18" s="28">
        <v>457.79999999999995</v>
      </c>
      <c r="X18" s="28">
        <v>102.89999999999999</v>
      </c>
      <c r="Y18" s="28">
        <v>52</v>
      </c>
      <c r="Z18" s="28">
        <v>24.830188679245282</v>
      </c>
      <c r="AA18" s="28">
        <v>453.99999999999994</v>
      </c>
      <c r="AB18" s="28">
        <v>93.399999999999991</v>
      </c>
      <c r="AC18" s="28">
        <v>53</v>
      </c>
      <c r="AD18" s="28">
        <v>25.323287671232876</v>
      </c>
      <c r="AE18" s="28">
        <v>3183.7</v>
      </c>
      <c r="AF18" s="28">
        <v>102.89999999999999</v>
      </c>
      <c r="AG18" s="28">
        <v>365</v>
      </c>
    </row>
    <row r="20" spans="1:33" x14ac:dyDescent="0.25">
      <c r="A20" t="s">
        <v>47</v>
      </c>
    </row>
    <row r="21" spans="1:33" x14ac:dyDescent="0.25">
      <c r="A21" s="2" t="s">
        <v>50</v>
      </c>
    </row>
    <row r="22" spans="1:33" x14ac:dyDescent="0.25">
      <c r="A22" s="2" t="s">
        <v>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topLeftCell="A17" zoomScale="85" zoomScaleNormal="85" workbookViewId="0">
      <selection activeCell="G49" sqref="G49"/>
    </sheetView>
  </sheetViews>
  <sheetFormatPr defaultRowHeight="15" x14ac:dyDescent="0.25"/>
  <cols>
    <col min="1" max="2" width="13.28515625" style="6" customWidth="1"/>
    <col min="3" max="3" width="11.5703125" style="4" customWidth="1"/>
    <col min="4" max="4" width="14.7109375" style="4" customWidth="1"/>
    <col min="5" max="5" width="9.85546875" style="4" customWidth="1"/>
    <col min="6" max="6" width="11.5703125" style="4" customWidth="1"/>
    <col min="7" max="8" width="9.140625" style="4"/>
    <col min="9" max="9" width="11.5703125" style="10" customWidth="1"/>
  </cols>
  <sheetData>
    <row r="1" spans="1:9" x14ac:dyDescent="0.25">
      <c r="A1" s="5" t="s">
        <v>0</v>
      </c>
      <c r="B1" s="8" t="s">
        <v>16</v>
      </c>
      <c r="C1" s="4" t="s">
        <v>1</v>
      </c>
      <c r="D1" s="4" t="s">
        <v>2</v>
      </c>
      <c r="E1" s="7" t="s">
        <v>3</v>
      </c>
      <c r="F1" s="4" t="s">
        <v>4</v>
      </c>
      <c r="G1" s="4" t="s">
        <v>5</v>
      </c>
      <c r="H1" s="4" t="s">
        <v>6</v>
      </c>
      <c r="I1" s="9" t="s">
        <v>17</v>
      </c>
    </row>
    <row r="2" spans="1:9" x14ac:dyDescent="0.25">
      <c r="A2" s="5">
        <v>42736</v>
      </c>
      <c r="B2" s="5" t="str">
        <f t="shared" ref="B2:B65" si="0">TEXT(A2,"mmmm")</f>
        <v>January</v>
      </c>
      <c r="C2" s="4" t="s">
        <v>7</v>
      </c>
      <c r="D2" s="4">
        <v>27</v>
      </c>
      <c r="E2" s="12">
        <v>2</v>
      </c>
      <c r="F2" s="4">
        <v>15</v>
      </c>
      <c r="G2" s="4">
        <v>0.3</v>
      </c>
      <c r="H2" s="4">
        <v>10</v>
      </c>
      <c r="I2" s="9">
        <f t="shared" ref="I2:I65" si="1" xml:space="preserve"> G2*H2</f>
        <v>3</v>
      </c>
    </row>
    <row r="3" spans="1:9" x14ac:dyDescent="0.25">
      <c r="A3" s="5">
        <v>42737</v>
      </c>
      <c r="B3" s="5" t="str">
        <f t="shared" si="0"/>
        <v>January</v>
      </c>
      <c r="C3" s="4" t="s">
        <v>11</v>
      </c>
      <c r="D3" s="4">
        <v>28.9</v>
      </c>
      <c r="E3" s="12">
        <v>1.33</v>
      </c>
      <c r="F3" s="4">
        <v>15</v>
      </c>
      <c r="G3" s="4">
        <v>0.3</v>
      </c>
      <c r="H3" s="4">
        <v>13</v>
      </c>
      <c r="I3" s="9">
        <f t="shared" si="1"/>
        <v>3.9</v>
      </c>
    </row>
    <row r="4" spans="1:9" x14ac:dyDescent="0.25">
      <c r="A4" s="5">
        <v>42738</v>
      </c>
      <c r="B4" s="5" t="str">
        <f t="shared" si="0"/>
        <v>January</v>
      </c>
      <c r="C4" s="4" t="s">
        <v>8</v>
      </c>
      <c r="D4" s="4">
        <v>34.5</v>
      </c>
      <c r="E4" s="12">
        <v>1.33</v>
      </c>
      <c r="F4" s="4">
        <v>27</v>
      </c>
      <c r="G4" s="4">
        <v>0.3</v>
      </c>
      <c r="H4" s="4">
        <v>15</v>
      </c>
      <c r="I4" s="9">
        <f t="shared" si="1"/>
        <v>4.5</v>
      </c>
    </row>
    <row r="5" spans="1:9" x14ac:dyDescent="0.25">
      <c r="A5" s="5">
        <v>42739</v>
      </c>
      <c r="B5" s="5" t="str">
        <f t="shared" si="0"/>
        <v>January</v>
      </c>
      <c r="C5" s="4" t="s">
        <v>14</v>
      </c>
      <c r="D5" s="4">
        <v>44.099999999999994</v>
      </c>
      <c r="E5" s="12">
        <v>1.05</v>
      </c>
      <c r="F5" s="4">
        <v>28</v>
      </c>
      <c r="G5" s="4">
        <v>0.3</v>
      </c>
      <c r="H5" s="4">
        <v>17</v>
      </c>
      <c r="I5" s="9">
        <f t="shared" si="1"/>
        <v>5.0999999999999996</v>
      </c>
    </row>
    <row r="6" spans="1:9" x14ac:dyDescent="0.25">
      <c r="A6" s="5">
        <v>42740</v>
      </c>
      <c r="B6" s="5" t="str">
        <f t="shared" si="0"/>
        <v>January</v>
      </c>
      <c r="C6" s="4" t="s">
        <v>13</v>
      </c>
      <c r="D6" s="4">
        <v>42.4</v>
      </c>
      <c r="E6" s="12">
        <v>1</v>
      </c>
      <c r="F6" s="4">
        <v>33</v>
      </c>
      <c r="G6" s="4">
        <v>0.3</v>
      </c>
      <c r="H6" s="4">
        <v>18</v>
      </c>
      <c r="I6" s="9">
        <f t="shared" si="1"/>
        <v>5.3999999999999995</v>
      </c>
    </row>
    <row r="7" spans="1:9" x14ac:dyDescent="0.25">
      <c r="A7" s="5">
        <v>42741</v>
      </c>
      <c r="B7" s="5" t="str">
        <f t="shared" si="0"/>
        <v>January</v>
      </c>
      <c r="C7" s="4" t="s">
        <v>9</v>
      </c>
      <c r="D7" s="4">
        <v>25.299999999999997</v>
      </c>
      <c r="E7" s="12">
        <v>1.54</v>
      </c>
      <c r="F7" s="4">
        <v>23</v>
      </c>
      <c r="G7" s="4">
        <v>0.3</v>
      </c>
      <c r="H7" s="4">
        <v>11</v>
      </c>
      <c r="I7" s="9">
        <f t="shared" si="1"/>
        <v>3.3</v>
      </c>
    </row>
    <row r="8" spans="1:9" x14ac:dyDescent="0.25">
      <c r="A8" s="5">
        <v>42742</v>
      </c>
      <c r="B8" s="5" t="str">
        <f t="shared" si="0"/>
        <v>January</v>
      </c>
      <c r="C8" s="4" t="s">
        <v>12</v>
      </c>
      <c r="D8" s="4">
        <v>32.9</v>
      </c>
      <c r="E8" s="12">
        <v>1.54</v>
      </c>
      <c r="F8" s="4">
        <v>19</v>
      </c>
      <c r="G8" s="4">
        <v>0.3</v>
      </c>
      <c r="H8" s="4">
        <v>13</v>
      </c>
      <c r="I8" s="9">
        <f t="shared" si="1"/>
        <v>3.9</v>
      </c>
    </row>
    <row r="9" spans="1:9" x14ac:dyDescent="0.25">
      <c r="A9" s="5">
        <v>42743</v>
      </c>
      <c r="B9" s="5" t="str">
        <f t="shared" si="0"/>
        <v>January</v>
      </c>
      <c r="C9" s="4" t="s">
        <v>7</v>
      </c>
      <c r="D9" s="4">
        <v>37.5</v>
      </c>
      <c r="E9" s="12">
        <v>1.18</v>
      </c>
      <c r="F9" s="4">
        <v>28</v>
      </c>
      <c r="G9" s="4">
        <v>0.3</v>
      </c>
      <c r="H9" s="4">
        <v>15</v>
      </c>
      <c r="I9" s="9">
        <f t="shared" si="1"/>
        <v>4.5</v>
      </c>
    </row>
    <row r="10" spans="1:9" x14ac:dyDescent="0.25">
      <c r="A10" s="5">
        <v>42744</v>
      </c>
      <c r="B10" s="5" t="str">
        <f t="shared" si="0"/>
        <v>January</v>
      </c>
      <c r="C10" s="4" t="s">
        <v>11</v>
      </c>
      <c r="D10" s="4">
        <v>38.099999999999994</v>
      </c>
      <c r="E10" s="12">
        <v>1.18</v>
      </c>
      <c r="F10" s="4">
        <v>20</v>
      </c>
      <c r="G10" s="4">
        <v>0.3</v>
      </c>
      <c r="H10" s="4">
        <v>17</v>
      </c>
      <c r="I10" s="9">
        <f t="shared" si="1"/>
        <v>5.0999999999999996</v>
      </c>
    </row>
    <row r="11" spans="1:9" x14ac:dyDescent="0.25">
      <c r="A11" s="5">
        <v>42745</v>
      </c>
      <c r="B11" s="5" t="str">
        <f t="shared" si="0"/>
        <v>January</v>
      </c>
      <c r="C11" s="4" t="s">
        <v>8</v>
      </c>
      <c r="D11" s="4">
        <v>43.4</v>
      </c>
      <c r="E11" s="12">
        <v>1.05</v>
      </c>
      <c r="F11" s="4">
        <v>33</v>
      </c>
      <c r="G11" s="4">
        <v>0.3</v>
      </c>
      <c r="H11" s="4">
        <v>18</v>
      </c>
      <c r="I11" s="9">
        <f t="shared" si="1"/>
        <v>5.3999999999999995</v>
      </c>
    </row>
    <row r="12" spans="1:9" x14ac:dyDescent="0.25">
      <c r="A12" s="5">
        <v>42746</v>
      </c>
      <c r="B12" s="5" t="str">
        <f t="shared" si="0"/>
        <v>January</v>
      </c>
      <c r="C12" s="4" t="s">
        <v>14</v>
      </c>
      <c r="D12" s="4">
        <v>32.599999999999994</v>
      </c>
      <c r="E12" s="12">
        <v>1.54</v>
      </c>
      <c r="F12" s="4">
        <v>23</v>
      </c>
      <c r="G12" s="4">
        <v>0.3</v>
      </c>
      <c r="H12" s="4">
        <v>12</v>
      </c>
      <c r="I12" s="9">
        <f t="shared" si="1"/>
        <v>3.5999999999999996</v>
      </c>
    </row>
    <row r="13" spans="1:9" x14ac:dyDescent="0.25">
      <c r="A13" s="5">
        <v>42747</v>
      </c>
      <c r="B13" s="5" t="str">
        <f t="shared" si="0"/>
        <v>January</v>
      </c>
      <c r="C13" s="4" t="s">
        <v>13</v>
      </c>
      <c r="D13" s="4">
        <v>38.199999999999996</v>
      </c>
      <c r="E13" s="12">
        <v>1.33</v>
      </c>
      <c r="F13" s="4">
        <v>16</v>
      </c>
      <c r="G13" s="4">
        <v>0.3</v>
      </c>
      <c r="H13" s="4">
        <v>14</v>
      </c>
      <c r="I13" s="9">
        <f t="shared" si="1"/>
        <v>4.2</v>
      </c>
    </row>
    <row r="14" spans="1:9" x14ac:dyDescent="0.25">
      <c r="A14" s="5">
        <v>42748</v>
      </c>
      <c r="B14" s="5" t="str">
        <f t="shared" si="0"/>
        <v>January</v>
      </c>
      <c r="C14" s="4" t="s">
        <v>9</v>
      </c>
      <c r="D14" s="4">
        <v>37.5</v>
      </c>
      <c r="E14" s="12">
        <v>1.33</v>
      </c>
      <c r="F14" s="4">
        <v>19</v>
      </c>
      <c r="G14" s="4">
        <v>0.3</v>
      </c>
      <c r="H14" s="4">
        <v>15</v>
      </c>
      <c r="I14" s="9">
        <f t="shared" si="1"/>
        <v>4.5</v>
      </c>
    </row>
    <row r="15" spans="1:9" x14ac:dyDescent="0.25">
      <c r="A15" s="5">
        <v>42749</v>
      </c>
      <c r="B15" s="5" t="str">
        <f t="shared" si="0"/>
        <v>January</v>
      </c>
      <c r="C15" s="4" t="s">
        <v>12</v>
      </c>
      <c r="D15" s="4">
        <v>44.099999999999994</v>
      </c>
      <c r="E15" s="12">
        <v>1.05</v>
      </c>
      <c r="F15" s="4">
        <v>23</v>
      </c>
      <c r="G15" s="4">
        <v>0.3</v>
      </c>
      <c r="H15" s="4">
        <v>17</v>
      </c>
      <c r="I15" s="9">
        <f t="shared" si="1"/>
        <v>5.0999999999999996</v>
      </c>
    </row>
    <row r="16" spans="1:9" x14ac:dyDescent="0.25">
      <c r="A16" s="5">
        <v>42750</v>
      </c>
      <c r="B16" s="5" t="str">
        <f t="shared" si="0"/>
        <v>January</v>
      </c>
      <c r="C16" s="4" t="s">
        <v>7</v>
      </c>
      <c r="D16" s="4">
        <v>43.4</v>
      </c>
      <c r="E16" s="12">
        <v>1.1100000000000001</v>
      </c>
      <c r="F16" s="4">
        <v>33</v>
      </c>
      <c r="G16" s="4">
        <v>0.3</v>
      </c>
      <c r="H16" s="4">
        <v>18</v>
      </c>
      <c r="I16" s="9">
        <f t="shared" si="1"/>
        <v>5.3999999999999995</v>
      </c>
    </row>
    <row r="17" spans="1:9" x14ac:dyDescent="0.25">
      <c r="A17" s="5">
        <v>42751</v>
      </c>
      <c r="B17" s="5" t="str">
        <f t="shared" si="0"/>
        <v>January</v>
      </c>
      <c r="C17" s="4" t="s">
        <v>11</v>
      </c>
      <c r="D17" s="4">
        <v>30.599999999999998</v>
      </c>
      <c r="E17" s="12">
        <v>1.67</v>
      </c>
      <c r="F17" s="4">
        <v>24</v>
      </c>
      <c r="G17" s="4">
        <v>0.3</v>
      </c>
      <c r="H17" s="4">
        <v>12</v>
      </c>
      <c r="I17" s="9">
        <f t="shared" si="1"/>
        <v>3.5999999999999996</v>
      </c>
    </row>
    <row r="18" spans="1:9" x14ac:dyDescent="0.25">
      <c r="A18" s="5">
        <v>42752</v>
      </c>
      <c r="B18" s="5" t="str">
        <f t="shared" si="0"/>
        <v>January</v>
      </c>
      <c r="C18" s="4" t="s">
        <v>8</v>
      </c>
      <c r="D18" s="4">
        <v>32.199999999999996</v>
      </c>
      <c r="E18" s="12">
        <v>1.43</v>
      </c>
      <c r="F18" s="4">
        <v>26</v>
      </c>
      <c r="G18" s="4">
        <v>0.3</v>
      </c>
      <c r="H18" s="4">
        <v>14</v>
      </c>
      <c r="I18" s="9">
        <f t="shared" si="1"/>
        <v>4.2</v>
      </c>
    </row>
    <row r="19" spans="1:9" x14ac:dyDescent="0.25">
      <c r="A19" s="5">
        <v>42753</v>
      </c>
      <c r="B19" s="5" t="str">
        <f t="shared" si="0"/>
        <v>January</v>
      </c>
      <c r="C19" s="4" t="s">
        <v>14</v>
      </c>
      <c r="D19" s="4">
        <v>42.8</v>
      </c>
      <c r="E19" s="12">
        <v>1.18</v>
      </c>
      <c r="F19" s="4">
        <v>33</v>
      </c>
      <c r="G19" s="4">
        <v>0.3</v>
      </c>
      <c r="H19" s="4">
        <v>16</v>
      </c>
      <c r="I19" s="9">
        <f t="shared" si="1"/>
        <v>4.8</v>
      </c>
    </row>
    <row r="20" spans="1:9" x14ac:dyDescent="0.25">
      <c r="A20" s="5">
        <v>42754</v>
      </c>
      <c r="B20" s="5" t="str">
        <f t="shared" si="0"/>
        <v>January</v>
      </c>
      <c r="C20" s="4" t="s">
        <v>13</v>
      </c>
      <c r="D20" s="4">
        <v>43.099999999999994</v>
      </c>
      <c r="E20" s="12">
        <v>1.18</v>
      </c>
      <c r="F20" s="4">
        <v>30</v>
      </c>
      <c r="G20" s="4">
        <v>0.3</v>
      </c>
      <c r="H20" s="4">
        <v>17</v>
      </c>
      <c r="I20" s="9">
        <f t="shared" si="1"/>
        <v>5.0999999999999996</v>
      </c>
    </row>
    <row r="21" spans="1:9" x14ac:dyDescent="0.25">
      <c r="A21" s="5">
        <v>42755</v>
      </c>
      <c r="B21" s="5" t="str">
        <f t="shared" si="0"/>
        <v>January</v>
      </c>
      <c r="C21" s="4" t="s">
        <v>9</v>
      </c>
      <c r="D21" s="4">
        <v>31.599999999999998</v>
      </c>
      <c r="E21" s="12">
        <v>1.43</v>
      </c>
      <c r="F21" s="4">
        <v>20</v>
      </c>
      <c r="G21" s="4">
        <v>0.3</v>
      </c>
      <c r="H21" s="4">
        <v>12</v>
      </c>
      <c r="I21" s="9">
        <f t="shared" si="1"/>
        <v>3.5999999999999996</v>
      </c>
    </row>
    <row r="22" spans="1:9" x14ac:dyDescent="0.25">
      <c r="A22" s="5">
        <v>42756</v>
      </c>
      <c r="B22" s="5" t="str">
        <f t="shared" si="0"/>
        <v>January</v>
      </c>
      <c r="C22" s="4" t="s">
        <v>12</v>
      </c>
      <c r="D22" s="4">
        <v>36.199999999999996</v>
      </c>
      <c r="E22" s="12">
        <v>1.25</v>
      </c>
      <c r="F22" s="4">
        <v>16</v>
      </c>
      <c r="G22" s="4">
        <v>0.3</v>
      </c>
      <c r="H22" s="4">
        <v>14</v>
      </c>
      <c r="I22" s="9">
        <f t="shared" si="1"/>
        <v>4.2</v>
      </c>
    </row>
    <row r="23" spans="1:9" x14ac:dyDescent="0.25">
      <c r="A23" s="5">
        <v>42757</v>
      </c>
      <c r="B23" s="5" t="str">
        <f t="shared" si="0"/>
        <v>January</v>
      </c>
      <c r="C23" s="4" t="s">
        <v>7</v>
      </c>
      <c r="D23" s="4">
        <v>40.799999999999997</v>
      </c>
      <c r="E23" s="12">
        <v>1.1100000000000001</v>
      </c>
      <c r="F23" s="4">
        <v>19</v>
      </c>
      <c r="G23" s="4">
        <v>0.3</v>
      </c>
      <c r="H23" s="4">
        <v>16</v>
      </c>
      <c r="I23" s="9">
        <f t="shared" si="1"/>
        <v>4.8</v>
      </c>
    </row>
    <row r="24" spans="1:9" x14ac:dyDescent="0.25">
      <c r="A24" s="5">
        <v>42758</v>
      </c>
      <c r="B24" s="5" t="str">
        <f t="shared" si="0"/>
        <v>January</v>
      </c>
      <c r="C24" s="4" t="s">
        <v>11</v>
      </c>
      <c r="D24" s="4">
        <v>38.099999999999994</v>
      </c>
      <c r="E24" s="12">
        <v>1.05</v>
      </c>
      <c r="F24" s="4">
        <v>21</v>
      </c>
      <c r="G24" s="4">
        <v>0.3</v>
      </c>
      <c r="H24" s="4">
        <v>17</v>
      </c>
      <c r="I24" s="9">
        <f t="shared" si="1"/>
        <v>5.0999999999999996</v>
      </c>
    </row>
    <row r="25" spans="1:9" x14ac:dyDescent="0.25">
      <c r="A25" s="5">
        <v>42759</v>
      </c>
      <c r="B25" s="5" t="str">
        <f t="shared" si="0"/>
        <v>January</v>
      </c>
      <c r="C25" s="4" t="s">
        <v>8</v>
      </c>
      <c r="D25" s="4">
        <v>28.599999999999998</v>
      </c>
      <c r="E25" s="12">
        <v>1.54</v>
      </c>
      <c r="F25" s="4">
        <v>20</v>
      </c>
      <c r="G25" s="4">
        <v>0.3</v>
      </c>
      <c r="H25" s="4">
        <v>12</v>
      </c>
      <c r="I25" s="9">
        <f t="shared" si="1"/>
        <v>3.5999999999999996</v>
      </c>
    </row>
    <row r="26" spans="1:9" x14ac:dyDescent="0.25">
      <c r="A26" s="5">
        <v>42760</v>
      </c>
      <c r="B26" s="5" t="str">
        <f t="shared" si="0"/>
        <v>January</v>
      </c>
      <c r="C26" s="4" t="s">
        <v>14</v>
      </c>
      <c r="D26" s="4">
        <v>32.199999999999996</v>
      </c>
      <c r="E26" s="12">
        <v>1.25</v>
      </c>
      <c r="F26" s="4">
        <v>24</v>
      </c>
      <c r="G26" s="4">
        <v>0.3</v>
      </c>
      <c r="H26" s="4">
        <v>14</v>
      </c>
      <c r="I26" s="9">
        <f t="shared" si="1"/>
        <v>4.2</v>
      </c>
    </row>
    <row r="27" spans="1:9" x14ac:dyDescent="0.25">
      <c r="A27" s="5">
        <v>42761</v>
      </c>
      <c r="B27" s="5" t="str">
        <f t="shared" si="0"/>
        <v>January</v>
      </c>
      <c r="C27" s="4" t="s">
        <v>13</v>
      </c>
      <c r="D27" s="4">
        <v>35.799999999999997</v>
      </c>
      <c r="E27" s="12">
        <v>1.25</v>
      </c>
      <c r="F27" s="4">
        <v>18</v>
      </c>
      <c r="G27" s="4">
        <v>0.3</v>
      </c>
      <c r="H27" s="4">
        <v>16</v>
      </c>
      <c r="I27" s="9">
        <f t="shared" si="1"/>
        <v>4.8</v>
      </c>
    </row>
    <row r="28" spans="1:9" x14ac:dyDescent="0.25">
      <c r="A28" s="5">
        <v>42762</v>
      </c>
      <c r="B28" s="5" t="str">
        <f t="shared" si="0"/>
        <v>January</v>
      </c>
      <c r="C28" s="4" t="s">
        <v>9</v>
      </c>
      <c r="D28" s="4">
        <v>42.099999999999994</v>
      </c>
      <c r="E28" s="12">
        <v>1.05</v>
      </c>
      <c r="F28" s="4">
        <v>22</v>
      </c>
      <c r="G28" s="4">
        <v>0.3</v>
      </c>
      <c r="H28" s="4">
        <v>17</v>
      </c>
      <c r="I28" s="9">
        <f t="shared" si="1"/>
        <v>5.0999999999999996</v>
      </c>
    </row>
    <row r="29" spans="1:9" x14ac:dyDescent="0.25">
      <c r="A29" s="5">
        <v>42763</v>
      </c>
      <c r="B29" s="5" t="str">
        <f t="shared" si="0"/>
        <v>January</v>
      </c>
      <c r="C29" s="4" t="s">
        <v>12</v>
      </c>
      <c r="D29" s="4">
        <v>34.9</v>
      </c>
      <c r="E29" s="12">
        <v>1.33</v>
      </c>
      <c r="F29" s="4">
        <v>15</v>
      </c>
      <c r="G29" s="4">
        <v>0.3</v>
      </c>
      <c r="H29" s="4">
        <v>13</v>
      </c>
      <c r="I29" s="9">
        <f t="shared" si="1"/>
        <v>3.9</v>
      </c>
    </row>
    <row r="30" spans="1:9" x14ac:dyDescent="0.25">
      <c r="A30" s="5">
        <v>42764</v>
      </c>
      <c r="B30" s="5" t="str">
        <f t="shared" si="0"/>
        <v>January</v>
      </c>
      <c r="C30" s="4" t="s">
        <v>7</v>
      </c>
      <c r="D30" s="4">
        <v>35.199999999999996</v>
      </c>
      <c r="E30" s="12">
        <v>1.33</v>
      </c>
      <c r="F30" s="4">
        <v>27</v>
      </c>
      <c r="G30" s="4">
        <v>0.3</v>
      </c>
      <c r="H30" s="4">
        <v>14</v>
      </c>
      <c r="I30" s="9">
        <f t="shared" si="1"/>
        <v>4.2</v>
      </c>
    </row>
    <row r="31" spans="1:9" x14ac:dyDescent="0.25">
      <c r="A31" s="5">
        <v>42765</v>
      </c>
      <c r="B31" s="5" t="str">
        <f t="shared" si="0"/>
        <v>January</v>
      </c>
      <c r="C31" s="4" t="s">
        <v>11</v>
      </c>
      <c r="D31" s="4">
        <v>41.099999999999994</v>
      </c>
      <c r="E31" s="12">
        <v>1.05</v>
      </c>
      <c r="F31" s="4">
        <v>20</v>
      </c>
      <c r="G31" s="4">
        <v>0.3</v>
      </c>
      <c r="H31" s="4">
        <v>17</v>
      </c>
      <c r="I31" s="9">
        <f t="shared" si="1"/>
        <v>5.0999999999999996</v>
      </c>
    </row>
    <row r="32" spans="1:9" x14ac:dyDescent="0.25">
      <c r="A32" s="5">
        <v>42766</v>
      </c>
      <c r="B32" s="5" t="str">
        <f t="shared" si="0"/>
        <v>January</v>
      </c>
      <c r="C32" s="4" t="s">
        <v>8</v>
      </c>
      <c r="D32" s="4">
        <v>40.4</v>
      </c>
      <c r="E32" s="12">
        <v>1.05</v>
      </c>
      <c r="F32" s="4">
        <v>37</v>
      </c>
      <c r="G32" s="4">
        <v>0.3</v>
      </c>
      <c r="H32" s="4">
        <v>18</v>
      </c>
      <c r="I32" s="9">
        <f t="shared" si="1"/>
        <v>5.3999999999999995</v>
      </c>
    </row>
    <row r="33" spans="1:9" x14ac:dyDescent="0.25">
      <c r="A33" s="5">
        <v>42767</v>
      </c>
      <c r="B33" s="5" t="str">
        <f t="shared" si="0"/>
        <v>February</v>
      </c>
      <c r="C33" s="4" t="s">
        <v>14</v>
      </c>
      <c r="D33" s="4">
        <v>42.4</v>
      </c>
      <c r="E33" s="12">
        <v>1</v>
      </c>
      <c r="F33" s="4">
        <v>35</v>
      </c>
      <c r="G33" s="4">
        <v>0.3</v>
      </c>
      <c r="H33" s="4">
        <v>18</v>
      </c>
      <c r="I33" s="9">
        <f t="shared" si="1"/>
        <v>5.3999999999999995</v>
      </c>
    </row>
    <row r="34" spans="1:9" x14ac:dyDescent="0.25">
      <c r="A34" s="5">
        <v>42768</v>
      </c>
      <c r="B34" s="5" t="str">
        <f t="shared" si="0"/>
        <v>February</v>
      </c>
      <c r="C34" s="4" t="s">
        <v>13</v>
      </c>
      <c r="D34" s="4">
        <v>52</v>
      </c>
      <c r="E34" s="12">
        <v>1</v>
      </c>
      <c r="F34" s="4">
        <v>22</v>
      </c>
      <c r="G34" s="4">
        <v>0.3</v>
      </c>
      <c r="H34" s="4">
        <v>20</v>
      </c>
      <c r="I34" s="9">
        <f t="shared" si="1"/>
        <v>6</v>
      </c>
    </row>
    <row r="35" spans="1:9" x14ac:dyDescent="0.25">
      <c r="A35" s="5">
        <v>42769</v>
      </c>
      <c r="B35" s="5" t="str">
        <f t="shared" si="0"/>
        <v>February</v>
      </c>
      <c r="C35" s="4" t="s">
        <v>9</v>
      </c>
      <c r="D35" s="4">
        <v>50.3</v>
      </c>
      <c r="E35" s="12">
        <v>0.87</v>
      </c>
      <c r="F35" s="4">
        <v>25</v>
      </c>
      <c r="G35" s="4">
        <v>0.3</v>
      </c>
      <c r="H35" s="4">
        <v>21</v>
      </c>
      <c r="I35" s="9">
        <f t="shared" si="1"/>
        <v>6.3</v>
      </c>
    </row>
    <row r="36" spans="1:9" x14ac:dyDescent="0.25">
      <c r="A36" s="5">
        <v>42770</v>
      </c>
      <c r="B36" s="5" t="str">
        <f t="shared" si="0"/>
        <v>February</v>
      </c>
      <c r="C36" s="4" t="s">
        <v>12</v>
      </c>
      <c r="D36" s="4">
        <v>56.599999999999994</v>
      </c>
      <c r="E36" s="12">
        <v>0.83</v>
      </c>
      <c r="F36" s="4">
        <v>46</v>
      </c>
      <c r="G36" s="4">
        <v>0.3</v>
      </c>
      <c r="H36" s="4">
        <v>22</v>
      </c>
      <c r="I36" s="9">
        <f t="shared" si="1"/>
        <v>6.6</v>
      </c>
    </row>
    <row r="37" spans="1:9" x14ac:dyDescent="0.25">
      <c r="A37" s="5">
        <v>42771</v>
      </c>
      <c r="B37" s="5" t="str">
        <f t="shared" si="0"/>
        <v>February</v>
      </c>
      <c r="C37" s="4" t="s">
        <v>7</v>
      </c>
      <c r="D37" s="4">
        <v>45.4</v>
      </c>
      <c r="E37" s="12">
        <v>1.1100000000000001</v>
      </c>
      <c r="F37" s="4">
        <v>32</v>
      </c>
      <c r="G37" s="4">
        <v>0.3</v>
      </c>
      <c r="H37" s="4">
        <v>18</v>
      </c>
      <c r="I37" s="9">
        <f t="shared" si="1"/>
        <v>5.3999999999999995</v>
      </c>
    </row>
    <row r="38" spans="1:9" x14ac:dyDescent="0.25">
      <c r="A38" s="5">
        <v>42772</v>
      </c>
      <c r="B38" s="5" t="str">
        <f t="shared" si="0"/>
        <v>February</v>
      </c>
      <c r="C38" s="4" t="s">
        <v>11</v>
      </c>
      <c r="D38" s="4">
        <v>45</v>
      </c>
      <c r="E38" s="12">
        <v>0.95</v>
      </c>
      <c r="F38" s="4">
        <v>28</v>
      </c>
      <c r="G38" s="4">
        <v>0.3</v>
      </c>
      <c r="H38" s="4">
        <v>20</v>
      </c>
      <c r="I38" s="9">
        <f t="shared" si="1"/>
        <v>6</v>
      </c>
    </row>
    <row r="39" spans="1:9" x14ac:dyDescent="0.25">
      <c r="A39" s="5">
        <v>42773</v>
      </c>
      <c r="B39" s="5" t="str">
        <f t="shared" si="0"/>
        <v>February</v>
      </c>
      <c r="C39" s="4" t="s">
        <v>8</v>
      </c>
      <c r="D39" s="4">
        <v>52.3</v>
      </c>
      <c r="E39" s="12">
        <v>0.87</v>
      </c>
      <c r="F39" s="4">
        <v>39</v>
      </c>
      <c r="G39" s="4">
        <v>0.3</v>
      </c>
      <c r="H39" s="4">
        <v>21</v>
      </c>
      <c r="I39" s="9">
        <f t="shared" si="1"/>
        <v>6.3</v>
      </c>
    </row>
    <row r="40" spans="1:9" x14ac:dyDescent="0.25">
      <c r="A40" s="5">
        <v>42774</v>
      </c>
      <c r="B40" s="5" t="str">
        <f t="shared" si="0"/>
        <v>February</v>
      </c>
      <c r="C40" s="4" t="s">
        <v>14</v>
      </c>
      <c r="D40" s="4">
        <v>52.599999999999994</v>
      </c>
      <c r="E40" s="12">
        <v>0.87</v>
      </c>
      <c r="F40" s="4">
        <v>31</v>
      </c>
      <c r="G40" s="4">
        <v>0.3</v>
      </c>
      <c r="H40" s="4">
        <v>22</v>
      </c>
      <c r="I40" s="9">
        <f t="shared" si="1"/>
        <v>6.6</v>
      </c>
    </row>
    <row r="41" spans="1:9" x14ac:dyDescent="0.25">
      <c r="A41" s="5">
        <v>42775</v>
      </c>
      <c r="B41" s="5" t="str">
        <f t="shared" si="0"/>
        <v>February</v>
      </c>
      <c r="C41" s="4" t="s">
        <v>13</v>
      </c>
      <c r="D41" s="4">
        <v>42.699999999999996</v>
      </c>
      <c r="E41" s="12">
        <v>1</v>
      </c>
      <c r="F41" s="4">
        <v>39</v>
      </c>
      <c r="G41" s="4">
        <v>0.3</v>
      </c>
      <c r="H41" s="4">
        <v>19</v>
      </c>
      <c r="I41" s="9">
        <f t="shared" si="1"/>
        <v>5.7</v>
      </c>
    </row>
    <row r="42" spans="1:9" x14ac:dyDescent="0.25">
      <c r="A42" s="5">
        <v>42776</v>
      </c>
      <c r="B42" s="5" t="str">
        <f t="shared" si="0"/>
        <v>February</v>
      </c>
      <c r="C42" s="4" t="s">
        <v>9</v>
      </c>
      <c r="D42" s="4">
        <v>50</v>
      </c>
      <c r="E42" s="12">
        <v>0.91</v>
      </c>
      <c r="F42" s="4">
        <v>40</v>
      </c>
      <c r="G42" s="4">
        <v>0.3</v>
      </c>
      <c r="H42" s="4">
        <v>20</v>
      </c>
      <c r="I42" s="9">
        <f t="shared" si="1"/>
        <v>6</v>
      </c>
    </row>
    <row r="43" spans="1:9" x14ac:dyDescent="0.25">
      <c r="A43" s="5">
        <v>42777</v>
      </c>
      <c r="B43" s="5" t="str">
        <f t="shared" si="0"/>
        <v>February</v>
      </c>
      <c r="C43" s="4" t="s">
        <v>12</v>
      </c>
      <c r="D43" s="4">
        <v>51.3</v>
      </c>
      <c r="E43" s="12">
        <v>0.91</v>
      </c>
      <c r="F43" s="4">
        <v>35</v>
      </c>
      <c r="G43" s="4">
        <v>0.3</v>
      </c>
      <c r="H43" s="4">
        <v>21</v>
      </c>
      <c r="I43" s="9">
        <f t="shared" si="1"/>
        <v>6.3</v>
      </c>
    </row>
    <row r="44" spans="1:9" x14ac:dyDescent="0.25">
      <c r="A44" s="5">
        <v>42778</v>
      </c>
      <c r="B44" s="5" t="str">
        <f t="shared" si="0"/>
        <v>February</v>
      </c>
      <c r="C44" s="4" t="s">
        <v>7</v>
      </c>
      <c r="D44" s="4">
        <v>55.599999999999994</v>
      </c>
      <c r="E44" s="12">
        <v>0.83</v>
      </c>
      <c r="F44" s="4">
        <v>41</v>
      </c>
      <c r="G44" s="4">
        <v>0.3</v>
      </c>
      <c r="H44" s="4">
        <v>22</v>
      </c>
      <c r="I44" s="9">
        <f t="shared" si="1"/>
        <v>6.6</v>
      </c>
    </row>
    <row r="45" spans="1:9" x14ac:dyDescent="0.25">
      <c r="A45" s="5">
        <v>42779</v>
      </c>
      <c r="B45" s="5" t="str">
        <f t="shared" si="0"/>
        <v>February</v>
      </c>
      <c r="C45" s="4" t="s">
        <v>11</v>
      </c>
      <c r="D45" s="4">
        <v>46.4</v>
      </c>
      <c r="E45" s="12">
        <v>1.1100000000000001</v>
      </c>
      <c r="F45" s="4">
        <v>34</v>
      </c>
      <c r="G45" s="4">
        <v>0.3</v>
      </c>
      <c r="H45" s="4">
        <v>18</v>
      </c>
      <c r="I45" s="9">
        <f t="shared" si="1"/>
        <v>5.3999999999999995</v>
      </c>
    </row>
    <row r="46" spans="1:9" x14ac:dyDescent="0.25">
      <c r="A46" s="5">
        <v>42780</v>
      </c>
      <c r="B46" s="5" t="str">
        <f t="shared" si="0"/>
        <v>February</v>
      </c>
      <c r="C46" s="4" t="s">
        <v>8</v>
      </c>
      <c r="D46" s="4">
        <v>47.699999999999996</v>
      </c>
      <c r="E46" s="12">
        <v>0.95</v>
      </c>
      <c r="F46" s="4">
        <v>35</v>
      </c>
      <c r="G46" s="4">
        <v>0.3</v>
      </c>
      <c r="H46" s="4">
        <v>19</v>
      </c>
      <c r="I46" s="9">
        <f t="shared" si="1"/>
        <v>5.7</v>
      </c>
    </row>
    <row r="47" spans="1:9" x14ac:dyDescent="0.25">
      <c r="A47" s="5">
        <v>42781</v>
      </c>
      <c r="B47" s="5" t="str">
        <f t="shared" si="0"/>
        <v>February</v>
      </c>
      <c r="C47" s="4" t="s">
        <v>14</v>
      </c>
      <c r="D47" s="4">
        <v>52</v>
      </c>
      <c r="E47" s="12">
        <v>0.91</v>
      </c>
      <c r="F47" s="4">
        <v>33</v>
      </c>
      <c r="G47" s="4">
        <v>0.3</v>
      </c>
      <c r="H47" s="4">
        <v>20</v>
      </c>
      <c r="I47" s="9">
        <f t="shared" si="1"/>
        <v>6</v>
      </c>
    </row>
    <row r="48" spans="1:9" x14ac:dyDescent="0.25">
      <c r="A48" s="5">
        <v>42782</v>
      </c>
      <c r="B48" s="5" t="str">
        <f t="shared" si="0"/>
        <v>February</v>
      </c>
      <c r="C48" s="4" t="s">
        <v>13</v>
      </c>
      <c r="D48" s="4">
        <v>47.3</v>
      </c>
      <c r="E48" s="12">
        <v>0.87</v>
      </c>
      <c r="F48" s="4">
        <v>31</v>
      </c>
      <c r="G48" s="4">
        <v>0.3</v>
      </c>
      <c r="H48" s="4">
        <v>21</v>
      </c>
      <c r="I48" s="9">
        <f t="shared" si="1"/>
        <v>6.3</v>
      </c>
    </row>
    <row r="49" spans="1:9" x14ac:dyDescent="0.25">
      <c r="A49" s="5">
        <v>42783</v>
      </c>
      <c r="B49" s="5" t="str">
        <f t="shared" si="0"/>
        <v>February</v>
      </c>
      <c r="C49" s="4" t="s">
        <v>9</v>
      </c>
      <c r="D49" s="4">
        <v>40.4</v>
      </c>
      <c r="E49" s="12">
        <v>1</v>
      </c>
      <c r="F49" s="4">
        <v>29</v>
      </c>
      <c r="G49" s="4">
        <v>0.3</v>
      </c>
      <c r="H49" s="4">
        <v>18</v>
      </c>
      <c r="I49" s="9">
        <f t="shared" si="1"/>
        <v>5.3999999999999995</v>
      </c>
    </row>
    <row r="50" spans="1:9" x14ac:dyDescent="0.25">
      <c r="A50" s="5">
        <v>42784</v>
      </c>
      <c r="B50" s="5" t="str">
        <f t="shared" si="0"/>
        <v>February</v>
      </c>
      <c r="C50" s="4" t="s">
        <v>12</v>
      </c>
      <c r="D50" s="4">
        <v>43.699999999999996</v>
      </c>
      <c r="E50" s="12">
        <v>0.95</v>
      </c>
      <c r="F50" s="4">
        <v>25</v>
      </c>
      <c r="G50" s="4">
        <v>0.3</v>
      </c>
      <c r="H50" s="4">
        <v>19</v>
      </c>
      <c r="I50" s="9">
        <f t="shared" si="1"/>
        <v>5.7</v>
      </c>
    </row>
    <row r="51" spans="1:9" x14ac:dyDescent="0.25">
      <c r="A51" s="5">
        <v>42785</v>
      </c>
      <c r="B51" s="5" t="str">
        <f t="shared" si="0"/>
        <v>February</v>
      </c>
      <c r="C51" s="4" t="s">
        <v>7</v>
      </c>
      <c r="D51" s="4">
        <v>50</v>
      </c>
      <c r="E51" s="12">
        <v>0.95</v>
      </c>
      <c r="F51" s="4">
        <v>28</v>
      </c>
      <c r="G51" s="4">
        <v>0.3</v>
      </c>
      <c r="H51" s="4">
        <v>20</v>
      </c>
      <c r="I51" s="9">
        <f t="shared" si="1"/>
        <v>6</v>
      </c>
    </row>
    <row r="52" spans="1:9" x14ac:dyDescent="0.25">
      <c r="A52" s="5">
        <v>42786</v>
      </c>
      <c r="B52" s="5" t="str">
        <f t="shared" si="0"/>
        <v>February</v>
      </c>
      <c r="C52" s="4" t="s">
        <v>11</v>
      </c>
      <c r="D52" s="4">
        <v>50.3</v>
      </c>
      <c r="E52" s="12">
        <v>0.95</v>
      </c>
      <c r="F52" s="4">
        <v>25</v>
      </c>
      <c r="G52" s="4">
        <v>0.3</v>
      </c>
      <c r="H52" s="4">
        <v>21</v>
      </c>
      <c r="I52" s="9">
        <f t="shared" si="1"/>
        <v>6.3</v>
      </c>
    </row>
    <row r="53" spans="1:9" x14ac:dyDescent="0.25">
      <c r="A53" s="5">
        <v>42787</v>
      </c>
      <c r="B53" s="5" t="str">
        <f t="shared" si="0"/>
        <v>February</v>
      </c>
      <c r="C53" s="4" t="s">
        <v>8</v>
      </c>
      <c r="D53" s="4">
        <v>42.4</v>
      </c>
      <c r="E53" s="12">
        <v>1</v>
      </c>
      <c r="F53" s="4">
        <v>28</v>
      </c>
      <c r="G53" s="4">
        <v>0.3</v>
      </c>
      <c r="H53" s="4">
        <v>18</v>
      </c>
      <c r="I53" s="9">
        <f t="shared" si="1"/>
        <v>5.3999999999999995</v>
      </c>
    </row>
    <row r="54" spans="1:9" x14ac:dyDescent="0.25">
      <c r="A54" s="5">
        <v>42788</v>
      </c>
      <c r="B54" s="5" t="str">
        <f t="shared" si="0"/>
        <v>February</v>
      </c>
      <c r="C54" s="4" t="s">
        <v>14</v>
      </c>
      <c r="D54" s="4">
        <v>47.699999999999996</v>
      </c>
      <c r="E54" s="12">
        <v>0.95</v>
      </c>
      <c r="F54" s="4">
        <v>36</v>
      </c>
      <c r="G54" s="4">
        <v>0.3</v>
      </c>
      <c r="H54" s="4">
        <v>19</v>
      </c>
      <c r="I54" s="9">
        <f t="shared" si="1"/>
        <v>5.7</v>
      </c>
    </row>
    <row r="55" spans="1:9" x14ac:dyDescent="0.25">
      <c r="A55" s="5">
        <v>42789</v>
      </c>
      <c r="B55" s="5" t="str">
        <f t="shared" si="0"/>
        <v>February</v>
      </c>
      <c r="C55" s="4" t="s">
        <v>13</v>
      </c>
      <c r="D55" s="4">
        <v>45</v>
      </c>
      <c r="E55" s="12">
        <v>1</v>
      </c>
      <c r="F55" s="4">
        <v>23</v>
      </c>
      <c r="G55" s="4">
        <v>0.3</v>
      </c>
      <c r="H55" s="4">
        <v>20</v>
      </c>
      <c r="I55" s="9">
        <f t="shared" si="1"/>
        <v>6</v>
      </c>
    </row>
    <row r="56" spans="1:9" x14ac:dyDescent="0.25">
      <c r="A56" s="5">
        <v>42790</v>
      </c>
      <c r="B56" s="5" t="str">
        <f t="shared" si="0"/>
        <v>February</v>
      </c>
      <c r="C56" s="4" t="s">
        <v>9</v>
      </c>
      <c r="D56" s="4">
        <v>47.3</v>
      </c>
      <c r="E56" s="12">
        <v>0.87</v>
      </c>
      <c r="F56" s="4">
        <v>36</v>
      </c>
      <c r="G56" s="4">
        <v>0.3</v>
      </c>
      <c r="H56" s="4">
        <v>21</v>
      </c>
      <c r="I56" s="9">
        <f t="shared" si="1"/>
        <v>6.3</v>
      </c>
    </row>
    <row r="57" spans="1:9" x14ac:dyDescent="0.25">
      <c r="A57" s="5">
        <v>42791</v>
      </c>
      <c r="B57" s="5" t="str">
        <f t="shared" si="0"/>
        <v>February</v>
      </c>
      <c r="C57" s="4" t="s">
        <v>12</v>
      </c>
      <c r="D57" s="4">
        <v>42.4</v>
      </c>
      <c r="E57" s="12">
        <v>1</v>
      </c>
      <c r="F57" s="4">
        <v>21</v>
      </c>
      <c r="G57" s="4">
        <v>0.3</v>
      </c>
      <c r="H57" s="4">
        <v>18</v>
      </c>
      <c r="I57" s="9">
        <f t="shared" si="1"/>
        <v>5.3999999999999995</v>
      </c>
    </row>
    <row r="58" spans="1:9" x14ac:dyDescent="0.25">
      <c r="A58" s="5">
        <v>42792</v>
      </c>
      <c r="B58" s="5" t="str">
        <f t="shared" si="0"/>
        <v>February</v>
      </c>
      <c r="C58" s="4" t="s">
        <v>7</v>
      </c>
      <c r="D58" s="4">
        <v>48.699999999999996</v>
      </c>
      <c r="E58" s="12">
        <v>1.05</v>
      </c>
      <c r="F58" s="4">
        <v>32</v>
      </c>
      <c r="G58" s="4">
        <v>0.3</v>
      </c>
      <c r="H58" s="4">
        <v>19</v>
      </c>
      <c r="I58" s="9">
        <f t="shared" si="1"/>
        <v>5.7</v>
      </c>
    </row>
    <row r="59" spans="1:9" x14ac:dyDescent="0.25">
      <c r="A59" s="5">
        <v>42793</v>
      </c>
      <c r="B59" s="5" t="str">
        <f t="shared" si="0"/>
        <v>February</v>
      </c>
      <c r="C59" s="4" t="s">
        <v>11</v>
      </c>
      <c r="D59" s="4">
        <v>45</v>
      </c>
      <c r="E59" s="12">
        <v>1</v>
      </c>
      <c r="F59" s="4">
        <v>34</v>
      </c>
      <c r="G59" s="4">
        <v>0.3</v>
      </c>
      <c r="H59" s="4">
        <v>20</v>
      </c>
      <c r="I59" s="9">
        <f t="shared" si="1"/>
        <v>6</v>
      </c>
    </row>
    <row r="60" spans="1:9" x14ac:dyDescent="0.25">
      <c r="A60" s="5">
        <v>42794</v>
      </c>
      <c r="B60" s="5" t="str">
        <f t="shared" si="0"/>
        <v>February</v>
      </c>
      <c r="C60" s="4" t="s">
        <v>8</v>
      </c>
      <c r="D60" s="4">
        <v>49.599999999999994</v>
      </c>
      <c r="E60" s="12">
        <v>0.91</v>
      </c>
      <c r="F60" s="4">
        <v>45</v>
      </c>
      <c r="G60" s="4">
        <v>0.3</v>
      </c>
      <c r="H60" s="4">
        <v>22</v>
      </c>
      <c r="I60" s="9">
        <f t="shared" si="1"/>
        <v>6.6</v>
      </c>
    </row>
    <row r="61" spans="1:9" x14ac:dyDescent="0.25">
      <c r="A61" s="5">
        <v>42795</v>
      </c>
      <c r="B61" s="5" t="str">
        <f t="shared" si="0"/>
        <v>March</v>
      </c>
      <c r="C61" s="4" t="s">
        <v>14</v>
      </c>
      <c r="D61" s="4">
        <v>57.9</v>
      </c>
      <c r="E61" s="12">
        <v>0.87</v>
      </c>
      <c r="F61" s="4">
        <v>46</v>
      </c>
      <c r="G61" s="4">
        <v>0.3</v>
      </c>
      <c r="H61" s="4">
        <v>23</v>
      </c>
      <c r="I61" s="9">
        <f t="shared" si="1"/>
        <v>6.8999999999999995</v>
      </c>
    </row>
    <row r="62" spans="1:9" x14ac:dyDescent="0.25">
      <c r="A62" s="5">
        <v>42796</v>
      </c>
      <c r="B62" s="5" t="str">
        <f t="shared" si="0"/>
        <v>March</v>
      </c>
      <c r="C62" s="4" t="s">
        <v>13</v>
      </c>
      <c r="D62" s="4">
        <v>57.199999999999996</v>
      </c>
      <c r="E62" s="12">
        <v>0.8</v>
      </c>
      <c r="F62" s="4">
        <v>31</v>
      </c>
      <c r="G62" s="4">
        <v>0.3</v>
      </c>
      <c r="H62" s="4">
        <v>24</v>
      </c>
      <c r="I62" s="9">
        <f t="shared" si="1"/>
        <v>7.1999999999999993</v>
      </c>
    </row>
    <row r="63" spans="1:9" x14ac:dyDescent="0.25">
      <c r="A63" s="5">
        <v>42797</v>
      </c>
      <c r="B63" s="5" t="str">
        <f t="shared" si="0"/>
        <v>March</v>
      </c>
      <c r="C63" s="4" t="s">
        <v>9</v>
      </c>
      <c r="D63" s="4">
        <v>60.199999999999996</v>
      </c>
      <c r="E63" s="12">
        <v>0.77</v>
      </c>
      <c r="F63" s="4">
        <v>28</v>
      </c>
      <c r="G63" s="4">
        <v>0.3</v>
      </c>
      <c r="H63" s="4">
        <v>24</v>
      </c>
      <c r="I63" s="9">
        <f t="shared" si="1"/>
        <v>7.1999999999999993</v>
      </c>
    </row>
    <row r="64" spans="1:9" x14ac:dyDescent="0.25">
      <c r="A64" s="5">
        <v>42798</v>
      </c>
      <c r="B64" s="5" t="str">
        <f t="shared" si="0"/>
        <v>March</v>
      </c>
      <c r="C64" s="4" t="s">
        <v>12</v>
      </c>
      <c r="D64" s="4">
        <v>59.499999999999993</v>
      </c>
      <c r="E64" s="12">
        <v>0.77</v>
      </c>
      <c r="F64" s="4">
        <v>29</v>
      </c>
      <c r="G64" s="4">
        <v>0.3</v>
      </c>
      <c r="H64" s="4">
        <v>25</v>
      </c>
      <c r="I64" s="9">
        <f t="shared" si="1"/>
        <v>7.5</v>
      </c>
    </row>
    <row r="65" spans="1:9" x14ac:dyDescent="0.25">
      <c r="A65" s="5">
        <v>42799</v>
      </c>
      <c r="B65" s="5" t="str">
        <f t="shared" si="0"/>
        <v>March</v>
      </c>
      <c r="C65" s="4" t="s">
        <v>7</v>
      </c>
      <c r="D65" s="4">
        <v>55.9</v>
      </c>
      <c r="E65" s="12">
        <v>0.87</v>
      </c>
      <c r="F65" s="4">
        <v>32</v>
      </c>
      <c r="G65" s="4">
        <v>0.3</v>
      </c>
      <c r="H65" s="4">
        <v>23</v>
      </c>
      <c r="I65" s="9">
        <f t="shared" si="1"/>
        <v>6.8999999999999995</v>
      </c>
    </row>
    <row r="66" spans="1:9" x14ac:dyDescent="0.25">
      <c r="A66" s="5">
        <v>42800</v>
      </c>
      <c r="B66" s="5" t="str">
        <f t="shared" ref="B66:B129" si="2">TEXT(A66,"mmmm")</f>
        <v>March</v>
      </c>
      <c r="C66" s="4" t="s">
        <v>11</v>
      </c>
      <c r="D66" s="4">
        <v>61.199999999999996</v>
      </c>
      <c r="E66" s="12">
        <v>0.77</v>
      </c>
      <c r="F66" s="4">
        <v>28</v>
      </c>
      <c r="G66" s="4">
        <v>0.3</v>
      </c>
      <c r="H66" s="4">
        <v>24</v>
      </c>
      <c r="I66" s="9">
        <f t="shared" ref="I66:I129" si="3" xml:space="preserve"> G66*H66</f>
        <v>7.1999999999999993</v>
      </c>
    </row>
    <row r="67" spans="1:9" x14ac:dyDescent="0.25">
      <c r="A67" s="5">
        <v>42801</v>
      </c>
      <c r="B67" s="5" t="str">
        <f t="shared" si="2"/>
        <v>March</v>
      </c>
      <c r="C67" s="4" t="s">
        <v>8</v>
      </c>
      <c r="D67" s="4">
        <v>60.199999999999996</v>
      </c>
      <c r="E67" s="12">
        <v>0.77</v>
      </c>
      <c r="F67" s="4">
        <v>32</v>
      </c>
      <c r="G67" s="4">
        <v>0.3</v>
      </c>
      <c r="H67" s="4">
        <v>24</v>
      </c>
      <c r="I67" s="9">
        <f t="shared" si="3"/>
        <v>7.1999999999999993</v>
      </c>
    </row>
    <row r="68" spans="1:9" x14ac:dyDescent="0.25">
      <c r="A68" s="5">
        <v>42802</v>
      </c>
      <c r="B68" s="5" t="str">
        <f t="shared" si="2"/>
        <v>March</v>
      </c>
      <c r="C68" s="4" t="s">
        <v>14</v>
      </c>
      <c r="D68" s="4">
        <v>58.499999999999993</v>
      </c>
      <c r="E68" s="12">
        <v>0.77</v>
      </c>
      <c r="F68" s="4">
        <v>43</v>
      </c>
      <c r="G68" s="4">
        <v>0.3</v>
      </c>
      <c r="H68" s="4">
        <v>25</v>
      </c>
      <c r="I68" s="9">
        <f t="shared" si="3"/>
        <v>7.5</v>
      </c>
    </row>
    <row r="69" spans="1:9" x14ac:dyDescent="0.25">
      <c r="A69" s="5">
        <v>42803</v>
      </c>
      <c r="B69" s="5" t="str">
        <f t="shared" si="2"/>
        <v>March</v>
      </c>
      <c r="C69" s="4" t="s">
        <v>13</v>
      </c>
      <c r="D69" s="4">
        <v>52.9</v>
      </c>
      <c r="E69" s="12">
        <v>0.8</v>
      </c>
      <c r="F69" s="4">
        <v>29</v>
      </c>
      <c r="G69" s="4">
        <v>0.3</v>
      </c>
      <c r="H69" s="4">
        <v>23</v>
      </c>
      <c r="I69" s="9">
        <f t="shared" si="3"/>
        <v>6.8999999999999995</v>
      </c>
    </row>
    <row r="70" spans="1:9" x14ac:dyDescent="0.25">
      <c r="A70" s="5">
        <v>42804</v>
      </c>
      <c r="B70" s="5" t="str">
        <f t="shared" si="2"/>
        <v>March</v>
      </c>
      <c r="C70" s="4" t="s">
        <v>9</v>
      </c>
      <c r="D70" s="4">
        <v>59.199999999999996</v>
      </c>
      <c r="E70" s="12">
        <v>0.83</v>
      </c>
      <c r="F70" s="4">
        <v>31</v>
      </c>
      <c r="G70" s="4">
        <v>0.3</v>
      </c>
      <c r="H70" s="4">
        <v>24</v>
      </c>
      <c r="I70" s="9">
        <f t="shared" si="3"/>
        <v>7.1999999999999993</v>
      </c>
    </row>
    <row r="71" spans="1:9" x14ac:dyDescent="0.25">
      <c r="A71" s="5">
        <v>42805</v>
      </c>
      <c r="B71" s="5" t="str">
        <f t="shared" si="2"/>
        <v>March</v>
      </c>
      <c r="C71" s="4" t="s">
        <v>12</v>
      </c>
      <c r="D71" s="4">
        <v>58.199999999999996</v>
      </c>
      <c r="E71" s="12">
        <v>0.83</v>
      </c>
      <c r="F71" s="4">
        <v>30</v>
      </c>
      <c r="G71" s="4">
        <v>0.3</v>
      </c>
      <c r="H71" s="4">
        <v>24</v>
      </c>
      <c r="I71" s="9">
        <f t="shared" si="3"/>
        <v>7.1999999999999993</v>
      </c>
    </row>
    <row r="72" spans="1:9" x14ac:dyDescent="0.25">
      <c r="A72" s="5">
        <v>42806</v>
      </c>
      <c r="B72" s="5" t="str">
        <f t="shared" si="2"/>
        <v>March</v>
      </c>
      <c r="C72" s="4" t="s">
        <v>7</v>
      </c>
      <c r="D72" s="4">
        <v>61.499999999999993</v>
      </c>
      <c r="E72" s="12">
        <v>0.74</v>
      </c>
      <c r="F72" s="4">
        <v>47</v>
      </c>
      <c r="G72" s="4">
        <v>0.3</v>
      </c>
      <c r="H72" s="4">
        <v>25</v>
      </c>
      <c r="I72" s="9">
        <f t="shared" si="3"/>
        <v>7.5</v>
      </c>
    </row>
    <row r="73" spans="1:9" x14ac:dyDescent="0.25">
      <c r="A73" s="5">
        <v>42807</v>
      </c>
      <c r="B73" s="5" t="str">
        <f t="shared" si="2"/>
        <v>March</v>
      </c>
      <c r="C73" s="4" t="s">
        <v>11</v>
      </c>
      <c r="D73" s="4">
        <v>55.9</v>
      </c>
      <c r="E73" s="12">
        <v>0.87</v>
      </c>
      <c r="F73" s="4">
        <v>48</v>
      </c>
      <c r="G73" s="4">
        <v>0.3</v>
      </c>
      <c r="H73" s="4">
        <v>23</v>
      </c>
      <c r="I73" s="9">
        <f t="shared" si="3"/>
        <v>6.8999999999999995</v>
      </c>
    </row>
    <row r="74" spans="1:9" x14ac:dyDescent="0.25">
      <c r="A74" s="5">
        <v>42808</v>
      </c>
      <c r="B74" s="5" t="str">
        <f t="shared" si="2"/>
        <v>March</v>
      </c>
      <c r="C74" s="4" t="s">
        <v>8</v>
      </c>
      <c r="D74" s="4">
        <v>58.9</v>
      </c>
      <c r="E74" s="12">
        <v>0.87</v>
      </c>
      <c r="F74" s="4">
        <v>35</v>
      </c>
      <c r="G74" s="4">
        <v>0.3</v>
      </c>
      <c r="H74" s="4">
        <v>23</v>
      </c>
      <c r="I74" s="9">
        <f t="shared" si="3"/>
        <v>6.8999999999999995</v>
      </c>
    </row>
    <row r="75" spans="1:9" x14ac:dyDescent="0.25">
      <c r="A75" s="5">
        <v>42809</v>
      </c>
      <c r="B75" s="5" t="str">
        <f t="shared" si="2"/>
        <v>March</v>
      </c>
      <c r="C75" s="4" t="s">
        <v>14</v>
      </c>
      <c r="D75" s="4">
        <v>56.199999999999996</v>
      </c>
      <c r="E75" s="12">
        <v>0.83</v>
      </c>
      <c r="F75" s="4">
        <v>30</v>
      </c>
      <c r="G75" s="4">
        <v>0.3</v>
      </c>
      <c r="H75" s="4">
        <v>24</v>
      </c>
      <c r="I75" s="9">
        <f t="shared" si="3"/>
        <v>7.1999999999999993</v>
      </c>
    </row>
    <row r="76" spans="1:9" x14ac:dyDescent="0.25">
      <c r="A76" s="5">
        <v>42810</v>
      </c>
      <c r="B76" s="5" t="str">
        <f t="shared" si="2"/>
        <v>March</v>
      </c>
      <c r="C76" s="4" t="s">
        <v>13</v>
      </c>
      <c r="D76" s="4">
        <v>60.199999999999996</v>
      </c>
      <c r="E76" s="12">
        <v>0.83</v>
      </c>
      <c r="F76" s="4">
        <v>39</v>
      </c>
      <c r="G76" s="4">
        <v>0.3</v>
      </c>
      <c r="H76" s="4">
        <v>24</v>
      </c>
      <c r="I76" s="9">
        <f t="shared" si="3"/>
        <v>7.1999999999999993</v>
      </c>
    </row>
    <row r="77" spans="1:9" x14ac:dyDescent="0.25">
      <c r="A77" s="5">
        <v>42811</v>
      </c>
      <c r="B77" s="5" t="str">
        <f t="shared" si="2"/>
        <v>March</v>
      </c>
      <c r="C77" s="4" t="s">
        <v>9</v>
      </c>
      <c r="D77" s="4">
        <v>56.499999999999993</v>
      </c>
      <c r="E77" s="12">
        <v>0.77</v>
      </c>
      <c r="F77" s="4">
        <v>50</v>
      </c>
      <c r="G77" s="4">
        <v>0.3</v>
      </c>
      <c r="H77" s="4">
        <v>25</v>
      </c>
      <c r="I77" s="9">
        <f t="shared" si="3"/>
        <v>7.5</v>
      </c>
    </row>
    <row r="78" spans="1:9" x14ac:dyDescent="0.25">
      <c r="A78" s="5">
        <v>42812</v>
      </c>
      <c r="B78" s="5" t="str">
        <f t="shared" si="2"/>
        <v>March</v>
      </c>
      <c r="C78" s="4" t="s">
        <v>12</v>
      </c>
      <c r="D78" s="4">
        <v>53.9</v>
      </c>
      <c r="E78" s="12">
        <v>0.83</v>
      </c>
      <c r="F78" s="4">
        <v>32</v>
      </c>
      <c r="G78" s="4">
        <v>0.3</v>
      </c>
      <c r="H78" s="4">
        <v>23</v>
      </c>
      <c r="I78" s="9">
        <f t="shared" si="3"/>
        <v>6.8999999999999995</v>
      </c>
    </row>
    <row r="79" spans="1:9" x14ac:dyDescent="0.25">
      <c r="A79" s="5">
        <v>42813</v>
      </c>
      <c r="B79" s="5" t="str">
        <f t="shared" si="2"/>
        <v>March</v>
      </c>
      <c r="C79" s="4" t="s">
        <v>7</v>
      </c>
      <c r="D79" s="4">
        <v>56.9</v>
      </c>
      <c r="E79" s="12">
        <v>0.83</v>
      </c>
      <c r="F79" s="4">
        <v>38</v>
      </c>
      <c r="G79" s="4">
        <v>0.3</v>
      </c>
      <c r="H79" s="4">
        <v>23</v>
      </c>
      <c r="I79" s="9">
        <f t="shared" si="3"/>
        <v>6.8999999999999995</v>
      </c>
    </row>
    <row r="80" spans="1:9" x14ac:dyDescent="0.25">
      <c r="A80" s="5">
        <v>42814</v>
      </c>
      <c r="B80" s="5" t="str">
        <f t="shared" si="2"/>
        <v>March</v>
      </c>
      <c r="C80" s="4" t="s">
        <v>11</v>
      </c>
      <c r="D80" s="4">
        <v>58.199999999999996</v>
      </c>
      <c r="E80" s="12">
        <v>0.77</v>
      </c>
      <c r="F80" s="4">
        <v>33</v>
      </c>
      <c r="G80" s="4">
        <v>0.3</v>
      </c>
      <c r="H80" s="4">
        <v>24</v>
      </c>
      <c r="I80" s="9">
        <f t="shared" si="3"/>
        <v>7.1999999999999993</v>
      </c>
    </row>
    <row r="81" spans="1:9" x14ac:dyDescent="0.25">
      <c r="A81" s="5">
        <v>42815</v>
      </c>
      <c r="B81" s="5" t="str">
        <f t="shared" si="2"/>
        <v>March</v>
      </c>
      <c r="C81" s="4" t="s">
        <v>8</v>
      </c>
      <c r="D81" s="4">
        <v>57.199999999999996</v>
      </c>
      <c r="E81" s="12">
        <v>0.83</v>
      </c>
      <c r="F81" s="4">
        <v>36</v>
      </c>
      <c r="G81" s="4">
        <v>0.3</v>
      </c>
      <c r="H81" s="4">
        <v>24</v>
      </c>
      <c r="I81" s="9">
        <f t="shared" si="3"/>
        <v>7.1999999999999993</v>
      </c>
    </row>
    <row r="82" spans="1:9" x14ac:dyDescent="0.25">
      <c r="A82" s="5">
        <v>42816</v>
      </c>
      <c r="B82" s="5" t="str">
        <f t="shared" si="2"/>
        <v>March</v>
      </c>
      <c r="C82" s="4" t="s">
        <v>14</v>
      </c>
      <c r="D82" s="4">
        <v>56.499999999999993</v>
      </c>
      <c r="E82" s="12">
        <v>0.74</v>
      </c>
      <c r="F82" s="4">
        <v>38</v>
      </c>
      <c r="G82" s="4">
        <v>0.3</v>
      </c>
      <c r="H82" s="4">
        <v>25</v>
      </c>
      <c r="I82" s="9">
        <f t="shared" si="3"/>
        <v>7.5</v>
      </c>
    </row>
    <row r="83" spans="1:9" x14ac:dyDescent="0.25">
      <c r="A83" s="5">
        <v>42817</v>
      </c>
      <c r="B83" s="5" t="str">
        <f t="shared" si="2"/>
        <v>March</v>
      </c>
      <c r="C83" s="4" t="s">
        <v>13</v>
      </c>
      <c r="D83" s="4">
        <v>55.9</v>
      </c>
      <c r="E83" s="12">
        <v>0.87</v>
      </c>
      <c r="F83" s="4">
        <v>35</v>
      </c>
      <c r="G83" s="4">
        <v>0.3</v>
      </c>
      <c r="H83" s="4">
        <v>23</v>
      </c>
      <c r="I83" s="9">
        <f t="shared" si="3"/>
        <v>6.8999999999999995</v>
      </c>
    </row>
    <row r="84" spans="1:9" x14ac:dyDescent="0.25">
      <c r="A84" s="5">
        <v>42818</v>
      </c>
      <c r="B84" s="5" t="str">
        <f t="shared" si="2"/>
        <v>March</v>
      </c>
      <c r="C84" s="4" t="s">
        <v>9</v>
      </c>
      <c r="D84" s="4">
        <v>56.9</v>
      </c>
      <c r="E84" s="12">
        <v>0.83</v>
      </c>
      <c r="F84" s="4">
        <v>41</v>
      </c>
      <c r="G84" s="4">
        <v>0.3</v>
      </c>
      <c r="H84" s="4">
        <v>23</v>
      </c>
      <c r="I84" s="9">
        <f t="shared" si="3"/>
        <v>6.8999999999999995</v>
      </c>
    </row>
    <row r="85" spans="1:9" x14ac:dyDescent="0.25">
      <c r="A85" s="5">
        <v>42819</v>
      </c>
      <c r="B85" s="5" t="str">
        <f t="shared" si="2"/>
        <v>March</v>
      </c>
      <c r="C85" s="4" t="s">
        <v>12</v>
      </c>
      <c r="D85" s="4">
        <v>58.199999999999996</v>
      </c>
      <c r="E85" s="12">
        <v>0.8</v>
      </c>
      <c r="F85" s="4">
        <v>50</v>
      </c>
      <c r="G85" s="4">
        <v>0.3</v>
      </c>
      <c r="H85" s="4">
        <v>24</v>
      </c>
      <c r="I85" s="9">
        <f t="shared" si="3"/>
        <v>7.1999999999999993</v>
      </c>
    </row>
    <row r="86" spans="1:9" x14ac:dyDescent="0.25">
      <c r="A86" s="5">
        <v>42820</v>
      </c>
      <c r="B86" s="5" t="str">
        <f t="shared" si="2"/>
        <v>March</v>
      </c>
      <c r="C86" s="4" t="s">
        <v>7</v>
      </c>
      <c r="D86" s="4">
        <v>59.499999999999993</v>
      </c>
      <c r="E86" s="12">
        <v>0.77</v>
      </c>
      <c r="F86" s="4">
        <v>39</v>
      </c>
      <c r="G86" s="4">
        <v>0.3</v>
      </c>
      <c r="H86" s="4">
        <v>25</v>
      </c>
      <c r="I86" s="9">
        <f t="shared" si="3"/>
        <v>7.5</v>
      </c>
    </row>
    <row r="87" spans="1:9" x14ac:dyDescent="0.25">
      <c r="A87" s="5">
        <v>42821</v>
      </c>
      <c r="B87" s="5" t="str">
        <f t="shared" si="2"/>
        <v>March</v>
      </c>
      <c r="C87" s="4" t="s">
        <v>11</v>
      </c>
      <c r="D87" s="4">
        <v>60.499999999999993</v>
      </c>
      <c r="E87" s="12">
        <v>0.74</v>
      </c>
      <c r="F87" s="4">
        <v>30</v>
      </c>
      <c r="G87" s="4">
        <v>0.3</v>
      </c>
      <c r="H87" s="4">
        <v>25</v>
      </c>
      <c r="I87" s="9">
        <f t="shared" si="3"/>
        <v>7.5</v>
      </c>
    </row>
    <row r="88" spans="1:9" x14ac:dyDescent="0.25">
      <c r="A88" s="5">
        <v>42822</v>
      </c>
      <c r="B88" s="5" t="str">
        <f t="shared" si="2"/>
        <v>March</v>
      </c>
      <c r="C88" s="4" t="s">
        <v>8</v>
      </c>
      <c r="D88" s="4">
        <v>55.9</v>
      </c>
      <c r="E88" s="12">
        <v>0.83</v>
      </c>
      <c r="F88" s="4">
        <v>48</v>
      </c>
      <c r="G88" s="4">
        <v>0.3</v>
      </c>
      <c r="H88" s="4">
        <v>23</v>
      </c>
      <c r="I88" s="9">
        <f t="shared" si="3"/>
        <v>6.8999999999999995</v>
      </c>
    </row>
    <row r="89" spans="1:9" x14ac:dyDescent="0.25">
      <c r="A89" s="5">
        <v>42823</v>
      </c>
      <c r="B89" s="5" t="str">
        <f t="shared" si="2"/>
        <v>March</v>
      </c>
      <c r="C89" s="4" t="s">
        <v>14</v>
      </c>
      <c r="D89" s="4">
        <v>57.199999999999996</v>
      </c>
      <c r="E89" s="12">
        <v>0.83</v>
      </c>
      <c r="F89" s="4">
        <v>39</v>
      </c>
      <c r="G89" s="4">
        <v>0.3</v>
      </c>
      <c r="H89" s="4">
        <v>24</v>
      </c>
      <c r="I89" s="9">
        <f t="shared" si="3"/>
        <v>7.1999999999999993</v>
      </c>
    </row>
    <row r="90" spans="1:9" x14ac:dyDescent="0.25">
      <c r="A90" s="5">
        <v>42824</v>
      </c>
      <c r="B90" s="5" t="str">
        <f t="shared" si="2"/>
        <v>March</v>
      </c>
      <c r="C90" s="4" t="s">
        <v>13</v>
      </c>
      <c r="D90" s="4">
        <v>55.199999999999996</v>
      </c>
      <c r="E90" s="12">
        <v>0.8</v>
      </c>
      <c r="F90" s="4">
        <v>47</v>
      </c>
      <c r="G90" s="4">
        <v>0.3</v>
      </c>
      <c r="H90" s="4">
        <v>24</v>
      </c>
      <c r="I90" s="9">
        <f t="shared" si="3"/>
        <v>7.1999999999999993</v>
      </c>
    </row>
    <row r="91" spans="1:9" x14ac:dyDescent="0.25">
      <c r="A91" s="5">
        <v>42825</v>
      </c>
      <c r="B91" s="5" t="str">
        <f t="shared" si="2"/>
        <v>March</v>
      </c>
      <c r="C91" s="4" t="s">
        <v>9</v>
      </c>
      <c r="D91" s="4">
        <v>58.499999999999993</v>
      </c>
      <c r="E91" s="12">
        <v>0.77</v>
      </c>
      <c r="F91" s="4">
        <v>48</v>
      </c>
      <c r="G91" s="4">
        <v>0.3</v>
      </c>
      <c r="H91" s="4">
        <v>25</v>
      </c>
      <c r="I91" s="9">
        <f t="shared" si="3"/>
        <v>7.5</v>
      </c>
    </row>
    <row r="92" spans="1:9" x14ac:dyDescent="0.25">
      <c r="A92" s="5">
        <v>42826</v>
      </c>
      <c r="B92" s="5" t="str">
        <f t="shared" si="2"/>
        <v>April</v>
      </c>
      <c r="C92" s="4" t="s">
        <v>12</v>
      </c>
      <c r="D92" s="4">
        <v>57.499999999999993</v>
      </c>
      <c r="E92" s="12">
        <v>0.8</v>
      </c>
      <c r="F92" s="4">
        <v>33</v>
      </c>
      <c r="G92" s="4">
        <v>0.3</v>
      </c>
      <c r="H92" s="4">
        <v>25</v>
      </c>
      <c r="I92" s="9">
        <f t="shared" si="3"/>
        <v>7.5</v>
      </c>
    </row>
    <row r="93" spans="1:9" x14ac:dyDescent="0.25">
      <c r="A93" s="5">
        <v>42827</v>
      </c>
      <c r="B93" s="5" t="str">
        <f t="shared" si="2"/>
        <v>April</v>
      </c>
      <c r="C93" s="4" t="s">
        <v>7</v>
      </c>
      <c r="D93" s="4">
        <v>65.8</v>
      </c>
      <c r="E93" s="12">
        <v>0.74</v>
      </c>
      <c r="F93" s="4">
        <v>47</v>
      </c>
      <c r="G93" s="4">
        <v>0.3</v>
      </c>
      <c r="H93" s="4">
        <v>26</v>
      </c>
      <c r="I93" s="9">
        <f t="shared" si="3"/>
        <v>7.8</v>
      </c>
    </row>
    <row r="94" spans="1:9" x14ac:dyDescent="0.25">
      <c r="A94" s="5">
        <v>42828</v>
      </c>
      <c r="B94" s="5" t="str">
        <f t="shared" si="2"/>
        <v>April</v>
      </c>
      <c r="C94" s="4" t="s">
        <v>11</v>
      </c>
      <c r="D94" s="4">
        <v>60.8</v>
      </c>
      <c r="E94" s="12">
        <v>0.74</v>
      </c>
      <c r="F94" s="4">
        <v>51</v>
      </c>
      <c r="G94" s="4">
        <v>0.3</v>
      </c>
      <c r="H94" s="4">
        <v>26</v>
      </c>
      <c r="I94" s="9">
        <f t="shared" si="3"/>
        <v>7.8</v>
      </c>
    </row>
    <row r="95" spans="1:9" x14ac:dyDescent="0.25">
      <c r="A95" s="5">
        <v>42829</v>
      </c>
      <c r="B95" s="5" t="str">
        <f t="shared" si="2"/>
        <v>April</v>
      </c>
      <c r="C95" s="4" t="s">
        <v>8</v>
      </c>
      <c r="D95" s="4">
        <v>62.099999999999994</v>
      </c>
      <c r="E95" s="12">
        <v>0.71</v>
      </c>
      <c r="F95" s="4">
        <v>31</v>
      </c>
      <c r="G95" s="4">
        <v>0.3</v>
      </c>
      <c r="H95" s="4">
        <v>27</v>
      </c>
      <c r="I95" s="9">
        <f t="shared" si="3"/>
        <v>8.1</v>
      </c>
    </row>
    <row r="96" spans="1:9" x14ac:dyDescent="0.25">
      <c r="A96" s="5">
        <v>42830</v>
      </c>
      <c r="B96" s="5" t="str">
        <f t="shared" si="2"/>
        <v>April</v>
      </c>
      <c r="C96" s="4" t="s">
        <v>14</v>
      </c>
      <c r="D96" s="4">
        <v>64.399999999999991</v>
      </c>
      <c r="E96" s="12">
        <v>0.71</v>
      </c>
      <c r="F96" s="4">
        <v>33</v>
      </c>
      <c r="G96" s="4">
        <v>0.3</v>
      </c>
      <c r="H96" s="4">
        <v>28</v>
      </c>
      <c r="I96" s="9">
        <f t="shared" si="3"/>
        <v>8.4</v>
      </c>
    </row>
    <row r="97" spans="1:9" x14ac:dyDescent="0.25">
      <c r="A97" s="5">
        <v>42831</v>
      </c>
      <c r="B97" s="5" t="str">
        <f t="shared" si="2"/>
        <v>April</v>
      </c>
      <c r="C97" s="4" t="s">
        <v>13</v>
      </c>
      <c r="D97" s="4">
        <v>57.499999999999993</v>
      </c>
      <c r="E97" s="12">
        <v>0.8</v>
      </c>
      <c r="F97" s="4">
        <v>31</v>
      </c>
      <c r="G97" s="4">
        <v>0.3</v>
      </c>
      <c r="H97" s="4">
        <v>25</v>
      </c>
      <c r="I97" s="9">
        <f t="shared" si="3"/>
        <v>7.5</v>
      </c>
    </row>
    <row r="98" spans="1:9" x14ac:dyDescent="0.25">
      <c r="A98" s="5">
        <v>42832</v>
      </c>
      <c r="B98" s="5" t="str">
        <f t="shared" si="2"/>
        <v>April</v>
      </c>
      <c r="C98" s="4" t="s">
        <v>9</v>
      </c>
      <c r="D98" s="4">
        <v>59.8</v>
      </c>
      <c r="E98" s="12">
        <v>0.74</v>
      </c>
      <c r="F98" s="4">
        <v>44</v>
      </c>
      <c r="G98" s="4">
        <v>0.3</v>
      </c>
      <c r="H98" s="4">
        <v>26</v>
      </c>
      <c r="I98" s="9">
        <f t="shared" si="3"/>
        <v>7.8</v>
      </c>
    </row>
    <row r="99" spans="1:9" x14ac:dyDescent="0.25">
      <c r="A99" s="5">
        <v>42833</v>
      </c>
      <c r="B99" s="5" t="str">
        <f t="shared" si="2"/>
        <v>April</v>
      </c>
      <c r="C99" s="4" t="s">
        <v>12</v>
      </c>
      <c r="D99" s="4">
        <v>63.8</v>
      </c>
      <c r="E99" s="12">
        <v>0.74</v>
      </c>
      <c r="F99" s="4">
        <v>37</v>
      </c>
      <c r="G99" s="4">
        <v>0.3</v>
      </c>
      <c r="H99" s="4">
        <v>26</v>
      </c>
      <c r="I99" s="9">
        <f t="shared" si="3"/>
        <v>7.8</v>
      </c>
    </row>
    <row r="100" spans="1:9" x14ac:dyDescent="0.25">
      <c r="A100" s="5">
        <v>42834</v>
      </c>
      <c r="B100" s="5" t="str">
        <f t="shared" si="2"/>
        <v>April</v>
      </c>
      <c r="C100" s="4" t="s">
        <v>7</v>
      </c>
      <c r="D100" s="4">
        <v>63.099999999999994</v>
      </c>
      <c r="E100" s="12">
        <v>0.69</v>
      </c>
      <c r="F100" s="4">
        <v>52</v>
      </c>
      <c r="G100" s="4">
        <v>0.3</v>
      </c>
      <c r="H100" s="4">
        <v>27</v>
      </c>
      <c r="I100" s="9">
        <f t="shared" si="3"/>
        <v>8.1</v>
      </c>
    </row>
    <row r="101" spans="1:9" x14ac:dyDescent="0.25">
      <c r="A101" s="5">
        <v>42835</v>
      </c>
      <c r="B101" s="5" t="str">
        <f t="shared" si="2"/>
        <v>April</v>
      </c>
      <c r="C101" s="4" t="s">
        <v>11</v>
      </c>
      <c r="D101" s="4">
        <v>58.499999999999993</v>
      </c>
      <c r="E101" s="12">
        <v>0.74</v>
      </c>
      <c r="F101" s="4">
        <v>48</v>
      </c>
      <c r="G101" s="4">
        <v>0.3</v>
      </c>
      <c r="H101" s="4">
        <v>25</v>
      </c>
      <c r="I101" s="9">
        <f t="shared" si="3"/>
        <v>7.5</v>
      </c>
    </row>
    <row r="102" spans="1:9" x14ac:dyDescent="0.25">
      <c r="A102" s="5">
        <v>42836</v>
      </c>
      <c r="B102" s="5" t="str">
        <f t="shared" si="2"/>
        <v>April</v>
      </c>
      <c r="C102" s="4" t="s">
        <v>8</v>
      </c>
      <c r="D102" s="4">
        <v>60.8</v>
      </c>
      <c r="E102" s="12">
        <v>0.74</v>
      </c>
      <c r="F102" s="4">
        <v>34</v>
      </c>
      <c r="G102" s="4">
        <v>0.3</v>
      </c>
      <c r="H102" s="4">
        <v>26</v>
      </c>
      <c r="I102" s="9">
        <f t="shared" si="3"/>
        <v>7.8</v>
      </c>
    </row>
    <row r="103" spans="1:9" x14ac:dyDescent="0.25">
      <c r="A103" s="5">
        <v>42837</v>
      </c>
      <c r="B103" s="5" t="str">
        <f t="shared" si="2"/>
        <v>April</v>
      </c>
      <c r="C103" s="4" t="s">
        <v>14</v>
      </c>
      <c r="D103" s="4">
        <v>66.099999999999994</v>
      </c>
      <c r="E103" s="12">
        <v>0.74</v>
      </c>
      <c r="F103" s="4">
        <v>30</v>
      </c>
      <c r="G103" s="4">
        <v>0.3</v>
      </c>
      <c r="H103" s="4">
        <v>27</v>
      </c>
      <c r="I103" s="9">
        <f t="shared" si="3"/>
        <v>8.1</v>
      </c>
    </row>
    <row r="104" spans="1:9" x14ac:dyDescent="0.25">
      <c r="A104" s="5">
        <v>42838</v>
      </c>
      <c r="B104" s="5" t="str">
        <f t="shared" si="2"/>
        <v>April</v>
      </c>
      <c r="C104" s="4" t="s">
        <v>13</v>
      </c>
      <c r="D104" s="4">
        <v>61.099999999999994</v>
      </c>
      <c r="E104" s="12">
        <v>0.69</v>
      </c>
      <c r="F104" s="4">
        <v>46</v>
      </c>
      <c r="G104" s="4">
        <v>0.3</v>
      </c>
      <c r="H104" s="4">
        <v>27</v>
      </c>
      <c r="I104" s="9">
        <f t="shared" si="3"/>
        <v>8.1</v>
      </c>
    </row>
    <row r="105" spans="1:9" x14ac:dyDescent="0.25">
      <c r="A105" s="5">
        <v>42839</v>
      </c>
      <c r="B105" s="5" t="str">
        <f t="shared" si="2"/>
        <v>April</v>
      </c>
      <c r="C105" s="4" t="s">
        <v>9</v>
      </c>
      <c r="D105" s="4">
        <v>61.499999999999993</v>
      </c>
      <c r="E105" s="12">
        <v>0.77</v>
      </c>
      <c r="F105" s="4">
        <v>49</v>
      </c>
      <c r="G105" s="4">
        <v>0.3</v>
      </c>
      <c r="H105" s="4">
        <v>25</v>
      </c>
      <c r="I105" s="9">
        <f t="shared" si="3"/>
        <v>7.5</v>
      </c>
    </row>
    <row r="106" spans="1:9" x14ac:dyDescent="0.25">
      <c r="A106" s="5">
        <v>42840</v>
      </c>
      <c r="B106" s="5" t="str">
        <f t="shared" si="2"/>
        <v>April</v>
      </c>
      <c r="C106" s="4" t="s">
        <v>12</v>
      </c>
      <c r="D106" s="4">
        <v>65.8</v>
      </c>
      <c r="E106" s="12">
        <v>0.74</v>
      </c>
      <c r="F106" s="4">
        <v>41</v>
      </c>
      <c r="G106" s="4">
        <v>0.3</v>
      </c>
      <c r="H106" s="4">
        <v>26</v>
      </c>
      <c r="I106" s="9">
        <f t="shared" si="3"/>
        <v>7.8</v>
      </c>
    </row>
    <row r="107" spans="1:9" x14ac:dyDescent="0.25">
      <c r="A107" s="5">
        <v>42841</v>
      </c>
      <c r="B107" s="5" t="str">
        <f t="shared" si="2"/>
        <v>April</v>
      </c>
      <c r="C107" s="4" t="s">
        <v>7</v>
      </c>
      <c r="D107" s="4">
        <v>65.099999999999994</v>
      </c>
      <c r="E107" s="12">
        <v>0.69</v>
      </c>
      <c r="F107" s="4">
        <v>43</v>
      </c>
      <c r="G107" s="4">
        <v>0.3</v>
      </c>
      <c r="H107" s="4">
        <v>27</v>
      </c>
      <c r="I107" s="9">
        <f t="shared" si="3"/>
        <v>8.1</v>
      </c>
    </row>
    <row r="108" spans="1:9" x14ac:dyDescent="0.25">
      <c r="A108" s="5">
        <v>42842</v>
      </c>
      <c r="B108" s="5" t="str">
        <f t="shared" si="2"/>
        <v>April</v>
      </c>
      <c r="C108" s="4" t="s">
        <v>11</v>
      </c>
      <c r="D108" s="4">
        <v>64.099999999999994</v>
      </c>
      <c r="E108" s="12">
        <v>0.71</v>
      </c>
      <c r="F108" s="4">
        <v>56</v>
      </c>
      <c r="G108" s="4">
        <v>0.3</v>
      </c>
      <c r="H108" s="4">
        <v>27</v>
      </c>
      <c r="I108" s="9">
        <f t="shared" si="3"/>
        <v>8.1</v>
      </c>
    </row>
    <row r="109" spans="1:9" x14ac:dyDescent="0.25">
      <c r="A109" s="5">
        <v>42843</v>
      </c>
      <c r="B109" s="5" t="str">
        <f t="shared" si="2"/>
        <v>April</v>
      </c>
      <c r="C109" s="4" t="s">
        <v>8</v>
      </c>
      <c r="D109" s="4">
        <v>62.499999999999993</v>
      </c>
      <c r="E109" s="12">
        <v>0.74</v>
      </c>
      <c r="F109" s="4">
        <v>31</v>
      </c>
      <c r="G109" s="4">
        <v>0.3</v>
      </c>
      <c r="H109" s="4">
        <v>25</v>
      </c>
      <c r="I109" s="9">
        <f t="shared" si="3"/>
        <v>7.5</v>
      </c>
    </row>
    <row r="110" spans="1:9" x14ac:dyDescent="0.25">
      <c r="A110" s="5">
        <v>42844</v>
      </c>
      <c r="B110" s="5" t="str">
        <f t="shared" si="2"/>
        <v>April</v>
      </c>
      <c r="C110" s="4" t="s">
        <v>14</v>
      </c>
      <c r="D110" s="4">
        <v>59.8</v>
      </c>
      <c r="E110" s="12">
        <v>0.77</v>
      </c>
      <c r="F110" s="4">
        <v>53</v>
      </c>
      <c r="G110" s="4">
        <v>0.3</v>
      </c>
      <c r="H110" s="4">
        <v>26</v>
      </c>
      <c r="I110" s="9">
        <f t="shared" si="3"/>
        <v>7.8</v>
      </c>
    </row>
    <row r="111" spans="1:9" x14ac:dyDescent="0.25">
      <c r="A111" s="5">
        <v>42845</v>
      </c>
      <c r="B111" s="5" t="str">
        <f t="shared" si="2"/>
        <v>April</v>
      </c>
      <c r="C111" s="4" t="s">
        <v>13</v>
      </c>
      <c r="D111" s="4">
        <v>68.099999999999994</v>
      </c>
      <c r="E111" s="12">
        <v>0.69</v>
      </c>
      <c r="F111" s="4">
        <v>42</v>
      </c>
      <c r="G111" s="4">
        <v>0.3</v>
      </c>
      <c r="H111" s="4">
        <v>27</v>
      </c>
      <c r="I111" s="9">
        <f t="shared" si="3"/>
        <v>8.1</v>
      </c>
    </row>
    <row r="112" spans="1:9" x14ac:dyDescent="0.25">
      <c r="A112" s="5">
        <v>42846</v>
      </c>
      <c r="B112" s="5" t="str">
        <f t="shared" si="2"/>
        <v>April</v>
      </c>
      <c r="C112" s="4" t="s">
        <v>9</v>
      </c>
      <c r="D112" s="4">
        <v>67.099999999999994</v>
      </c>
      <c r="E112" s="12">
        <v>0.74</v>
      </c>
      <c r="F112" s="4">
        <v>48</v>
      </c>
      <c r="G112" s="4">
        <v>0.3</v>
      </c>
      <c r="H112" s="4">
        <v>27</v>
      </c>
      <c r="I112" s="9">
        <f t="shared" si="3"/>
        <v>8.1</v>
      </c>
    </row>
    <row r="113" spans="1:9" x14ac:dyDescent="0.25">
      <c r="A113" s="5">
        <v>42847</v>
      </c>
      <c r="B113" s="5" t="str">
        <f t="shared" si="2"/>
        <v>April</v>
      </c>
      <c r="C113" s="4" t="s">
        <v>12</v>
      </c>
      <c r="D113" s="4">
        <v>57.499999999999993</v>
      </c>
      <c r="E113" s="12">
        <v>0.77</v>
      </c>
      <c r="F113" s="4">
        <v>47</v>
      </c>
      <c r="G113" s="4">
        <v>0.3</v>
      </c>
      <c r="H113" s="4">
        <v>25</v>
      </c>
      <c r="I113" s="9">
        <f t="shared" si="3"/>
        <v>7.5</v>
      </c>
    </row>
    <row r="114" spans="1:9" x14ac:dyDescent="0.25">
      <c r="A114" s="5">
        <v>42848</v>
      </c>
      <c r="B114" s="5" t="str">
        <f t="shared" si="2"/>
        <v>April</v>
      </c>
      <c r="C114" s="4" t="s">
        <v>7</v>
      </c>
      <c r="D114" s="4">
        <v>60.8</v>
      </c>
      <c r="E114" s="12">
        <v>0.77</v>
      </c>
      <c r="F114" s="4">
        <v>50</v>
      </c>
      <c r="G114" s="4">
        <v>0.3</v>
      </c>
      <c r="H114" s="4">
        <v>26</v>
      </c>
      <c r="I114" s="9">
        <f t="shared" si="3"/>
        <v>7.8</v>
      </c>
    </row>
    <row r="115" spans="1:9" x14ac:dyDescent="0.25">
      <c r="A115" s="5">
        <v>42849</v>
      </c>
      <c r="B115" s="5" t="str">
        <f t="shared" si="2"/>
        <v>April</v>
      </c>
      <c r="C115" s="4" t="s">
        <v>11</v>
      </c>
      <c r="D115" s="4">
        <v>65.099999999999994</v>
      </c>
      <c r="E115" s="12">
        <v>0.69</v>
      </c>
      <c r="F115" s="4">
        <v>48</v>
      </c>
      <c r="G115" s="4">
        <v>0.3</v>
      </c>
      <c r="H115" s="4">
        <v>27</v>
      </c>
      <c r="I115" s="9">
        <f t="shared" si="3"/>
        <v>8.1</v>
      </c>
    </row>
    <row r="116" spans="1:9" x14ac:dyDescent="0.25">
      <c r="A116" s="5">
        <v>42850</v>
      </c>
      <c r="B116" s="5" t="str">
        <f t="shared" si="2"/>
        <v>April</v>
      </c>
      <c r="C116" s="4" t="s">
        <v>8</v>
      </c>
      <c r="D116" s="4">
        <v>65.099999999999994</v>
      </c>
      <c r="E116" s="12">
        <v>0.71</v>
      </c>
      <c r="F116" s="4">
        <v>37</v>
      </c>
      <c r="G116" s="4">
        <v>0.3</v>
      </c>
      <c r="H116" s="4">
        <v>27</v>
      </c>
      <c r="I116" s="9">
        <f t="shared" si="3"/>
        <v>8.1</v>
      </c>
    </row>
    <row r="117" spans="1:9" x14ac:dyDescent="0.25">
      <c r="A117" s="5">
        <v>42851</v>
      </c>
      <c r="B117" s="5" t="str">
        <f t="shared" si="2"/>
        <v>April</v>
      </c>
      <c r="C117" s="4" t="s">
        <v>14</v>
      </c>
      <c r="D117" s="4">
        <v>62.499999999999993</v>
      </c>
      <c r="E117" s="12">
        <v>0.8</v>
      </c>
      <c r="F117" s="4">
        <v>48</v>
      </c>
      <c r="G117" s="4">
        <v>0.3</v>
      </c>
      <c r="H117" s="4">
        <v>25</v>
      </c>
      <c r="I117" s="9">
        <f t="shared" si="3"/>
        <v>7.5</v>
      </c>
    </row>
    <row r="118" spans="1:9" x14ac:dyDescent="0.25">
      <c r="A118" s="5">
        <v>42852</v>
      </c>
      <c r="B118" s="5" t="str">
        <f t="shared" si="2"/>
        <v>April</v>
      </c>
      <c r="C118" s="4" t="s">
        <v>13</v>
      </c>
      <c r="D118" s="4">
        <v>63.499999999999993</v>
      </c>
      <c r="E118" s="12">
        <v>0.77</v>
      </c>
      <c r="F118" s="4">
        <v>50</v>
      </c>
      <c r="G118" s="4">
        <v>0.3</v>
      </c>
      <c r="H118" s="4">
        <v>25</v>
      </c>
      <c r="I118" s="9">
        <f t="shared" si="3"/>
        <v>7.5</v>
      </c>
    </row>
    <row r="119" spans="1:9" x14ac:dyDescent="0.25">
      <c r="A119" s="5">
        <v>42853</v>
      </c>
      <c r="B119" s="5" t="str">
        <f t="shared" si="2"/>
        <v>April</v>
      </c>
      <c r="C119" s="4" t="s">
        <v>9</v>
      </c>
      <c r="D119" s="4">
        <v>58.8</v>
      </c>
      <c r="E119" s="12">
        <v>0.74</v>
      </c>
      <c r="F119" s="4">
        <v>32</v>
      </c>
      <c r="G119" s="4">
        <v>0.3</v>
      </c>
      <c r="H119" s="4">
        <v>26</v>
      </c>
      <c r="I119" s="9">
        <f t="shared" si="3"/>
        <v>7.8</v>
      </c>
    </row>
    <row r="120" spans="1:9" x14ac:dyDescent="0.25">
      <c r="A120" s="5">
        <v>42854</v>
      </c>
      <c r="B120" s="5" t="str">
        <f t="shared" si="2"/>
        <v>April</v>
      </c>
      <c r="C120" s="4" t="s">
        <v>12</v>
      </c>
      <c r="D120" s="4">
        <v>65.099999999999994</v>
      </c>
      <c r="E120" s="12">
        <v>0.71</v>
      </c>
      <c r="F120" s="4">
        <v>32</v>
      </c>
      <c r="G120" s="4">
        <v>0.3</v>
      </c>
      <c r="H120" s="4">
        <v>27</v>
      </c>
      <c r="I120" s="9">
        <f t="shared" si="3"/>
        <v>8.1</v>
      </c>
    </row>
    <row r="121" spans="1:9" x14ac:dyDescent="0.25">
      <c r="A121" s="5">
        <v>42855</v>
      </c>
      <c r="B121" s="5" t="str">
        <f t="shared" si="2"/>
        <v>April</v>
      </c>
      <c r="C121" s="4" t="s">
        <v>7</v>
      </c>
      <c r="D121" s="4">
        <v>67.099999999999994</v>
      </c>
      <c r="E121" s="12">
        <v>0.74</v>
      </c>
      <c r="F121" s="4">
        <v>35</v>
      </c>
      <c r="G121" s="4">
        <v>0.3</v>
      </c>
      <c r="H121" s="4">
        <v>27</v>
      </c>
      <c r="I121" s="9">
        <f t="shared" si="3"/>
        <v>8.1</v>
      </c>
    </row>
    <row r="122" spans="1:9" x14ac:dyDescent="0.25">
      <c r="A122" s="5">
        <v>42856</v>
      </c>
      <c r="B122" s="5" t="str">
        <f t="shared" si="2"/>
        <v>May</v>
      </c>
      <c r="C122" s="4" t="s">
        <v>11</v>
      </c>
      <c r="D122" s="4">
        <v>66.699999999999989</v>
      </c>
      <c r="E122" s="12">
        <v>0.65</v>
      </c>
      <c r="F122" s="4">
        <v>56</v>
      </c>
      <c r="G122" s="4">
        <v>0.3</v>
      </c>
      <c r="H122" s="4">
        <v>29</v>
      </c>
      <c r="I122" s="9">
        <f t="shared" si="3"/>
        <v>8.6999999999999993</v>
      </c>
    </row>
    <row r="123" spans="1:9" x14ac:dyDescent="0.25">
      <c r="A123" s="5">
        <v>42857</v>
      </c>
      <c r="B123" s="5" t="str">
        <f t="shared" si="2"/>
        <v>May</v>
      </c>
      <c r="C123" s="4" t="s">
        <v>8</v>
      </c>
      <c r="D123" s="4">
        <v>65.699999999999989</v>
      </c>
      <c r="E123" s="12">
        <v>0.69</v>
      </c>
      <c r="F123" s="4">
        <v>40</v>
      </c>
      <c r="G123" s="4">
        <v>0.3</v>
      </c>
      <c r="H123" s="4">
        <v>29</v>
      </c>
      <c r="I123" s="9">
        <f t="shared" si="3"/>
        <v>8.6999999999999993</v>
      </c>
    </row>
    <row r="124" spans="1:9" x14ac:dyDescent="0.25">
      <c r="A124" s="5">
        <v>42858</v>
      </c>
      <c r="B124" s="5" t="str">
        <f t="shared" si="2"/>
        <v>May</v>
      </c>
      <c r="C124" s="4" t="s">
        <v>14</v>
      </c>
      <c r="D124" s="4">
        <v>71</v>
      </c>
      <c r="E124" s="12">
        <v>0.63</v>
      </c>
      <c r="F124" s="4">
        <v>55</v>
      </c>
      <c r="G124" s="4">
        <v>0.3</v>
      </c>
      <c r="H124" s="4">
        <v>30</v>
      </c>
      <c r="I124" s="9">
        <f t="shared" si="3"/>
        <v>9</v>
      </c>
    </row>
    <row r="125" spans="1:9" x14ac:dyDescent="0.25">
      <c r="A125" s="5">
        <v>42859</v>
      </c>
      <c r="B125" s="5" t="str">
        <f t="shared" si="2"/>
        <v>May</v>
      </c>
      <c r="C125" s="4" t="s">
        <v>13</v>
      </c>
      <c r="D125" s="4">
        <v>71.3</v>
      </c>
      <c r="E125" s="12">
        <v>0.63</v>
      </c>
      <c r="F125" s="4">
        <v>64</v>
      </c>
      <c r="G125" s="4">
        <v>0.3</v>
      </c>
      <c r="H125" s="4">
        <v>31</v>
      </c>
      <c r="I125" s="9">
        <f t="shared" si="3"/>
        <v>9.2999999999999989</v>
      </c>
    </row>
    <row r="126" spans="1:9" x14ac:dyDescent="0.25">
      <c r="A126" s="5">
        <v>42860</v>
      </c>
      <c r="B126" s="5" t="str">
        <f t="shared" si="2"/>
        <v>May</v>
      </c>
      <c r="C126" s="4" t="s">
        <v>9</v>
      </c>
      <c r="D126" s="4">
        <v>69.399999999999991</v>
      </c>
      <c r="E126" s="12">
        <v>0.71</v>
      </c>
      <c r="F126" s="4">
        <v>31</v>
      </c>
      <c r="G126" s="4">
        <v>0.3</v>
      </c>
      <c r="H126" s="4">
        <v>28</v>
      </c>
      <c r="I126" s="9">
        <f t="shared" si="3"/>
        <v>8.4</v>
      </c>
    </row>
    <row r="127" spans="1:9" x14ac:dyDescent="0.25">
      <c r="A127" s="5">
        <v>42861</v>
      </c>
      <c r="B127" s="5" t="str">
        <f t="shared" si="2"/>
        <v>May</v>
      </c>
      <c r="C127" s="4" t="s">
        <v>12</v>
      </c>
      <c r="D127" s="4">
        <v>66.699999999999989</v>
      </c>
      <c r="E127" s="12">
        <v>0.67</v>
      </c>
      <c r="F127" s="4">
        <v>51</v>
      </c>
      <c r="G127" s="4">
        <v>0.3</v>
      </c>
      <c r="H127" s="4">
        <v>29</v>
      </c>
      <c r="I127" s="9">
        <f t="shared" si="3"/>
        <v>8.6999999999999993</v>
      </c>
    </row>
    <row r="128" spans="1:9" x14ac:dyDescent="0.25">
      <c r="A128" s="5">
        <v>42862</v>
      </c>
      <c r="B128" s="5" t="str">
        <f t="shared" si="2"/>
        <v>May</v>
      </c>
      <c r="C128" s="4" t="s">
        <v>7</v>
      </c>
      <c r="D128" s="4">
        <v>69.699999999999989</v>
      </c>
      <c r="E128" s="12">
        <v>0.65</v>
      </c>
      <c r="F128" s="4">
        <v>49</v>
      </c>
      <c r="G128" s="4">
        <v>0.3</v>
      </c>
      <c r="H128" s="4">
        <v>29</v>
      </c>
      <c r="I128" s="9">
        <f t="shared" si="3"/>
        <v>8.6999999999999993</v>
      </c>
    </row>
    <row r="129" spans="1:9" x14ac:dyDescent="0.25">
      <c r="A129" s="5">
        <v>42863</v>
      </c>
      <c r="B129" s="5" t="str">
        <f t="shared" si="2"/>
        <v>May</v>
      </c>
      <c r="C129" s="4" t="s">
        <v>11</v>
      </c>
      <c r="D129" s="4">
        <v>75</v>
      </c>
      <c r="E129" s="12">
        <v>0.67</v>
      </c>
      <c r="F129" s="4">
        <v>56</v>
      </c>
      <c r="G129" s="4">
        <v>0.3</v>
      </c>
      <c r="H129" s="4">
        <v>30</v>
      </c>
      <c r="I129" s="9">
        <f t="shared" si="3"/>
        <v>9</v>
      </c>
    </row>
    <row r="130" spans="1:9" x14ac:dyDescent="0.25">
      <c r="A130" s="5">
        <v>42864</v>
      </c>
      <c r="B130" s="5" t="str">
        <f t="shared" ref="B130:B193" si="4">TEXT(A130,"mmmm")</f>
        <v>May</v>
      </c>
      <c r="C130" s="4" t="s">
        <v>8</v>
      </c>
      <c r="D130" s="4">
        <v>71.3</v>
      </c>
      <c r="E130" s="12">
        <v>0.63</v>
      </c>
      <c r="F130" s="4">
        <v>56</v>
      </c>
      <c r="G130" s="4">
        <v>0.3</v>
      </c>
      <c r="H130" s="4">
        <v>31</v>
      </c>
      <c r="I130" s="9">
        <f t="shared" ref="I130:I193" si="5" xml:space="preserve"> G130*H130</f>
        <v>9.2999999999999989</v>
      </c>
    </row>
    <row r="131" spans="1:9" x14ac:dyDescent="0.25">
      <c r="A131" s="5">
        <v>42865</v>
      </c>
      <c r="B131" s="5" t="str">
        <f t="shared" si="4"/>
        <v>May</v>
      </c>
      <c r="C131" s="4" t="s">
        <v>14</v>
      </c>
      <c r="D131" s="4">
        <v>69.399999999999991</v>
      </c>
      <c r="E131" s="12">
        <v>0.69</v>
      </c>
      <c r="F131" s="4">
        <v>40</v>
      </c>
      <c r="G131" s="4">
        <v>0.3</v>
      </c>
      <c r="H131" s="4">
        <v>28</v>
      </c>
      <c r="I131" s="9">
        <f t="shared" si="5"/>
        <v>8.4</v>
      </c>
    </row>
    <row r="132" spans="1:9" x14ac:dyDescent="0.25">
      <c r="A132" s="5">
        <v>42866</v>
      </c>
      <c r="B132" s="5" t="str">
        <f t="shared" si="4"/>
        <v>May</v>
      </c>
      <c r="C132" s="4" t="s">
        <v>13</v>
      </c>
      <c r="D132" s="4">
        <v>72.699999999999989</v>
      </c>
      <c r="E132" s="12">
        <v>0.67</v>
      </c>
      <c r="F132" s="4">
        <v>57</v>
      </c>
      <c r="G132" s="4">
        <v>0.3</v>
      </c>
      <c r="H132" s="4">
        <v>29</v>
      </c>
      <c r="I132" s="9">
        <f t="shared" si="5"/>
        <v>8.6999999999999993</v>
      </c>
    </row>
    <row r="133" spans="1:9" x14ac:dyDescent="0.25">
      <c r="A133" s="5">
        <v>42867</v>
      </c>
      <c r="B133" s="5" t="str">
        <f t="shared" si="4"/>
        <v>May</v>
      </c>
      <c r="C133" s="4" t="s">
        <v>9</v>
      </c>
      <c r="D133" s="4">
        <v>66.699999999999989</v>
      </c>
      <c r="E133" s="12">
        <v>0.67</v>
      </c>
      <c r="F133" s="4">
        <v>40</v>
      </c>
      <c r="G133" s="4">
        <v>0.3</v>
      </c>
      <c r="H133" s="4">
        <v>29</v>
      </c>
      <c r="I133" s="9">
        <f t="shared" si="5"/>
        <v>8.6999999999999993</v>
      </c>
    </row>
    <row r="134" spans="1:9" x14ac:dyDescent="0.25">
      <c r="A134" s="5">
        <v>42868</v>
      </c>
      <c r="B134" s="5" t="str">
        <f t="shared" si="4"/>
        <v>May</v>
      </c>
      <c r="C134" s="4" t="s">
        <v>12</v>
      </c>
      <c r="D134" s="4">
        <v>70</v>
      </c>
      <c r="E134" s="12">
        <v>0.65</v>
      </c>
      <c r="F134" s="4">
        <v>34</v>
      </c>
      <c r="G134" s="4">
        <v>0.3</v>
      </c>
      <c r="H134" s="4">
        <v>30</v>
      </c>
      <c r="I134" s="9">
        <f t="shared" si="5"/>
        <v>9</v>
      </c>
    </row>
    <row r="135" spans="1:9" x14ac:dyDescent="0.25">
      <c r="A135" s="5">
        <v>42869</v>
      </c>
      <c r="B135" s="5" t="str">
        <f t="shared" si="4"/>
        <v>May</v>
      </c>
      <c r="C135" s="4" t="s">
        <v>7</v>
      </c>
      <c r="D135" s="4">
        <v>77.3</v>
      </c>
      <c r="E135" s="12">
        <v>0.63</v>
      </c>
      <c r="F135" s="4">
        <v>58</v>
      </c>
      <c r="G135" s="4">
        <v>0.3</v>
      </c>
      <c r="H135" s="4">
        <v>31</v>
      </c>
      <c r="I135" s="9">
        <f t="shared" si="5"/>
        <v>9.2999999999999989</v>
      </c>
    </row>
    <row r="136" spans="1:9" x14ac:dyDescent="0.25">
      <c r="A136" s="5">
        <v>42870</v>
      </c>
      <c r="B136" s="5" t="str">
        <f t="shared" si="4"/>
        <v>May</v>
      </c>
      <c r="C136" s="4" t="s">
        <v>11</v>
      </c>
      <c r="D136" s="4">
        <v>63.399999999999991</v>
      </c>
      <c r="E136" s="12">
        <v>0.69</v>
      </c>
      <c r="F136" s="4">
        <v>32</v>
      </c>
      <c r="G136" s="4">
        <v>0.3</v>
      </c>
      <c r="H136" s="4">
        <v>28</v>
      </c>
      <c r="I136" s="9">
        <f t="shared" si="5"/>
        <v>8.4</v>
      </c>
    </row>
    <row r="137" spans="1:9" x14ac:dyDescent="0.25">
      <c r="A137" s="5">
        <v>42871</v>
      </c>
      <c r="B137" s="5" t="str">
        <f t="shared" si="4"/>
        <v>May</v>
      </c>
      <c r="C137" s="4" t="s">
        <v>8</v>
      </c>
      <c r="D137" s="4">
        <v>65.699999999999989</v>
      </c>
      <c r="E137" s="12">
        <v>0.67</v>
      </c>
      <c r="F137" s="4">
        <v>55</v>
      </c>
      <c r="G137" s="4">
        <v>0.3</v>
      </c>
      <c r="H137" s="4">
        <v>29</v>
      </c>
      <c r="I137" s="9">
        <f t="shared" si="5"/>
        <v>8.6999999999999993</v>
      </c>
    </row>
    <row r="138" spans="1:9" x14ac:dyDescent="0.25">
      <c r="A138" s="5">
        <v>42872</v>
      </c>
      <c r="B138" s="5" t="str">
        <f t="shared" si="4"/>
        <v>May</v>
      </c>
      <c r="C138" s="4" t="s">
        <v>14</v>
      </c>
      <c r="D138" s="4">
        <v>70.699999999999989</v>
      </c>
      <c r="E138" s="12">
        <v>0.67</v>
      </c>
      <c r="F138" s="4">
        <v>43</v>
      </c>
      <c r="G138" s="4">
        <v>0.3</v>
      </c>
      <c r="H138" s="4">
        <v>29</v>
      </c>
      <c r="I138" s="9">
        <f t="shared" si="5"/>
        <v>8.6999999999999993</v>
      </c>
    </row>
    <row r="139" spans="1:9" x14ac:dyDescent="0.25">
      <c r="A139" s="5">
        <v>42873</v>
      </c>
      <c r="B139" s="5" t="str">
        <f t="shared" si="4"/>
        <v>May</v>
      </c>
      <c r="C139" s="4" t="s">
        <v>13</v>
      </c>
      <c r="D139" s="4">
        <v>72</v>
      </c>
      <c r="E139" s="12">
        <v>0.67</v>
      </c>
      <c r="F139" s="4">
        <v>53</v>
      </c>
      <c r="G139" s="4">
        <v>0.3</v>
      </c>
      <c r="H139" s="4">
        <v>30</v>
      </c>
      <c r="I139" s="9">
        <f t="shared" si="5"/>
        <v>9</v>
      </c>
    </row>
    <row r="140" spans="1:9" x14ac:dyDescent="0.25">
      <c r="A140" s="5">
        <v>42874</v>
      </c>
      <c r="B140" s="5" t="str">
        <f t="shared" si="4"/>
        <v>May</v>
      </c>
      <c r="C140" s="4" t="s">
        <v>9</v>
      </c>
      <c r="D140" s="4">
        <v>75.3</v>
      </c>
      <c r="E140" s="12">
        <v>0.61</v>
      </c>
      <c r="F140" s="4">
        <v>58</v>
      </c>
      <c r="G140" s="4">
        <v>0.3</v>
      </c>
      <c r="H140" s="4">
        <v>31</v>
      </c>
      <c r="I140" s="9">
        <f t="shared" si="5"/>
        <v>9.2999999999999989</v>
      </c>
    </row>
    <row r="141" spans="1:9" x14ac:dyDescent="0.25">
      <c r="A141" s="5">
        <v>42875</v>
      </c>
      <c r="B141" s="5" t="str">
        <f t="shared" si="4"/>
        <v>May</v>
      </c>
      <c r="C141" s="4" t="s">
        <v>12</v>
      </c>
      <c r="D141" s="4">
        <v>64.399999999999991</v>
      </c>
      <c r="E141" s="12">
        <v>0.67</v>
      </c>
      <c r="F141" s="4">
        <v>59</v>
      </c>
      <c r="G141" s="4">
        <v>0.3</v>
      </c>
      <c r="H141" s="4">
        <v>28</v>
      </c>
      <c r="I141" s="9">
        <f t="shared" si="5"/>
        <v>8.4</v>
      </c>
    </row>
    <row r="142" spans="1:9" x14ac:dyDescent="0.25">
      <c r="A142" s="5">
        <v>42876</v>
      </c>
      <c r="B142" s="5" t="str">
        <f t="shared" si="4"/>
        <v>May</v>
      </c>
      <c r="C142" s="4" t="s">
        <v>7</v>
      </c>
      <c r="D142" s="4">
        <v>71.699999999999989</v>
      </c>
      <c r="E142" s="12">
        <v>0.69</v>
      </c>
      <c r="F142" s="4">
        <v>47</v>
      </c>
      <c r="G142" s="4">
        <v>0.3</v>
      </c>
      <c r="H142" s="4">
        <v>29</v>
      </c>
      <c r="I142" s="9">
        <f t="shared" si="5"/>
        <v>8.6999999999999993</v>
      </c>
    </row>
    <row r="143" spans="1:9" x14ac:dyDescent="0.25">
      <c r="A143" s="5">
        <v>42877</v>
      </c>
      <c r="B143" s="5" t="str">
        <f t="shared" si="4"/>
        <v>May</v>
      </c>
      <c r="C143" s="4" t="s">
        <v>11</v>
      </c>
      <c r="D143" s="4">
        <v>71</v>
      </c>
      <c r="E143" s="12">
        <v>0.67</v>
      </c>
      <c r="F143" s="4">
        <v>34</v>
      </c>
      <c r="G143" s="4">
        <v>0.3</v>
      </c>
      <c r="H143" s="4">
        <v>30</v>
      </c>
      <c r="I143" s="9">
        <f t="shared" si="5"/>
        <v>9</v>
      </c>
    </row>
    <row r="144" spans="1:9" x14ac:dyDescent="0.25">
      <c r="A144" s="5">
        <v>42878</v>
      </c>
      <c r="B144" s="5" t="str">
        <f t="shared" si="4"/>
        <v>May</v>
      </c>
      <c r="C144" s="4" t="s">
        <v>8</v>
      </c>
      <c r="D144" s="4">
        <v>76.3</v>
      </c>
      <c r="E144" s="12">
        <v>0.63</v>
      </c>
      <c r="F144" s="4">
        <v>45</v>
      </c>
      <c r="G144" s="4">
        <v>0.3</v>
      </c>
      <c r="H144" s="4">
        <v>31</v>
      </c>
      <c r="I144" s="9">
        <f t="shared" si="5"/>
        <v>9.2999999999999989</v>
      </c>
    </row>
    <row r="145" spans="1:9" x14ac:dyDescent="0.25">
      <c r="A145" s="5">
        <v>42879</v>
      </c>
      <c r="B145" s="5" t="str">
        <f t="shared" si="4"/>
        <v>May</v>
      </c>
      <c r="C145" s="4" t="s">
        <v>14</v>
      </c>
      <c r="D145" s="4">
        <v>69.399999999999991</v>
      </c>
      <c r="E145" s="12">
        <v>0.69</v>
      </c>
      <c r="F145" s="4">
        <v>34</v>
      </c>
      <c r="G145" s="4">
        <v>0.3</v>
      </c>
      <c r="H145" s="4">
        <v>28</v>
      </c>
      <c r="I145" s="9">
        <f t="shared" si="5"/>
        <v>8.4</v>
      </c>
    </row>
    <row r="146" spans="1:9" x14ac:dyDescent="0.25">
      <c r="A146" s="5">
        <v>42880</v>
      </c>
      <c r="B146" s="5" t="str">
        <f t="shared" si="4"/>
        <v>May</v>
      </c>
      <c r="C146" s="4" t="s">
        <v>13</v>
      </c>
      <c r="D146" s="4">
        <v>71.699999999999989</v>
      </c>
      <c r="E146" s="12">
        <v>0.69</v>
      </c>
      <c r="F146" s="4">
        <v>53</v>
      </c>
      <c r="G146" s="4">
        <v>0.3</v>
      </c>
      <c r="H146" s="4">
        <v>29</v>
      </c>
      <c r="I146" s="9">
        <f t="shared" si="5"/>
        <v>8.6999999999999993</v>
      </c>
    </row>
    <row r="147" spans="1:9" x14ac:dyDescent="0.25">
      <c r="A147" s="5">
        <v>42881</v>
      </c>
      <c r="B147" s="5" t="str">
        <f t="shared" si="4"/>
        <v>May</v>
      </c>
      <c r="C147" s="4" t="s">
        <v>9</v>
      </c>
      <c r="D147" s="4">
        <v>72</v>
      </c>
      <c r="E147" s="12">
        <v>0.67</v>
      </c>
      <c r="F147" s="4">
        <v>63</v>
      </c>
      <c r="G147" s="4">
        <v>0.3</v>
      </c>
      <c r="H147" s="4">
        <v>30</v>
      </c>
      <c r="I147" s="9">
        <f t="shared" si="5"/>
        <v>9</v>
      </c>
    </row>
    <row r="148" spans="1:9" x14ac:dyDescent="0.25">
      <c r="A148" s="5">
        <v>42882</v>
      </c>
      <c r="B148" s="5" t="str">
        <f t="shared" si="4"/>
        <v>May</v>
      </c>
      <c r="C148" s="4" t="s">
        <v>12</v>
      </c>
      <c r="D148" s="4">
        <v>77.3</v>
      </c>
      <c r="E148" s="12">
        <v>0.63</v>
      </c>
      <c r="F148" s="4">
        <v>56</v>
      </c>
      <c r="G148" s="4">
        <v>0.3</v>
      </c>
      <c r="H148" s="4">
        <v>31</v>
      </c>
      <c r="I148" s="9">
        <f t="shared" si="5"/>
        <v>9.2999999999999989</v>
      </c>
    </row>
    <row r="149" spans="1:9" x14ac:dyDescent="0.25">
      <c r="A149" s="5">
        <v>42883</v>
      </c>
      <c r="B149" s="5" t="str">
        <f t="shared" si="4"/>
        <v>May</v>
      </c>
      <c r="C149" s="4" t="s">
        <v>7</v>
      </c>
      <c r="D149" s="4">
        <v>71.699999999999989</v>
      </c>
      <c r="E149" s="12">
        <v>0.65</v>
      </c>
      <c r="F149" s="4">
        <v>45</v>
      </c>
      <c r="G149" s="4">
        <v>0.3</v>
      </c>
      <c r="H149" s="4">
        <v>29</v>
      </c>
      <c r="I149" s="9">
        <f t="shared" si="5"/>
        <v>8.6999999999999993</v>
      </c>
    </row>
    <row r="150" spans="1:9" x14ac:dyDescent="0.25">
      <c r="A150" s="5">
        <v>42884</v>
      </c>
      <c r="B150" s="5" t="str">
        <f t="shared" si="4"/>
        <v>May</v>
      </c>
      <c r="C150" s="4" t="s">
        <v>11</v>
      </c>
      <c r="D150" s="4">
        <v>66.699999999999989</v>
      </c>
      <c r="E150" s="12">
        <v>0.65</v>
      </c>
      <c r="F150" s="4">
        <v>32</v>
      </c>
      <c r="G150" s="4">
        <v>0.3</v>
      </c>
      <c r="H150" s="4">
        <v>29</v>
      </c>
      <c r="I150" s="9">
        <f t="shared" si="5"/>
        <v>8.6999999999999993</v>
      </c>
    </row>
    <row r="151" spans="1:9" x14ac:dyDescent="0.25">
      <c r="A151" s="5">
        <v>42885</v>
      </c>
      <c r="B151" s="5" t="str">
        <f t="shared" si="4"/>
        <v>May</v>
      </c>
      <c r="C151" s="4" t="s">
        <v>8</v>
      </c>
      <c r="D151" s="4">
        <v>75</v>
      </c>
      <c r="E151" s="12">
        <v>0.67</v>
      </c>
      <c r="F151" s="4">
        <v>43</v>
      </c>
      <c r="G151" s="4">
        <v>0.3</v>
      </c>
      <c r="H151" s="4">
        <v>30</v>
      </c>
      <c r="I151" s="9">
        <f t="shared" si="5"/>
        <v>9</v>
      </c>
    </row>
    <row r="152" spans="1:9" x14ac:dyDescent="0.25">
      <c r="A152" s="5">
        <v>42886</v>
      </c>
      <c r="B152" s="5" t="str">
        <f t="shared" si="4"/>
        <v>May</v>
      </c>
      <c r="C152" s="4" t="s">
        <v>14</v>
      </c>
      <c r="D152" s="4">
        <v>77.3</v>
      </c>
      <c r="E152" s="12">
        <v>0.65</v>
      </c>
      <c r="F152" s="4">
        <v>56</v>
      </c>
      <c r="G152" s="4">
        <v>0.3</v>
      </c>
      <c r="H152" s="4">
        <v>31</v>
      </c>
      <c r="I152" s="9">
        <f t="shared" si="5"/>
        <v>9.2999999999999989</v>
      </c>
    </row>
    <row r="153" spans="1:9" x14ac:dyDescent="0.25">
      <c r="A153" s="5">
        <v>42887</v>
      </c>
      <c r="B153" s="5" t="str">
        <f t="shared" si="4"/>
        <v>June</v>
      </c>
      <c r="C153" s="4" t="s">
        <v>13</v>
      </c>
      <c r="D153" s="4">
        <v>71.3</v>
      </c>
      <c r="E153" s="12">
        <v>0.65</v>
      </c>
      <c r="F153" s="4">
        <v>42</v>
      </c>
      <c r="G153" s="4">
        <v>0.3</v>
      </c>
      <c r="H153" s="4">
        <v>31</v>
      </c>
      <c r="I153" s="9">
        <f t="shared" si="5"/>
        <v>9.2999999999999989</v>
      </c>
    </row>
    <row r="154" spans="1:9" x14ac:dyDescent="0.25">
      <c r="A154" s="5">
        <v>42888</v>
      </c>
      <c r="B154" s="5" t="str">
        <f t="shared" si="4"/>
        <v>June</v>
      </c>
      <c r="C154" s="4" t="s">
        <v>9</v>
      </c>
      <c r="D154" s="4">
        <v>79.899999999999991</v>
      </c>
      <c r="E154" s="12">
        <v>0.59</v>
      </c>
      <c r="F154" s="4">
        <v>48</v>
      </c>
      <c r="G154" s="4">
        <v>0.3</v>
      </c>
      <c r="H154" s="4">
        <v>33</v>
      </c>
      <c r="I154" s="9">
        <f t="shared" si="5"/>
        <v>9.9</v>
      </c>
    </row>
    <row r="155" spans="1:9" x14ac:dyDescent="0.25">
      <c r="A155" s="5">
        <v>42889</v>
      </c>
      <c r="B155" s="5" t="str">
        <f t="shared" si="4"/>
        <v>June</v>
      </c>
      <c r="C155" s="4" t="s">
        <v>12</v>
      </c>
      <c r="D155" s="4">
        <v>81.5</v>
      </c>
      <c r="E155" s="12">
        <v>0.56000000000000005</v>
      </c>
      <c r="F155" s="4">
        <v>59</v>
      </c>
      <c r="G155" s="4">
        <v>0.3</v>
      </c>
      <c r="H155" s="4">
        <v>35</v>
      </c>
      <c r="I155" s="9">
        <f t="shared" si="5"/>
        <v>10.5</v>
      </c>
    </row>
    <row r="156" spans="1:9" x14ac:dyDescent="0.25">
      <c r="A156" s="5">
        <v>42890</v>
      </c>
      <c r="B156" s="5" t="str">
        <f t="shared" si="4"/>
        <v>June</v>
      </c>
      <c r="C156" s="4" t="s">
        <v>7</v>
      </c>
      <c r="D156" s="4">
        <v>90.399999999999991</v>
      </c>
      <c r="E156" s="12">
        <v>0.51</v>
      </c>
      <c r="F156" s="4">
        <v>43</v>
      </c>
      <c r="G156" s="4">
        <v>0.3</v>
      </c>
      <c r="H156" s="4">
        <v>38</v>
      </c>
      <c r="I156" s="9">
        <f t="shared" si="5"/>
        <v>11.4</v>
      </c>
    </row>
    <row r="157" spans="1:9" x14ac:dyDescent="0.25">
      <c r="A157" s="5">
        <v>42891</v>
      </c>
      <c r="B157" s="5" t="str">
        <f t="shared" si="4"/>
        <v>June</v>
      </c>
      <c r="C157" s="4" t="s">
        <v>11</v>
      </c>
      <c r="D157" s="4">
        <v>78.599999999999994</v>
      </c>
      <c r="E157" s="12">
        <v>0.59</v>
      </c>
      <c r="F157" s="4">
        <v>36</v>
      </c>
      <c r="G157" s="4">
        <v>0.3</v>
      </c>
      <c r="H157" s="4">
        <v>32</v>
      </c>
      <c r="I157" s="9">
        <f t="shared" si="5"/>
        <v>9.6</v>
      </c>
    </row>
    <row r="158" spans="1:9" x14ac:dyDescent="0.25">
      <c r="A158" s="5">
        <v>42892</v>
      </c>
      <c r="B158" s="5" t="str">
        <f t="shared" si="4"/>
        <v>June</v>
      </c>
      <c r="C158" s="4" t="s">
        <v>8</v>
      </c>
      <c r="D158" s="4">
        <v>84.199999999999989</v>
      </c>
      <c r="E158" s="12">
        <v>0.56000000000000005</v>
      </c>
      <c r="F158" s="4">
        <v>44</v>
      </c>
      <c r="G158" s="4">
        <v>0.3</v>
      </c>
      <c r="H158" s="4">
        <v>34</v>
      </c>
      <c r="I158" s="9">
        <f t="shared" si="5"/>
        <v>10.199999999999999</v>
      </c>
    </row>
    <row r="159" spans="1:9" x14ac:dyDescent="0.25">
      <c r="A159" s="5">
        <v>42893</v>
      </c>
      <c r="B159" s="5" t="str">
        <f t="shared" si="4"/>
        <v>June</v>
      </c>
      <c r="C159" s="4" t="s">
        <v>14</v>
      </c>
      <c r="D159" s="4">
        <v>86.8</v>
      </c>
      <c r="E159" s="12">
        <v>0.56000000000000005</v>
      </c>
      <c r="F159" s="4">
        <v>58</v>
      </c>
      <c r="G159" s="4">
        <v>0.3</v>
      </c>
      <c r="H159" s="4">
        <v>36</v>
      </c>
      <c r="I159" s="9">
        <f t="shared" si="5"/>
        <v>10.799999999999999</v>
      </c>
    </row>
    <row r="160" spans="1:9" x14ac:dyDescent="0.25">
      <c r="A160" s="5">
        <v>42894</v>
      </c>
      <c r="B160" s="5" t="str">
        <f t="shared" si="4"/>
        <v>June</v>
      </c>
      <c r="C160" s="4" t="s">
        <v>13</v>
      </c>
      <c r="D160" s="4">
        <v>90.699999999999989</v>
      </c>
      <c r="E160" s="12">
        <v>0.5</v>
      </c>
      <c r="F160" s="4">
        <v>46</v>
      </c>
      <c r="G160" s="4">
        <v>0.3</v>
      </c>
      <c r="H160" s="4">
        <v>39</v>
      </c>
      <c r="I160" s="9">
        <f t="shared" si="5"/>
        <v>11.7</v>
      </c>
    </row>
    <row r="161" spans="1:9" x14ac:dyDescent="0.25">
      <c r="A161" s="5">
        <v>42895</v>
      </c>
      <c r="B161" s="5" t="str">
        <f t="shared" si="4"/>
        <v>June</v>
      </c>
      <c r="C161" s="4" t="s">
        <v>9</v>
      </c>
      <c r="D161" s="4">
        <v>77.599999999999994</v>
      </c>
      <c r="E161" s="12">
        <v>0.61</v>
      </c>
      <c r="F161" s="4">
        <v>44</v>
      </c>
      <c r="G161" s="4">
        <v>0.3</v>
      </c>
      <c r="H161" s="4">
        <v>32</v>
      </c>
      <c r="I161" s="9">
        <f t="shared" si="5"/>
        <v>9.6</v>
      </c>
    </row>
    <row r="162" spans="1:9" x14ac:dyDescent="0.25">
      <c r="A162" s="5">
        <v>42896</v>
      </c>
      <c r="B162" s="5" t="str">
        <f t="shared" si="4"/>
        <v>June</v>
      </c>
      <c r="C162" s="4" t="s">
        <v>12</v>
      </c>
      <c r="D162" s="4">
        <v>79.5</v>
      </c>
      <c r="E162" s="12">
        <v>0.54</v>
      </c>
      <c r="F162" s="4">
        <v>54</v>
      </c>
      <c r="G162" s="4">
        <v>0.3</v>
      </c>
      <c r="H162" s="4">
        <v>35</v>
      </c>
      <c r="I162" s="9">
        <f t="shared" si="5"/>
        <v>10.5</v>
      </c>
    </row>
    <row r="163" spans="1:9" x14ac:dyDescent="0.25">
      <c r="A163" s="5">
        <v>42897</v>
      </c>
      <c r="B163" s="5" t="str">
        <f t="shared" si="4"/>
        <v>June</v>
      </c>
      <c r="C163" s="4" t="s">
        <v>7</v>
      </c>
      <c r="D163" s="4">
        <v>84.8</v>
      </c>
      <c r="E163" s="12">
        <v>0.53</v>
      </c>
      <c r="F163" s="4">
        <v>42</v>
      </c>
      <c r="G163" s="4">
        <v>0.3</v>
      </c>
      <c r="H163" s="4">
        <v>36</v>
      </c>
      <c r="I163" s="9">
        <f t="shared" si="5"/>
        <v>10.799999999999999</v>
      </c>
    </row>
    <row r="164" spans="1:9" x14ac:dyDescent="0.25">
      <c r="A164" s="5">
        <v>42898</v>
      </c>
      <c r="B164" s="5" t="str">
        <f t="shared" si="4"/>
        <v>June</v>
      </c>
      <c r="C164" s="4" t="s">
        <v>11</v>
      </c>
      <c r="D164" s="4">
        <v>93</v>
      </c>
      <c r="E164" s="12">
        <v>0.5</v>
      </c>
      <c r="F164" s="4">
        <v>67</v>
      </c>
      <c r="G164" s="4">
        <v>0.3</v>
      </c>
      <c r="H164" s="4">
        <v>40</v>
      </c>
      <c r="I164" s="9">
        <f t="shared" si="5"/>
        <v>12</v>
      </c>
    </row>
    <row r="165" spans="1:9" x14ac:dyDescent="0.25">
      <c r="A165" s="5">
        <v>42899</v>
      </c>
      <c r="B165" s="5" t="str">
        <f t="shared" si="4"/>
        <v>June</v>
      </c>
      <c r="C165" s="4" t="s">
        <v>8</v>
      </c>
      <c r="D165" s="4">
        <v>75.599999999999994</v>
      </c>
      <c r="E165" s="12">
        <v>0.59</v>
      </c>
      <c r="F165" s="4">
        <v>65</v>
      </c>
      <c r="G165" s="4">
        <v>0.3</v>
      </c>
      <c r="H165" s="4">
        <v>32</v>
      </c>
      <c r="I165" s="9">
        <f t="shared" si="5"/>
        <v>9.6</v>
      </c>
    </row>
    <row r="166" spans="1:9" x14ac:dyDescent="0.25">
      <c r="A166" s="5">
        <v>42900</v>
      </c>
      <c r="B166" s="5" t="str">
        <f t="shared" si="4"/>
        <v>June</v>
      </c>
      <c r="C166" s="4" t="s">
        <v>14</v>
      </c>
      <c r="D166" s="4">
        <v>80.5</v>
      </c>
      <c r="E166" s="12">
        <v>0.56999999999999995</v>
      </c>
      <c r="F166" s="4">
        <v>48</v>
      </c>
      <c r="G166" s="4">
        <v>0.3</v>
      </c>
      <c r="H166" s="4">
        <v>35</v>
      </c>
      <c r="I166" s="9">
        <f t="shared" si="5"/>
        <v>10.5</v>
      </c>
    </row>
    <row r="167" spans="1:9" x14ac:dyDescent="0.25">
      <c r="A167" s="5">
        <v>42901</v>
      </c>
      <c r="B167" s="5" t="str">
        <f t="shared" si="4"/>
        <v>June</v>
      </c>
      <c r="C167" s="4" t="s">
        <v>13</v>
      </c>
      <c r="D167" s="4">
        <v>84.8</v>
      </c>
      <c r="E167" s="12">
        <v>0.56000000000000005</v>
      </c>
      <c r="F167" s="4">
        <v>50</v>
      </c>
      <c r="G167" s="4">
        <v>0.3</v>
      </c>
      <c r="H167" s="4">
        <v>36</v>
      </c>
      <c r="I167" s="9">
        <f t="shared" si="5"/>
        <v>10.799999999999999</v>
      </c>
    </row>
    <row r="168" spans="1:9" x14ac:dyDescent="0.25">
      <c r="A168" s="5">
        <v>42902</v>
      </c>
      <c r="B168" s="5" t="str">
        <f t="shared" si="4"/>
        <v>June</v>
      </c>
      <c r="C168" s="4" t="s">
        <v>9</v>
      </c>
      <c r="D168" s="4">
        <v>99.3</v>
      </c>
      <c r="E168" s="12">
        <v>0.47</v>
      </c>
      <c r="F168" s="4">
        <v>77</v>
      </c>
      <c r="G168" s="4">
        <v>0.3</v>
      </c>
      <c r="H168" s="4">
        <v>41</v>
      </c>
      <c r="I168" s="9">
        <f t="shared" si="5"/>
        <v>12.299999999999999</v>
      </c>
    </row>
    <row r="169" spans="1:9" x14ac:dyDescent="0.25">
      <c r="A169" s="5">
        <v>42903</v>
      </c>
      <c r="B169" s="5" t="str">
        <f t="shared" si="4"/>
        <v>June</v>
      </c>
      <c r="C169" s="4" t="s">
        <v>12</v>
      </c>
      <c r="D169" s="4">
        <v>76.3</v>
      </c>
      <c r="E169" s="12">
        <v>0.65</v>
      </c>
      <c r="F169" s="4">
        <v>47</v>
      </c>
      <c r="G169" s="4">
        <v>0.3</v>
      </c>
      <c r="H169" s="4">
        <v>31</v>
      </c>
      <c r="I169" s="9">
        <f t="shared" si="5"/>
        <v>9.2999999999999989</v>
      </c>
    </row>
    <row r="170" spans="1:9" x14ac:dyDescent="0.25">
      <c r="A170" s="5">
        <v>42904</v>
      </c>
      <c r="B170" s="5" t="str">
        <f t="shared" si="4"/>
        <v>June</v>
      </c>
      <c r="C170" s="4" t="s">
        <v>7</v>
      </c>
      <c r="D170" s="4">
        <v>72.599999999999994</v>
      </c>
      <c r="E170" s="12">
        <v>0.59</v>
      </c>
      <c r="F170" s="4">
        <v>60</v>
      </c>
      <c r="G170" s="4">
        <v>0.3</v>
      </c>
      <c r="H170" s="4">
        <v>32</v>
      </c>
      <c r="I170" s="9">
        <f t="shared" si="5"/>
        <v>9.6</v>
      </c>
    </row>
    <row r="171" spans="1:9" x14ac:dyDescent="0.25">
      <c r="A171" s="5">
        <v>42905</v>
      </c>
      <c r="B171" s="5" t="str">
        <f t="shared" si="4"/>
        <v>June</v>
      </c>
      <c r="C171" s="4" t="s">
        <v>11</v>
      </c>
      <c r="D171" s="4">
        <v>86.5</v>
      </c>
      <c r="E171" s="12">
        <v>0.56000000000000005</v>
      </c>
      <c r="F171" s="4">
        <v>66</v>
      </c>
      <c r="G171" s="4">
        <v>0.3</v>
      </c>
      <c r="H171" s="4">
        <v>35</v>
      </c>
      <c r="I171" s="9">
        <f t="shared" si="5"/>
        <v>10.5</v>
      </c>
    </row>
    <row r="172" spans="1:9" x14ac:dyDescent="0.25">
      <c r="A172" s="5">
        <v>42906</v>
      </c>
      <c r="B172" s="5" t="str">
        <f t="shared" si="4"/>
        <v>June</v>
      </c>
      <c r="C172" s="4" t="s">
        <v>8</v>
      </c>
      <c r="D172" s="4">
        <v>85.1</v>
      </c>
      <c r="E172" s="12">
        <v>0.54</v>
      </c>
      <c r="F172" s="4">
        <v>70</v>
      </c>
      <c r="G172" s="4">
        <v>0.3</v>
      </c>
      <c r="H172" s="4">
        <v>37</v>
      </c>
      <c r="I172" s="9">
        <f t="shared" si="5"/>
        <v>11.1</v>
      </c>
    </row>
    <row r="173" spans="1:9" x14ac:dyDescent="0.25">
      <c r="A173" s="5">
        <v>42907</v>
      </c>
      <c r="B173" s="5" t="str">
        <f t="shared" si="4"/>
        <v>June</v>
      </c>
      <c r="C173" s="4" t="s">
        <v>14</v>
      </c>
      <c r="D173" s="4">
        <v>94.3</v>
      </c>
      <c r="E173" s="12">
        <v>0.47</v>
      </c>
      <c r="F173" s="4">
        <v>76</v>
      </c>
      <c r="G173" s="4">
        <v>0.3</v>
      </c>
      <c r="H173" s="4">
        <v>41</v>
      </c>
      <c r="I173" s="9">
        <f t="shared" si="5"/>
        <v>12.299999999999999</v>
      </c>
    </row>
    <row r="174" spans="1:9" x14ac:dyDescent="0.25">
      <c r="A174" s="5">
        <v>42908</v>
      </c>
      <c r="B174" s="5" t="str">
        <f t="shared" si="4"/>
        <v>June</v>
      </c>
      <c r="C174" s="4" t="s">
        <v>13</v>
      </c>
      <c r="D174" s="4">
        <v>72.3</v>
      </c>
      <c r="E174" s="12">
        <v>0.65</v>
      </c>
      <c r="F174" s="4">
        <v>36</v>
      </c>
      <c r="G174" s="4">
        <v>0.3</v>
      </c>
      <c r="H174" s="4">
        <v>31</v>
      </c>
      <c r="I174" s="9">
        <f t="shared" si="5"/>
        <v>9.2999999999999989</v>
      </c>
    </row>
    <row r="175" spans="1:9" x14ac:dyDescent="0.25">
      <c r="A175" s="5">
        <v>42909</v>
      </c>
      <c r="B175" s="5" t="str">
        <f t="shared" si="4"/>
        <v>June</v>
      </c>
      <c r="C175" s="4" t="s">
        <v>9</v>
      </c>
      <c r="D175" s="4">
        <v>79.899999999999991</v>
      </c>
      <c r="E175" s="12">
        <v>0.61</v>
      </c>
      <c r="F175" s="4">
        <v>39</v>
      </c>
      <c r="G175" s="4">
        <v>0.3</v>
      </c>
      <c r="H175" s="4">
        <v>33</v>
      </c>
      <c r="I175" s="9">
        <f t="shared" si="5"/>
        <v>9.9</v>
      </c>
    </row>
    <row r="176" spans="1:9" x14ac:dyDescent="0.25">
      <c r="A176" s="5">
        <v>42910</v>
      </c>
      <c r="B176" s="5" t="str">
        <f t="shared" si="4"/>
        <v>June</v>
      </c>
      <c r="C176" s="4" t="s">
        <v>12</v>
      </c>
      <c r="D176" s="4">
        <v>80.5</v>
      </c>
      <c r="E176" s="12">
        <v>0.56999999999999995</v>
      </c>
      <c r="F176" s="4">
        <v>50</v>
      </c>
      <c r="G176" s="4">
        <v>0.3</v>
      </c>
      <c r="H176" s="4">
        <v>35</v>
      </c>
      <c r="I176" s="9">
        <f t="shared" si="5"/>
        <v>10.5</v>
      </c>
    </row>
    <row r="177" spans="1:9" x14ac:dyDescent="0.25">
      <c r="A177" s="5">
        <v>42911</v>
      </c>
      <c r="B177" s="5" t="str">
        <f t="shared" si="4"/>
        <v>June</v>
      </c>
      <c r="C177" s="4" t="s">
        <v>7</v>
      </c>
      <c r="D177" s="4">
        <v>85.1</v>
      </c>
      <c r="E177" s="12">
        <v>0.51</v>
      </c>
      <c r="F177" s="4">
        <v>58</v>
      </c>
      <c r="G177" s="4">
        <v>0.3</v>
      </c>
      <c r="H177" s="4">
        <v>37</v>
      </c>
      <c r="I177" s="9">
        <f t="shared" si="5"/>
        <v>11.1</v>
      </c>
    </row>
    <row r="178" spans="1:9" x14ac:dyDescent="0.25">
      <c r="A178" s="5">
        <v>42912</v>
      </c>
      <c r="B178" s="5" t="str">
        <f t="shared" si="4"/>
        <v>June</v>
      </c>
      <c r="C178" s="4" t="s">
        <v>11</v>
      </c>
      <c r="D178" s="4">
        <v>102.6</v>
      </c>
      <c r="E178" s="12">
        <v>0.47</v>
      </c>
      <c r="F178" s="4">
        <v>60</v>
      </c>
      <c r="G178" s="4">
        <v>0.3</v>
      </c>
      <c r="H178" s="4">
        <v>42</v>
      </c>
      <c r="I178" s="9">
        <f t="shared" si="5"/>
        <v>12.6</v>
      </c>
    </row>
    <row r="179" spans="1:9" x14ac:dyDescent="0.25">
      <c r="A179" s="5">
        <v>42913</v>
      </c>
      <c r="B179" s="5" t="str">
        <f t="shared" si="4"/>
        <v>June</v>
      </c>
      <c r="C179" s="4" t="s">
        <v>8</v>
      </c>
      <c r="D179" s="4">
        <v>75.3</v>
      </c>
      <c r="E179" s="12">
        <v>0.63</v>
      </c>
      <c r="F179" s="4">
        <v>62</v>
      </c>
      <c r="G179" s="4">
        <v>0.3</v>
      </c>
      <c r="H179" s="4">
        <v>31</v>
      </c>
      <c r="I179" s="9">
        <f t="shared" si="5"/>
        <v>9.2999999999999989</v>
      </c>
    </row>
    <row r="180" spans="1:9" x14ac:dyDescent="0.25">
      <c r="A180" s="5">
        <v>42914</v>
      </c>
      <c r="B180" s="5" t="str">
        <f t="shared" si="4"/>
        <v>June</v>
      </c>
      <c r="C180" s="4" t="s">
        <v>14</v>
      </c>
      <c r="D180" s="4">
        <v>75.899999999999991</v>
      </c>
      <c r="E180" s="12">
        <v>0.59</v>
      </c>
      <c r="F180" s="4">
        <v>65</v>
      </c>
      <c r="G180" s="4">
        <v>0.3</v>
      </c>
      <c r="H180" s="4">
        <v>33</v>
      </c>
      <c r="I180" s="9">
        <f t="shared" si="5"/>
        <v>9.9</v>
      </c>
    </row>
    <row r="181" spans="1:9" x14ac:dyDescent="0.25">
      <c r="A181" s="5">
        <v>42915</v>
      </c>
      <c r="B181" s="5" t="str">
        <f t="shared" si="4"/>
        <v>June</v>
      </c>
      <c r="C181" s="4" t="s">
        <v>13</v>
      </c>
      <c r="D181" s="4">
        <v>86.5</v>
      </c>
      <c r="E181" s="12">
        <v>0.54</v>
      </c>
      <c r="F181" s="4">
        <v>64</v>
      </c>
      <c r="G181" s="4">
        <v>0.3</v>
      </c>
      <c r="H181" s="4">
        <v>35</v>
      </c>
      <c r="I181" s="9">
        <f t="shared" si="5"/>
        <v>10.5</v>
      </c>
    </row>
    <row r="182" spans="1:9" x14ac:dyDescent="0.25">
      <c r="A182" s="5">
        <v>42916</v>
      </c>
      <c r="B182" s="5" t="str">
        <f t="shared" si="4"/>
        <v>June</v>
      </c>
      <c r="C182" s="4" t="s">
        <v>9</v>
      </c>
      <c r="D182" s="4">
        <v>89.399999999999991</v>
      </c>
      <c r="E182" s="12">
        <v>0.53</v>
      </c>
      <c r="F182" s="4">
        <v>47</v>
      </c>
      <c r="G182" s="4">
        <v>0.3</v>
      </c>
      <c r="H182" s="4">
        <v>38</v>
      </c>
      <c r="I182" s="9">
        <f t="shared" si="5"/>
        <v>11.4</v>
      </c>
    </row>
    <row r="183" spans="1:9" x14ac:dyDescent="0.25">
      <c r="A183" s="5">
        <v>42917</v>
      </c>
      <c r="B183" s="5" t="str">
        <f t="shared" si="4"/>
        <v>July</v>
      </c>
      <c r="C183" s="4" t="s">
        <v>12</v>
      </c>
      <c r="D183" s="4">
        <v>102.89999999999999</v>
      </c>
      <c r="E183" s="12">
        <v>0.47</v>
      </c>
      <c r="F183" s="4">
        <v>59</v>
      </c>
      <c r="G183" s="4">
        <v>0.5</v>
      </c>
      <c r="H183" s="4">
        <v>43</v>
      </c>
      <c r="I183" s="9">
        <f t="shared" si="5"/>
        <v>21.5</v>
      </c>
    </row>
    <row r="184" spans="1:9" x14ac:dyDescent="0.25">
      <c r="A184" s="5">
        <v>42918</v>
      </c>
      <c r="B184" s="5" t="str">
        <f t="shared" si="4"/>
        <v>July</v>
      </c>
      <c r="C184" s="4" t="s">
        <v>7</v>
      </c>
      <c r="D184" s="4">
        <v>93.399999999999991</v>
      </c>
      <c r="E184" s="12">
        <v>0.51</v>
      </c>
      <c r="F184" s="4">
        <v>68</v>
      </c>
      <c r="G184" s="4">
        <v>0.5</v>
      </c>
      <c r="H184" s="4">
        <v>38</v>
      </c>
      <c r="I184" s="9">
        <f t="shared" si="5"/>
        <v>19</v>
      </c>
    </row>
    <row r="185" spans="1:9" x14ac:dyDescent="0.25">
      <c r="A185" s="5">
        <v>42919</v>
      </c>
      <c r="B185" s="5" t="str">
        <f t="shared" si="4"/>
        <v>July</v>
      </c>
      <c r="C185" s="4" t="s">
        <v>11</v>
      </c>
      <c r="D185" s="4">
        <v>81.5</v>
      </c>
      <c r="E185" s="12">
        <v>0.54</v>
      </c>
      <c r="F185" s="4">
        <v>68</v>
      </c>
      <c r="G185" s="4">
        <v>0.5</v>
      </c>
      <c r="H185" s="4">
        <v>35</v>
      </c>
      <c r="I185" s="9">
        <f t="shared" si="5"/>
        <v>17.5</v>
      </c>
    </row>
    <row r="186" spans="1:9" x14ac:dyDescent="0.25">
      <c r="A186" s="5">
        <v>42920</v>
      </c>
      <c r="B186" s="5" t="str">
        <f t="shared" si="4"/>
        <v>July</v>
      </c>
      <c r="C186" s="4" t="s">
        <v>8</v>
      </c>
      <c r="D186" s="4">
        <v>84.199999999999989</v>
      </c>
      <c r="E186" s="12">
        <v>0.59</v>
      </c>
      <c r="F186" s="4">
        <v>49</v>
      </c>
      <c r="G186" s="4">
        <v>0.5</v>
      </c>
      <c r="H186" s="4">
        <v>34</v>
      </c>
      <c r="I186" s="9">
        <f t="shared" si="5"/>
        <v>17</v>
      </c>
    </row>
    <row r="187" spans="1:9" x14ac:dyDescent="0.25">
      <c r="A187" s="5">
        <v>42921</v>
      </c>
      <c r="B187" s="5" t="str">
        <f t="shared" si="4"/>
        <v>July</v>
      </c>
      <c r="C187" s="4" t="s">
        <v>14</v>
      </c>
      <c r="D187" s="4">
        <v>73.599999999999994</v>
      </c>
      <c r="E187" s="12">
        <v>0.63</v>
      </c>
      <c r="F187" s="4">
        <v>55</v>
      </c>
      <c r="G187" s="4">
        <v>0.5</v>
      </c>
      <c r="H187" s="4">
        <v>32</v>
      </c>
      <c r="I187" s="9">
        <f t="shared" si="5"/>
        <v>16</v>
      </c>
    </row>
    <row r="188" spans="1:9" x14ac:dyDescent="0.25">
      <c r="A188" s="5">
        <v>42922</v>
      </c>
      <c r="B188" s="5" t="str">
        <f t="shared" si="4"/>
        <v>July</v>
      </c>
      <c r="C188" s="4" t="s">
        <v>13</v>
      </c>
      <c r="D188" s="4">
        <v>91.699999999999989</v>
      </c>
      <c r="E188" s="12">
        <v>0.51</v>
      </c>
      <c r="F188" s="4">
        <v>46</v>
      </c>
      <c r="G188" s="4">
        <v>0.5</v>
      </c>
      <c r="H188" s="4">
        <v>39</v>
      </c>
      <c r="I188" s="9">
        <f t="shared" si="5"/>
        <v>19.5</v>
      </c>
    </row>
    <row r="189" spans="1:9" x14ac:dyDescent="0.25">
      <c r="A189" s="5">
        <v>42923</v>
      </c>
      <c r="B189" s="5" t="str">
        <f t="shared" si="4"/>
        <v>July</v>
      </c>
      <c r="C189" s="4" t="s">
        <v>9</v>
      </c>
      <c r="D189" s="4">
        <v>82.5</v>
      </c>
      <c r="E189" s="12">
        <v>0.56999999999999995</v>
      </c>
      <c r="F189" s="4">
        <v>41</v>
      </c>
      <c r="G189" s="4">
        <v>0.5</v>
      </c>
      <c r="H189" s="4">
        <v>35</v>
      </c>
      <c r="I189" s="9">
        <f t="shared" si="5"/>
        <v>17.5</v>
      </c>
    </row>
    <row r="190" spans="1:9" x14ac:dyDescent="0.25">
      <c r="A190" s="5">
        <v>42924</v>
      </c>
      <c r="B190" s="5" t="str">
        <f t="shared" si="4"/>
        <v>July</v>
      </c>
      <c r="C190" s="4" t="s">
        <v>12</v>
      </c>
      <c r="D190" s="4">
        <v>83.199999999999989</v>
      </c>
      <c r="E190" s="12">
        <v>0.56999999999999995</v>
      </c>
      <c r="F190" s="4">
        <v>44</v>
      </c>
      <c r="G190" s="4">
        <v>0.5</v>
      </c>
      <c r="H190" s="4">
        <v>34</v>
      </c>
      <c r="I190" s="9">
        <f t="shared" si="5"/>
        <v>17</v>
      </c>
    </row>
    <row r="191" spans="1:9" x14ac:dyDescent="0.25">
      <c r="A191" s="5">
        <v>42925</v>
      </c>
      <c r="B191" s="5" t="str">
        <f t="shared" si="4"/>
        <v>July</v>
      </c>
      <c r="C191" s="4" t="s">
        <v>7</v>
      </c>
      <c r="D191" s="4">
        <v>77.899999999999991</v>
      </c>
      <c r="E191" s="12">
        <v>0.59</v>
      </c>
      <c r="F191" s="4">
        <v>44</v>
      </c>
      <c r="G191" s="4">
        <v>0.5</v>
      </c>
      <c r="H191" s="4">
        <v>33</v>
      </c>
      <c r="I191" s="9">
        <f t="shared" si="5"/>
        <v>16.5</v>
      </c>
    </row>
    <row r="192" spans="1:9" x14ac:dyDescent="0.25">
      <c r="A192" s="5">
        <v>42926</v>
      </c>
      <c r="B192" s="5" t="str">
        <f t="shared" si="4"/>
        <v>July</v>
      </c>
      <c r="C192" s="4" t="s">
        <v>11</v>
      </c>
      <c r="D192" s="4">
        <v>98</v>
      </c>
      <c r="E192" s="12">
        <v>0.49</v>
      </c>
      <c r="F192" s="4">
        <v>66</v>
      </c>
      <c r="G192" s="4">
        <v>0.5</v>
      </c>
      <c r="H192" s="4">
        <v>40</v>
      </c>
      <c r="I192" s="9">
        <f t="shared" si="5"/>
        <v>20</v>
      </c>
    </row>
    <row r="193" spans="1:9" x14ac:dyDescent="0.25">
      <c r="A193" s="5">
        <v>42927</v>
      </c>
      <c r="B193" s="5" t="str">
        <f t="shared" si="4"/>
        <v>July</v>
      </c>
      <c r="C193" s="4" t="s">
        <v>8</v>
      </c>
      <c r="D193" s="4">
        <v>83.5</v>
      </c>
      <c r="E193" s="12">
        <v>0.54</v>
      </c>
      <c r="F193" s="4">
        <v>40</v>
      </c>
      <c r="G193" s="4">
        <v>0.5</v>
      </c>
      <c r="H193" s="4">
        <v>35</v>
      </c>
      <c r="I193" s="9">
        <f t="shared" si="5"/>
        <v>17.5</v>
      </c>
    </row>
    <row r="194" spans="1:9" x14ac:dyDescent="0.25">
      <c r="A194" s="5">
        <v>42928</v>
      </c>
      <c r="B194" s="5" t="str">
        <f t="shared" ref="B194:B257" si="6">TEXT(A194,"mmmm")</f>
        <v>July</v>
      </c>
      <c r="C194" s="4" t="s">
        <v>14</v>
      </c>
      <c r="D194" s="4">
        <v>80.199999999999989</v>
      </c>
      <c r="E194" s="12">
        <v>0.56000000000000005</v>
      </c>
      <c r="F194" s="4">
        <v>39</v>
      </c>
      <c r="G194" s="4">
        <v>0.5</v>
      </c>
      <c r="H194" s="4">
        <v>34</v>
      </c>
      <c r="I194" s="9">
        <f t="shared" ref="I194:I257" si="7" xml:space="preserve"> G194*H194</f>
        <v>17</v>
      </c>
    </row>
    <row r="195" spans="1:9" x14ac:dyDescent="0.25">
      <c r="A195" s="5">
        <v>42929</v>
      </c>
      <c r="B195" s="5" t="str">
        <f t="shared" si="6"/>
        <v>July</v>
      </c>
      <c r="C195" s="4" t="s">
        <v>13</v>
      </c>
      <c r="D195" s="4">
        <v>78.899999999999991</v>
      </c>
      <c r="E195" s="12">
        <v>0.61</v>
      </c>
      <c r="F195" s="4">
        <v>49</v>
      </c>
      <c r="G195" s="4">
        <v>0.5</v>
      </c>
      <c r="H195" s="4">
        <v>33</v>
      </c>
      <c r="I195" s="9">
        <f t="shared" si="7"/>
        <v>16.5</v>
      </c>
    </row>
    <row r="196" spans="1:9" x14ac:dyDescent="0.25">
      <c r="A196" s="5">
        <v>42930</v>
      </c>
      <c r="B196" s="5" t="str">
        <f t="shared" si="6"/>
        <v>July</v>
      </c>
      <c r="C196" s="4" t="s">
        <v>9</v>
      </c>
      <c r="D196" s="4">
        <v>92</v>
      </c>
      <c r="E196" s="12">
        <v>0.5</v>
      </c>
      <c r="F196" s="4">
        <v>80</v>
      </c>
      <c r="G196" s="4">
        <v>0.5</v>
      </c>
      <c r="H196" s="4">
        <v>40</v>
      </c>
      <c r="I196" s="9">
        <f t="shared" si="7"/>
        <v>20</v>
      </c>
    </row>
    <row r="197" spans="1:9" x14ac:dyDescent="0.25">
      <c r="A197" s="5">
        <v>42931</v>
      </c>
      <c r="B197" s="5" t="str">
        <f t="shared" si="6"/>
        <v>July</v>
      </c>
      <c r="C197" s="4" t="s">
        <v>12</v>
      </c>
      <c r="D197" s="4">
        <v>82.5</v>
      </c>
      <c r="E197" s="12">
        <v>0.54</v>
      </c>
      <c r="F197" s="4">
        <v>56</v>
      </c>
      <c r="G197" s="4">
        <v>0.5</v>
      </c>
      <c r="H197" s="4">
        <v>35</v>
      </c>
      <c r="I197" s="9">
        <f t="shared" si="7"/>
        <v>17.5</v>
      </c>
    </row>
    <row r="198" spans="1:9" x14ac:dyDescent="0.25">
      <c r="A198" s="5">
        <v>42932</v>
      </c>
      <c r="B198" s="5" t="str">
        <f t="shared" si="6"/>
        <v>July</v>
      </c>
      <c r="C198" s="4" t="s">
        <v>7</v>
      </c>
      <c r="D198" s="4">
        <v>79.199999999999989</v>
      </c>
      <c r="E198" s="12">
        <v>0.59</v>
      </c>
      <c r="F198" s="4">
        <v>50</v>
      </c>
      <c r="G198" s="4">
        <v>0.5</v>
      </c>
      <c r="H198" s="4">
        <v>34</v>
      </c>
      <c r="I198" s="9">
        <f t="shared" si="7"/>
        <v>17</v>
      </c>
    </row>
    <row r="199" spans="1:9" x14ac:dyDescent="0.25">
      <c r="A199" s="5">
        <v>42933</v>
      </c>
      <c r="B199" s="5" t="str">
        <f t="shared" si="6"/>
        <v>July</v>
      </c>
      <c r="C199" s="4" t="s">
        <v>11</v>
      </c>
      <c r="D199" s="4">
        <v>80.899999999999991</v>
      </c>
      <c r="E199" s="12">
        <v>0.56999999999999995</v>
      </c>
      <c r="F199" s="4">
        <v>64</v>
      </c>
      <c r="G199" s="4">
        <v>0.5</v>
      </c>
      <c r="H199" s="4">
        <v>33</v>
      </c>
      <c r="I199" s="9">
        <f t="shared" si="7"/>
        <v>16.5</v>
      </c>
    </row>
    <row r="200" spans="1:9" x14ac:dyDescent="0.25">
      <c r="A200" s="5">
        <v>42934</v>
      </c>
      <c r="B200" s="5" t="str">
        <f t="shared" si="6"/>
        <v>July</v>
      </c>
      <c r="C200" s="4" t="s">
        <v>8</v>
      </c>
      <c r="D200" s="4">
        <v>99.3</v>
      </c>
      <c r="E200" s="12">
        <v>0.47</v>
      </c>
      <c r="F200" s="4">
        <v>76</v>
      </c>
      <c r="G200" s="4">
        <v>0.5</v>
      </c>
      <c r="H200" s="4">
        <v>41</v>
      </c>
      <c r="I200" s="9">
        <f t="shared" si="7"/>
        <v>20.5</v>
      </c>
    </row>
    <row r="201" spans="1:9" x14ac:dyDescent="0.25">
      <c r="A201" s="5">
        <v>42935</v>
      </c>
      <c r="B201" s="5" t="str">
        <f t="shared" si="6"/>
        <v>July</v>
      </c>
      <c r="C201" s="4" t="s">
        <v>14</v>
      </c>
      <c r="D201" s="4">
        <v>83.8</v>
      </c>
      <c r="E201" s="12">
        <v>0.56000000000000005</v>
      </c>
      <c r="F201" s="4">
        <v>44</v>
      </c>
      <c r="G201" s="4">
        <v>0.5</v>
      </c>
      <c r="H201" s="4">
        <v>36</v>
      </c>
      <c r="I201" s="9">
        <f t="shared" si="7"/>
        <v>18</v>
      </c>
    </row>
    <row r="202" spans="1:9" x14ac:dyDescent="0.25">
      <c r="A202" s="5">
        <v>42936</v>
      </c>
      <c r="B202" s="5" t="str">
        <f t="shared" si="6"/>
        <v>July</v>
      </c>
      <c r="C202" s="4" t="s">
        <v>13</v>
      </c>
      <c r="D202" s="4">
        <v>86.5</v>
      </c>
      <c r="E202" s="12">
        <v>0.56999999999999995</v>
      </c>
      <c r="F202" s="4">
        <v>44</v>
      </c>
      <c r="G202" s="4">
        <v>0.5</v>
      </c>
      <c r="H202" s="4">
        <v>35</v>
      </c>
      <c r="I202" s="9">
        <f t="shared" si="7"/>
        <v>17.5</v>
      </c>
    </row>
    <row r="203" spans="1:9" x14ac:dyDescent="0.25">
      <c r="A203" s="5">
        <v>42937</v>
      </c>
      <c r="B203" s="5" t="str">
        <f t="shared" si="6"/>
        <v>July</v>
      </c>
      <c r="C203" s="4" t="s">
        <v>9</v>
      </c>
      <c r="D203" s="4">
        <v>76.899999999999991</v>
      </c>
      <c r="E203" s="12">
        <v>0.56999999999999995</v>
      </c>
      <c r="F203" s="4">
        <v>59</v>
      </c>
      <c r="G203" s="4">
        <v>0.5</v>
      </c>
      <c r="H203" s="4">
        <v>33</v>
      </c>
      <c r="I203" s="9">
        <f t="shared" si="7"/>
        <v>16.5</v>
      </c>
    </row>
    <row r="204" spans="1:9" x14ac:dyDescent="0.25">
      <c r="A204" s="5">
        <v>42938</v>
      </c>
      <c r="B204" s="5" t="str">
        <f t="shared" si="6"/>
        <v>July</v>
      </c>
      <c r="C204" s="4" t="s">
        <v>12</v>
      </c>
      <c r="D204" s="4">
        <v>99.6</v>
      </c>
      <c r="E204" s="12">
        <v>0.47</v>
      </c>
      <c r="F204" s="4">
        <v>49</v>
      </c>
      <c r="G204" s="4">
        <v>0.5</v>
      </c>
      <c r="H204" s="4">
        <v>42</v>
      </c>
      <c r="I204" s="9">
        <f t="shared" si="7"/>
        <v>21</v>
      </c>
    </row>
    <row r="205" spans="1:9" x14ac:dyDescent="0.25">
      <c r="A205" s="5">
        <v>42939</v>
      </c>
      <c r="B205" s="5" t="str">
        <f t="shared" si="6"/>
        <v>July</v>
      </c>
      <c r="C205" s="4" t="s">
        <v>7</v>
      </c>
      <c r="D205" s="4">
        <v>89.1</v>
      </c>
      <c r="E205" s="12">
        <v>0.51</v>
      </c>
      <c r="F205" s="4">
        <v>72</v>
      </c>
      <c r="G205" s="4">
        <v>0.5</v>
      </c>
      <c r="H205" s="4">
        <v>37</v>
      </c>
      <c r="I205" s="9">
        <f t="shared" si="7"/>
        <v>18.5</v>
      </c>
    </row>
    <row r="206" spans="1:9" x14ac:dyDescent="0.25">
      <c r="A206" s="5">
        <v>42940</v>
      </c>
      <c r="B206" s="5" t="str">
        <f t="shared" si="6"/>
        <v>July</v>
      </c>
      <c r="C206" s="4" t="s">
        <v>11</v>
      </c>
      <c r="D206" s="4">
        <v>83.5</v>
      </c>
      <c r="E206" s="12">
        <v>0.56999999999999995</v>
      </c>
      <c r="F206" s="4">
        <v>69</v>
      </c>
      <c r="G206" s="4">
        <v>0.5</v>
      </c>
      <c r="H206" s="4">
        <v>35</v>
      </c>
      <c r="I206" s="9">
        <f t="shared" si="7"/>
        <v>17.5</v>
      </c>
    </row>
    <row r="207" spans="1:9" x14ac:dyDescent="0.25">
      <c r="A207" s="5">
        <v>42941</v>
      </c>
      <c r="B207" s="5" t="str">
        <f t="shared" si="6"/>
        <v>July</v>
      </c>
      <c r="C207" s="4" t="s">
        <v>8</v>
      </c>
      <c r="D207" s="4">
        <v>79.899999999999991</v>
      </c>
      <c r="E207" s="12">
        <v>0.56999999999999995</v>
      </c>
      <c r="F207" s="4">
        <v>64</v>
      </c>
      <c r="G207" s="4">
        <v>0.5</v>
      </c>
      <c r="H207" s="4">
        <v>33</v>
      </c>
      <c r="I207" s="9">
        <f t="shared" si="7"/>
        <v>16.5</v>
      </c>
    </row>
    <row r="208" spans="1:9" x14ac:dyDescent="0.25">
      <c r="A208" s="5">
        <v>42942</v>
      </c>
      <c r="B208" s="5" t="str">
        <f t="shared" si="6"/>
        <v>July</v>
      </c>
      <c r="C208" s="4" t="s">
        <v>14</v>
      </c>
      <c r="D208" s="4">
        <v>76.599999999999994</v>
      </c>
      <c r="E208" s="12">
        <v>0.59</v>
      </c>
      <c r="F208" s="4">
        <v>37</v>
      </c>
      <c r="G208" s="4">
        <v>0.5</v>
      </c>
      <c r="H208" s="4">
        <v>32</v>
      </c>
      <c r="I208" s="9">
        <f t="shared" si="7"/>
        <v>16</v>
      </c>
    </row>
    <row r="209" spans="1:9" x14ac:dyDescent="0.25">
      <c r="A209" s="5">
        <v>42943</v>
      </c>
      <c r="B209" s="5" t="str">
        <f t="shared" si="6"/>
        <v>July</v>
      </c>
      <c r="C209" s="4" t="s">
        <v>13</v>
      </c>
      <c r="D209" s="4">
        <v>97.899999999999991</v>
      </c>
      <c r="E209" s="12">
        <v>0.47</v>
      </c>
      <c r="F209" s="4">
        <v>74</v>
      </c>
      <c r="G209" s="4">
        <v>0.5</v>
      </c>
      <c r="H209" s="4">
        <v>43</v>
      </c>
      <c r="I209" s="9">
        <f t="shared" si="7"/>
        <v>21.5</v>
      </c>
    </row>
    <row r="210" spans="1:9" x14ac:dyDescent="0.25">
      <c r="A210" s="5">
        <v>42944</v>
      </c>
      <c r="B210" s="5" t="str">
        <f t="shared" si="6"/>
        <v>July</v>
      </c>
      <c r="C210" s="4" t="s">
        <v>9</v>
      </c>
      <c r="D210" s="4">
        <v>87.399999999999991</v>
      </c>
      <c r="E210" s="12">
        <v>0.51</v>
      </c>
      <c r="F210" s="4">
        <v>58</v>
      </c>
      <c r="G210" s="4">
        <v>0.5</v>
      </c>
      <c r="H210" s="4">
        <v>38</v>
      </c>
      <c r="I210" s="9">
        <f t="shared" si="7"/>
        <v>19</v>
      </c>
    </row>
    <row r="211" spans="1:9" x14ac:dyDescent="0.25">
      <c r="A211" s="5">
        <v>42945</v>
      </c>
      <c r="B211" s="5" t="str">
        <f t="shared" si="6"/>
        <v>July</v>
      </c>
      <c r="C211" s="4" t="s">
        <v>12</v>
      </c>
      <c r="D211" s="4">
        <v>85.5</v>
      </c>
      <c r="E211" s="12">
        <v>0.56999999999999995</v>
      </c>
      <c r="F211" s="4">
        <v>50</v>
      </c>
      <c r="G211" s="4">
        <v>0.5</v>
      </c>
      <c r="H211" s="4">
        <v>35</v>
      </c>
      <c r="I211" s="9">
        <f t="shared" si="7"/>
        <v>17.5</v>
      </c>
    </row>
    <row r="212" spans="1:9" x14ac:dyDescent="0.25">
      <c r="A212" s="5">
        <v>42946</v>
      </c>
      <c r="B212" s="5" t="str">
        <f t="shared" si="6"/>
        <v>July</v>
      </c>
      <c r="C212" s="4" t="s">
        <v>7</v>
      </c>
      <c r="D212" s="4">
        <v>78.199999999999989</v>
      </c>
      <c r="E212" s="12">
        <v>0.59</v>
      </c>
      <c r="F212" s="4">
        <v>52</v>
      </c>
      <c r="G212" s="4">
        <v>0.5</v>
      </c>
      <c r="H212" s="4">
        <v>34</v>
      </c>
      <c r="I212" s="9">
        <f t="shared" si="7"/>
        <v>17</v>
      </c>
    </row>
    <row r="213" spans="1:9" x14ac:dyDescent="0.25">
      <c r="A213" s="5">
        <v>42947</v>
      </c>
      <c r="B213" s="5" t="str">
        <f t="shared" si="6"/>
        <v>July</v>
      </c>
      <c r="C213" s="4" t="s">
        <v>11</v>
      </c>
      <c r="D213" s="4">
        <v>74.599999999999994</v>
      </c>
      <c r="E213" s="12">
        <v>0.61</v>
      </c>
      <c r="F213" s="4">
        <v>38</v>
      </c>
      <c r="G213" s="4">
        <v>0.5</v>
      </c>
      <c r="H213" s="4">
        <v>32</v>
      </c>
      <c r="I213" s="9">
        <f t="shared" si="7"/>
        <v>16</v>
      </c>
    </row>
    <row r="214" spans="1:9" x14ac:dyDescent="0.25">
      <c r="A214" s="5">
        <v>42948</v>
      </c>
      <c r="B214" s="5" t="str">
        <f t="shared" si="6"/>
        <v>August</v>
      </c>
      <c r="C214" s="4" t="s">
        <v>8</v>
      </c>
      <c r="D214" s="4">
        <v>75.599999999999994</v>
      </c>
      <c r="E214" s="12">
        <v>0.63</v>
      </c>
      <c r="F214" s="4">
        <v>56</v>
      </c>
      <c r="G214" s="4">
        <v>0.5</v>
      </c>
      <c r="H214" s="4">
        <v>32</v>
      </c>
      <c r="I214" s="9">
        <f t="shared" si="7"/>
        <v>16</v>
      </c>
    </row>
    <row r="215" spans="1:9" x14ac:dyDescent="0.25">
      <c r="A215" s="5">
        <v>42949</v>
      </c>
      <c r="B215" s="5" t="str">
        <f t="shared" si="6"/>
        <v>August</v>
      </c>
      <c r="C215" s="4" t="s">
        <v>14</v>
      </c>
      <c r="D215" s="4">
        <v>76.3</v>
      </c>
      <c r="E215" s="12">
        <v>0.63</v>
      </c>
      <c r="F215" s="4">
        <v>48</v>
      </c>
      <c r="G215" s="4">
        <v>0.5</v>
      </c>
      <c r="H215" s="4">
        <v>31</v>
      </c>
      <c r="I215" s="9">
        <f t="shared" si="7"/>
        <v>15.5</v>
      </c>
    </row>
    <row r="216" spans="1:9" x14ac:dyDescent="0.25">
      <c r="A216" s="5">
        <v>42950</v>
      </c>
      <c r="B216" s="5" t="str">
        <f t="shared" si="6"/>
        <v>August</v>
      </c>
      <c r="C216" s="4" t="s">
        <v>13</v>
      </c>
      <c r="D216" s="4">
        <v>75</v>
      </c>
      <c r="E216" s="12">
        <v>0.63</v>
      </c>
      <c r="F216" s="4">
        <v>52</v>
      </c>
      <c r="G216" s="4">
        <v>0.5</v>
      </c>
      <c r="H216" s="4">
        <v>30</v>
      </c>
      <c r="I216" s="9">
        <f t="shared" si="7"/>
        <v>15</v>
      </c>
    </row>
    <row r="217" spans="1:9" x14ac:dyDescent="0.25">
      <c r="A217" s="5">
        <v>42951</v>
      </c>
      <c r="B217" s="5" t="str">
        <f t="shared" si="6"/>
        <v>August</v>
      </c>
      <c r="C217" s="4" t="s">
        <v>9</v>
      </c>
      <c r="D217" s="4">
        <v>70.699999999999989</v>
      </c>
      <c r="E217" s="12">
        <v>0.69</v>
      </c>
      <c r="F217" s="4">
        <v>34</v>
      </c>
      <c r="G217" s="4">
        <v>0.5</v>
      </c>
      <c r="H217" s="4">
        <v>29</v>
      </c>
      <c r="I217" s="9">
        <f t="shared" si="7"/>
        <v>14.5</v>
      </c>
    </row>
    <row r="218" spans="1:9" x14ac:dyDescent="0.25">
      <c r="A218" s="5">
        <v>42952</v>
      </c>
      <c r="B218" s="5" t="str">
        <f t="shared" si="6"/>
        <v>August</v>
      </c>
      <c r="C218" s="4" t="s">
        <v>12</v>
      </c>
      <c r="D218" s="4">
        <v>76.599999999999994</v>
      </c>
      <c r="E218" s="12">
        <v>0.61</v>
      </c>
      <c r="F218" s="4">
        <v>66</v>
      </c>
      <c r="G218" s="4">
        <v>0.5</v>
      </c>
      <c r="H218" s="4">
        <v>32</v>
      </c>
      <c r="I218" s="9">
        <f t="shared" si="7"/>
        <v>16</v>
      </c>
    </row>
    <row r="219" spans="1:9" x14ac:dyDescent="0.25">
      <c r="A219" s="5">
        <v>42953</v>
      </c>
      <c r="B219" s="5" t="str">
        <f t="shared" si="6"/>
        <v>August</v>
      </c>
      <c r="C219" s="4" t="s">
        <v>7</v>
      </c>
      <c r="D219" s="4">
        <v>77.3</v>
      </c>
      <c r="E219" s="12">
        <v>0.61</v>
      </c>
      <c r="F219" s="4">
        <v>36</v>
      </c>
      <c r="G219" s="4">
        <v>0.5</v>
      </c>
      <c r="H219" s="4">
        <v>31</v>
      </c>
      <c r="I219" s="9">
        <f t="shared" si="7"/>
        <v>15.5</v>
      </c>
    </row>
    <row r="220" spans="1:9" x14ac:dyDescent="0.25">
      <c r="A220" s="5">
        <v>42954</v>
      </c>
      <c r="B220" s="5" t="str">
        <f t="shared" si="6"/>
        <v>August</v>
      </c>
      <c r="C220" s="4" t="s">
        <v>11</v>
      </c>
      <c r="D220" s="4">
        <v>75</v>
      </c>
      <c r="E220" s="12">
        <v>0.67</v>
      </c>
      <c r="F220" s="4">
        <v>38</v>
      </c>
      <c r="G220" s="4">
        <v>0.5</v>
      </c>
      <c r="H220" s="4">
        <v>30</v>
      </c>
      <c r="I220" s="9">
        <f t="shared" si="7"/>
        <v>15</v>
      </c>
    </row>
    <row r="221" spans="1:9" x14ac:dyDescent="0.25">
      <c r="A221" s="5">
        <v>42955</v>
      </c>
      <c r="B221" s="5" t="str">
        <f t="shared" si="6"/>
        <v>August</v>
      </c>
      <c r="C221" s="4" t="s">
        <v>8</v>
      </c>
      <c r="D221" s="4">
        <v>68.699999999999989</v>
      </c>
      <c r="E221" s="12">
        <v>0.65</v>
      </c>
      <c r="F221" s="4">
        <v>50</v>
      </c>
      <c r="G221" s="4">
        <v>0.5</v>
      </c>
      <c r="H221" s="4">
        <v>29</v>
      </c>
      <c r="I221" s="9">
        <f t="shared" si="7"/>
        <v>14.5</v>
      </c>
    </row>
    <row r="222" spans="1:9" x14ac:dyDescent="0.25">
      <c r="A222" s="5">
        <v>42956</v>
      </c>
      <c r="B222" s="5" t="str">
        <f t="shared" si="6"/>
        <v>August</v>
      </c>
      <c r="C222" s="4" t="s">
        <v>14</v>
      </c>
      <c r="D222" s="4">
        <v>76.599999999999994</v>
      </c>
      <c r="E222" s="12">
        <v>0.63</v>
      </c>
      <c r="F222" s="4">
        <v>55</v>
      </c>
      <c r="G222" s="4">
        <v>0.5</v>
      </c>
      <c r="H222" s="4">
        <v>32</v>
      </c>
      <c r="I222" s="9">
        <f t="shared" si="7"/>
        <v>16</v>
      </c>
    </row>
    <row r="223" spans="1:9" x14ac:dyDescent="0.25">
      <c r="A223" s="5">
        <v>42957</v>
      </c>
      <c r="B223" s="5" t="str">
        <f t="shared" si="6"/>
        <v>August</v>
      </c>
      <c r="C223" s="4" t="s">
        <v>13</v>
      </c>
      <c r="D223" s="4">
        <v>70.3</v>
      </c>
      <c r="E223" s="12">
        <v>0.65</v>
      </c>
      <c r="F223" s="4">
        <v>56</v>
      </c>
      <c r="G223" s="4">
        <v>0.5</v>
      </c>
      <c r="H223" s="4">
        <v>31</v>
      </c>
      <c r="I223" s="9">
        <f t="shared" si="7"/>
        <v>15.5</v>
      </c>
    </row>
    <row r="224" spans="1:9" x14ac:dyDescent="0.25">
      <c r="A224" s="5">
        <v>42958</v>
      </c>
      <c r="B224" s="5" t="str">
        <f t="shared" si="6"/>
        <v>August</v>
      </c>
      <c r="C224" s="4" t="s">
        <v>9</v>
      </c>
      <c r="D224" s="4">
        <v>75</v>
      </c>
      <c r="E224" s="12">
        <v>0.67</v>
      </c>
      <c r="F224" s="4">
        <v>49</v>
      </c>
      <c r="G224" s="4">
        <v>0.5</v>
      </c>
      <c r="H224" s="4">
        <v>30</v>
      </c>
      <c r="I224" s="9">
        <f t="shared" si="7"/>
        <v>15</v>
      </c>
    </row>
    <row r="225" spans="1:9" x14ac:dyDescent="0.25">
      <c r="A225" s="5">
        <v>42959</v>
      </c>
      <c r="B225" s="5" t="str">
        <f t="shared" si="6"/>
        <v>August</v>
      </c>
      <c r="C225" s="4" t="s">
        <v>12</v>
      </c>
      <c r="D225" s="4">
        <v>67.699999999999989</v>
      </c>
      <c r="E225" s="12">
        <v>0.65</v>
      </c>
      <c r="F225" s="4">
        <v>43</v>
      </c>
      <c r="G225" s="4">
        <v>0.5</v>
      </c>
      <c r="H225" s="4">
        <v>29</v>
      </c>
      <c r="I225" s="9">
        <f t="shared" si="7"/>
        <v>14.5</v>
      </c>
    </row>
    <row r="226" spans="1:9" x14ac:dyDescent="0.25">
      <c r="A226" s="5">
        <v>42960</v>
      </c>
      <c r="B226" s="5" t="str">
        <f t="shared" si="6"/>
        <v>August</v>
      </c>
      <c r="C226" s="4" t="s">
        <v>7</v>
      </c>
      <c r="D226" s="4">
        <v>67.699999999999989</v>
      </c>
      <c r="E226" s="12">
        <v>0.65</v>
      </c>
      <c r="F226" s="4">
        <v>54</v>
      </c>
      <c r="G226" s="4">
        <v>0.5</v>
      </c>
      <c r="H226" s="4">
        <v>29</v>
      </c>
      <c r="I226" s="9">
        <f t="shared" si="7"/>
        <v>14.5</v>
      </c>
    </row>
    <row r="227" spans="1:9" x14ac:dyDescent="0.25">
      <c r="A227" s="5">
        <v>42961</v>
      </c>
      <c r="B227" s="5" t="str">
        <f t="shared" si="6"/>
        <v>August</v>
      </c>
      <c r="C227" s="4" t="s">
        <v>11</v>
      </c>
      <c r="D227" s="4">
        <v>72.599999999999994</v>
      </c>
      <c r="E227" s="12">
        <v>0.59</v>
      </c>
      <c r="F227" s="4">
        <v>43</v>
      </c>
      <c r="G227" s="4">
        <v>0.5</v>
      </c>
      <c r="H227" s="4">
        <v>32</v>
      </c>
      <c r="I227" s="9">
        <f t="shared" si="7"/>
        <v>16</v>
      </c>
    </row>
    <row r="228" spans="1:9" x14ac:dyDescent="0.25">
      <c r="A228" s="5">
        <v>42962</v>
      </c>
      <c r="B228" s="5" t="str">
        <f t="shared" si="6"/>
        <v>August</v>
      </c>
      <c r="C228" s="4" t="s">
        <v>8</v>
      </c>
      <c r="D228" s="4">
        <v>74.3</v>
      </c>
      <c r="E228" s="12">
        <v>0.63</v>
      </c>
      <c r="F228" s="4">
        <v>44</v>
      </c>
      <c r="G228" s="4">
        <v>0.5</v>
      </c>
      <c r="H228" s="4">
        <v>31</v>
      </c>
      <c r="I228" s="9">
        <f t="shared" si="7"/>
        <v>15.5</v>
      </c>
    </row>
    <row r="229" spans="1:9" x14ac:dyDescent="0.25">
      <c r="A229" s="5">
        <v>42963</v>
      </c>
      <c r="B229" s="5" t="str">
        <f t="shared" si="6"/>
        <v>August</v>
      </c>
      <c r="C229" s="4" t="s">
        <v>14</v>
      </c>
      <c r="D229" s="4">
        <v>71</v>
      </c>
      <c r="E229" s="12">
        <v>0.63</v>
      </c>
      <c r="F229" s="4">
        <v>49</v>
      </c>
      <c r="G229" s="4">
        <v>0.5</v>
      </c>
      <c r="H229" s="4">
        <v>30</v>
      </c>
      <c r="I229" s="9">
        <f t="shared" si="7"/>
        <v>15</v>
      </c>
    </row>
    <row r="230" spans="1:9" x14ac:dyDescent="0.25">
      <c r="A230" s="5">
        <v>42964</v>
      </c>
      <c r="B230" s="5" t="str">
        <f t="shared" si="6"/>
        <v>August</v>
      </c>
      <c r="C230" s="4" t="s">
        <v>13</v>
      </c>
      <c r="D230" s="4">
        <v>68</v>
      </c>
      <c r="E230" s="12">
        <v>0.67</v>
      </c>
      <c r="F230" s="4">
        <v>42</v>
      </c>
      <c r="G230" s="4">
        <v>0.5</v>
      </c>
      <c r="H230" s="4">
        <v>30</v>
      </c>
      <c r="I230" s="9">
        <f t="shared" si="7"/>
        <v>15</v>
      </c>
    </row>
    <row r="231" spans="1:9" x14ac:dyDescent="0.25">
      <c r="A231" s="5">
        <v>42965</v>
      </c>
      <c r="B231" s="5" t="str">
        <f t="shared" si="6"/>
        <v>August</v>
      </c>
      <c r="C231" s="4" t="s">
        <v>9</v>
      </c>
      <c r="D231" s="4">
        <v>65.699999999999989</v>
      </c>
      <c r="E231" s="12">
        <v>0.69</v>
      </c>
      <c r="F231" s="4">
        <v>45</v>
      </c>
      <c r="G231" s="4">
        <v>0.5</v>
      </c>
      <c r="H231" s="4">
        <v>29</v>
      </c>
      <c r="I231" s="9">
        <f t="shared" si="7"/>
        <v>14.5</v>
      </c>
    </row>
    <row r="232" spans="1:9" x14ac:dyDescent="0.25">
      <c r="A232" s="5">
        <v>42966</v>
      </c>
      <c r="B232" s="5" t="str">
        <f t="shared" si="6"/>
        <v>August</v>
      </c>
      <c r="C232" s="4" t="s">
        <v>12</v>
      </c>
      <c r="D232" s="4">
        <v>79.599999999999994</v>
      </c>
      <c r="E232" s="12">
        <v>0.61</v>
      </c>
      <c r="F232" s="4">
        <v>58</v>
      </c>
      <c r="G232" s="4">
        <v>0.5</v>
      </c>
      <c r="H232" s="4">
        <v>32</v>
      </c>
      <c r="I232" s="9">
        <f t="shared" si="7"/>
        <v>16</v>
      </c>
    </row>
    <row r="233" spans="1:9" x14ac:dyDescent="0.25">
      <c r="A233" s="5">
        <v>42967</v>
      </c>
      <c r="B233" s="5" t="str">
        <f t="shared" si="6"/>
        <v>August</v>
      </c>
      <c r="C233" s="4" t="s">
        <v>7</v>
      </c>
      <c r="D233" s="4">
        <v>74.3</v>
      </c>
      <c r="E233" s="12">
        <v>0.65</v>
      </c>
      <c r="F233" s="4">
        <v>53</v>
      </c>
      <c r="G233" s="4">
        <v>0.5</v>
      </c>
      <c r="H233" s="4">
        <v>31</v>
      </c>
      <c r="I233" s="9">
        <f t="shared" si="7"/>
        <v>15.5</v>
      </c>
    </row>
    <row r="234" spans="1:9" x14ac:dyDescent="0.25">
      <c r="A234" s="5">
        <v>42968</v>
      </c>
      <c r="B234" s="5" t="str">
        <f t="shared" si="6"/>
        <v>August</v>
      </c>
      <c r="C234" s="4" t="s">
        <v>11</v>
      </c>
      <c r="D234" s="4">
        <v>68</v>
      </c>
      <c r="E234" s="12">
        <v>0.65</v>
      </c>
      <c r="F234" s="4">
        <v>58</v>
      </c>
      <c r="G234" s="4">
        <v>0.5</v>
      </c>
      <c r="H234" s="4">
        <v>30</v>
      </c>
      <c r="I234" s="9">
        <f t="shared" si="7"/>
        <v>15</v>
      </c>
    </row>
    <row r="235" spans="1:9" x14ac:dyDescent="0.25">
      <c r="A235" s="5">
        <v>42969</v>
      </c>
      <c r="B235" s="5" t="str">
        <f t="shared" si="6"/>
        <v>August</v>
      </c>
      <c r="C235" s="4" t="s">
        <v>8</v>
      </c>
      <c r="D235" s="4">
        <v>69</v>
      </c>
      <c r="E235" s="12">
        <v>0.63</v>
      </c>
      <c r="F235" s="4">
        <v>55</v>
      </c>
      <c r="G235" s="4">
        <v>0.5</v>
      </c>
      <c r="H235" s="4">
        <v>30</v>
      </c>
      <c r="I235" s="9">
        <f t="shared" si="7"/>
        <v>15</v>
      </c>
    </row>
    <row r="236" spans="1:9" x14ac:dyDescent="0.25">
      <c r="A236" s="5">
        <v>42970</v>
      </c>
      <c r="B236" s="5" t="str">
        <f t="shared" si="6"/>
        <v>August</v>
      </c>
      <c r="C236" s="4" t="s">
        <v>14</v>
      </c>
      <c r="D236" s="4">
        <v>70.699999999999989</v>
      </c>
      <c r="E236" s="12">
        <v>0.67</v>
      </c>
      <c r="F236" s="4">
        <v>33</v>
      </c>
      <c r="G236" s="4">
        <v>0.5</v>
      </c>
      <c r="H236" s="4">
        <v>29</v>
      </c>
      <c r="I236" s="9">
        <f t="shared" si="7"/>
        <v>14.5</v>
      </c>
    </row>
    <row r="237" spans="1:9" x14ac:dyDescent="0.25">
      <c r="A237" s="5">
        <v>42971</v>
      </c>
      <c r="B237" s="5" t="str">
        <f t="shared" si="6"/>
        <v>August</v>
      </c>
      <c r="C237" s="4" t="s">
        <v>13</v>
      </c>
      <c r="D237" s="4">
        <v>74.599999999999994</v>
      </c>
      <c r="E237" s="12">
        <v>0.59</v>
      </c>
      <c r="F237" s="4">
        <v>64</v>
      </c>
      <c r="G237" s="4">
        <v>0.5</v>
      </c>
      <c r="H237" s="4">
        <v>32</v>
      </c>
      <c r="I237" s="9">
        <f t="shared" si="7"/>
        <v>16</v>
      </c>
    </row>
    <row r="238" spans="1:9" x14ac:dyDescent="0.25">
      <c r="A238" s="5">
        <v>42972</v>
      </c>
      <c r="B238" s="5" t="str">
        <f t="shared" si="6"/>
        <v>August</v>
      </c>
      <c r="C238" s="4" t="s">
        <v>9</v>
      </c>
      <c r="D238" s="4">
        <v>71</v>
      </c>
      <c r="E238" s="12">
        <v>0.63</v>
      </c>
      <c r="F238" s="4">
        <v>55</v>
      </c>
      <c r="G238" s="4">
        <v>0.5</v>
      </c>
      <c r="H238" s="4">
        <v>30</v>
      </c>
      <c r="I238" s="9">
        <f t="shared" si="7"/>
        <v>15</v>
      </c>
    </row>
    <row r="239" spans="1:9" x14ac:dyDescent="0.25">
      <c r="A239" s="5">
        <v>42973</v>
      </c>
      <c r="B239" s="5" t="str">
        <f t="shared" si="6"/>
        <v>August</v>
      </c>
      <c r="C239" s="4" t="s">
        <v>12</v>
      </c>
      <c r="D239" s="4">
        <v>70</v>
      </c>
      <c r="E239" s="12">
        <v>0.63</v>
      </c>
      <c r="F239" s="4">
        <v>46</v>
      </c>
      <c r="G239" s="4">
        <v>0.5</v>
      </c>
      <c r="H239" s="4">
        <v>30</v>
      </c>
      <c r="I239" s="9">
        <f t="shared" si="7"/>
        <v>15</v>
      </c>
    </row>
    <row r="240" spans="1:9" x14ac:dyDescent="0.25">
      <c r="A240" s="5">
        <v>42974</v>
      </c>
      <c r="B240" s="5" t="str">
        <f t="shared" si="6"/>
        <v>August</v>
      </c>
      <c r="C240" s="4" t="s">
        <v>7</v>
      </c>
      <c r="D240" s="4">
        <v>65.699999999999989</v>
      </c>
      <c r="E240" s="12">
        <v>0.65</v>
      </c>
      <c r="F240" s="4">
        <v>45</v>
      </c>
      <c r="G240" s="4">
        <v>0.5</v>
      </c>
      <c r="H240" s="4">
        <v>29</v>
      </c>
      <c r="I240" s="9">
        <f t="shared" si="7"/>
        <v>14.5</v>
      </c>
    </row>
    <row r="241" spans="1:9" x14ac:dyDescent="0.25">
      <c r="A241" s="5">
        <v>42975</v>
      </c>
      <c r="B241" s="5" t="str">
        <f t="shared" si="6"/>
        <v>August</v>
      </c>
      <c r="C241" s="4" t="s">
        <v>11</v>
      </c>
      <c r="D241" s="4">
        <v>77.599999999999994</v>
      </c>
      <c r="E241" s="12">
        <v>0.63</v>
      </c>
      <c r="F241" s="4">
        <v>49</v>
      </c>
      <c r="G241" s="4">
        <v>0.5</v>
      </c>
      <c r="H241" s="4">
        <v>32</v>
      </c>
      <c r="I241" s="9">
        <f t="shared" si="7"/>
        <v>16</v>
      </c>
    </row>
    <row r="242" spans="1:9" x14ac:dyDescent="0.25">
      <c r="A242" s="5">
        <v>42976</v>
      </c>
      <c r="B242" s="5" t="str">
        <f t="shared" si="6"/>
        <v>August</v>
      </c>
      <c r="C242" s="4" t="s">
        <v>8</v>
      </c>
      <c r="D242" s="4">
        <v>75</v>
      </c>
      <c r="E242" s="12">
        <v>0.65</v>
      </c>
      <c r="F242" s="4">
        <v>40</v>
      </c>
      <c r="G242" s="4">
        <v>0.5</v>
      </c>
      <c r="H242" s="4">
        <v>30</v>
      </c>
      <c r="I242" s="9">
        <f t="shared" si="7"/>
        <v>15</v>
      </c>
    </row>
    <row r="243" spans="1:9" x14ac:dyDescent="0.25">
      <c r="A243" s="5">
        <v>42977</v>
      </c>
      <c r="B243" s="5" t="str">
        <f t="shared" si="6"/>
        <v>August</v>
      </c>
      <c r="C243" s="4" t="s">
        <v>14</v>
      </c>
      <c r="D243" s="4">
        <v>72</v>
      </c>
      <c r="E243" s="12">
        <v>0.63</v>
      </c>
      <c r="F243" s="4">
        <v>51</v>
      </c>
      <c r="G243" s="4">
        <v>0.5</v>
      </c>
      <c r="H243" s="4">
        <v>30</v>
      </c>
      <c r="I243" s="9">
        <f t="shared" si="7"/>
        <v>15</v>
      </c>
    </row>
    <row r="244" spans="1:9" x14ac:dyDescent="0.25">
      <c r="A244" s="5">
        <v>42978</v>
      </c>
      <c r="B244" s="5" t="str">
        <f t="shared" si="6"/>
        <v>August</v>
      </c>
      <c r="C244" s="4" t="s">
        <v>13</v>
      </c>
      <c r="D244" s="4">
        <v>67.699999999999989</v>
      </c>
      <c r="E244" s="12">
        <v>0.69</v>
      </c>
      <c r="F244" s="4">
        <v>58</v>
      </c>
      <c r="G244" s="4">
        <v>0.5</v>
      </c>
      <c r="H244" s="4">
        <v>29</v>
      </c>
      <c r="I244" s="9">
        <f t="shared" si="7"/>
        <v>14.5</v>
      </c>
    </row>
    <row r="245" spans="1:9" x14ac:dyDescent="0.25">
      <c r="A245" s="5">
        <v>42979</v>
      </c>
      <c r="B245" s="5" t="str">
        <f t="shared" si="6"/>
        <v>September</v>
      </c>
      <c r="C245" s="4" t="s">
        <v>9</v>
      </c>
      <c r="D245" s="4">
        <v>71.699999999999989</v>
      </c>
      <c r="E245" s="12">
        <v>0.69</v>
      </c>
      <c r="F245" s="4">
        <v>41</v>
      </c>
      <c r="G245" s="4">
        <v>0.3</v>
      </c>
      <c r="H245" s="4">
        <v>29</v>
      </c>
      <c r="I245" s="9">
        <f t="shared" si="7"/>
        <v>8.6999999999999993</v>
      </c>
    </row>
    <row r="246" spans="1:9" x14ac:dyDescent="0.25">
      <c r="A246" s="5">
        <v>42980</v>
      </c>
      <c r="B246" s="5" t="str">
        <f t="shared" si="6"/>
        <v>September</v>
      </c>
      <c r="C246" s="4" t="s">
        <v>12</v>
      </c>
      <c r="D246" s="4">
        <v>67.399999999999991</v>
      </c>
      <c r="E246" s="12">
        <v>0.69</v>
      </c>
      <c r="F246" s="4">
        <v>53</v>
      </c>
      <c r="G246" s="4">
        <v>0.3</v>
      </c>
      <c r="H246" s="4">
        <v>28</v>
      </c>
      <c r="I246" s="9">
        <f t="shared" si="7"/>
        <v>8.4</v>
      </c>
    </row>
    <row r="247" spans="1:9" x14ac:dyDescent="0.25">
      <c r="A247" s="5">
        <v>42981</v>
      </c>
      <c r="B247" s="5" t="str">
        <f t="shared" si="6"/>
        <v>September</v>
      </c>
      <c r="C247" s="4" t="s">
        <v>7</v>
      </c>
      <c r="D247" s="4">
        <v>61.099999999999994</v>
      </c>
      <c r="E247" s="12">
        <v>0.69</v>
      </c>
      <c r="F247" s="4">
        <v>50</v>
      </c>
      <c r="G247" s="4">
        <v>0.3</v>
      </c>
      <c r="H247" s="4">
        <v>27</v>
      </c>
      <c r="I247" s="9">
        <f t="shared" si="7"/>
        <v>8.1</v>
      </c>
    </row>
    <row r="248" spans="1:9" x14ac:dyDescent="0.25">
      <c r="A248" s="5">
        <v>42982</v>
      </c>
      <c r="B248" s="5" t="str">
        <f t="shared" si="6"/>
        <v>September</v>
      </c>
      <c r="C248" s="4" t="s">
        <v>11</v>
      </c>
      <c r="D248" s="4">
        <v>59.8</v>
      </c>
      <c r="E248" s="12">
        <v>0.74</v>
      </c>
      <c r="F248" s="4">
        <v>54</v>
      </c>
      <c r="G248" s="4">
        <v>0.3</v>
      </c>
      <c r="H248" s="4">
        <v>26</v>
      </c>
      <c r="I248" s="9">
        <f t="shared" si="7"/>
        <v>7.8</v>
      </c>
    </row>
    <row r="249" spans="1:9" x14ac:dyDescent="0.25">
      <c r="A249" s="5">
        <v>42983</v>
      </c>
      <c r="B249" s="5" t="str">
        <f t="shared" si="6"/>
        <v>September</v>
      </c>
      <c r="C249" s="4" t="s">
        <v>8</v>
      </c>
      <c r="D249" s="4">
        <v>61.8</v>
      </c>
      <c r="E249" s="12">
        <v>0.71</v>
      </c>
      <c r="F249" s="4">
        <v>39</v>
      </c>
      <c r="G249" s="4">
        <v>0.3</v>
      </c>
      <c r="H249" s="4">
        <v>26</v>
      </c>
      <c r="I249" s="9">
        <f t="shared" si="7"/>
        <v>7.8</v>
      </c>
    </row>
    <row r="250" spans="1:9" x14ac:dyDescent="0.25">
      <c r="A250" s="5">
        <v>42984</v>
      </c>
      <c r="B250" s="5" t="str">
        <f t="shared" si="6"/>
        <v>September</v>
      </c>
      <c r="C250" s="4" t="s">
        <v>14</v>
      </c>
      <c r="D250" s="4">
        <v>71.699999999999989</v>
      </c>
      <c r="E250" s="12">
        <v>0.69</v>
      </c>
      <c r="F250" s="4">
        <v>60</v>
      </c>
      <c r="G250" s="4">
        <v>0.3</v>
      </c>
      <c r="H250" s="4">
        <v>29</v>
      </c>
      <c r="I250" s="9">
        <f t="shared" si="7"/>
        <v>8.6999999999999993</v>
      </c>
    </row>
    <row r="251" spans="1:9" x14ac:dyDescent="0.25">
      <c r="A251" s="5">
        <v>42985</v>
      </c>
      <c r="B251" s="5" t="str">
        <f t="shared" si="6"/>
        <v>September</v>
      </c>
      <c r="C251" s="4" t="s">
        <v>13</v>
      </c>
      <c r="D251" s="4">
        <v>68.399999999999991</v>
      </c>
      <c r="E251" s="12">
        <v>0.67</v>
      </c>
      <c r="F251" s="4">
        <v>49</v>
      </c>
      <c r="G251" s="4">
        <v>0.3</v>
      </c>
      <c r="H251" s="4">
        <v>28</v>
      </c>
      <c r="I251" s="9">
        <f t="shared" si="7"/>
        <v>8.4</v>
      </c>
    </row>
    <row r="252" spans="1:9" x14ac:dyDescent="0.25">
      <c r="A252" s="5">
        <v>42986</v>
      </c>
      <c r="B252" s="5" t="str">
        <f t="shared" si="6"/>
        <v>September</v>
      </c>
      <c r="C252" s="4" t="s">
        <v>9</v>
      </c>
      <c r="D252" s="4">
        <v>65.099999999999994</v>
      </c>
      <c r="E252" s="12">
        <v>0.71</v>
      </c>
      <c r="F252" s="4">
        <v>37</v>
      </c>
      <c r="G252" s="4">
        <v>0.3</v>
      </c>
      <c r="H252" s="4">
        <v>27</v>
      </c>
      <c r="I252" s="9">
        <f t="shared" si="7"/>
        <v>8.1</v>
      </c>
    </row>
    <row r="253" spans="1:9" x14ac:dyDescent="0.25">
      <c r="A253" s="5">
        <v>42987</v>
      </c>
      <c r="B253" s="5" t="str">
        <f t="shared" si="6"/>
        <v>September</v>
      </c>
      <c r="C253" s="4" t="s">
        <v>12</v>
      </c>
      <c r="D253" s="4">
        <v>64.8</v>
      </c>
      <c r="E253" s="12">
        <v>0.77</v>
      </c>
      <c r="F253" s="4">
        <v>45</v>
      </c>
      <c r="G253" s="4">
        <v>0.3</v>
      </c>
      <c r="H253" s="4">
        <v>26</v>
      </c>
      <c r="I253" s="9">
        <f t="shared" si="7"/>
        <v>7.8</v>
      </c>
    </row>
    <row r="254" spans="1:9" x14ac:dyDescent="0.25">
      <c r="A254" s="5">
        <v>42988</v>
      </c>
      <c r="B254" s="5" t="str">
        <f t="shared" si="6"/>
        <v>September</v>
      </c>
      <c r="C254" s="4" t="s">
        <v>7</v>
      </c>
      <c r="D254" s="4">
        <v>61.8</v>
      </c>
      <c r="E254" s="12">
        <v>0.74</v>
      </c>
      <c r="F254" s="4">
        <v>50</v>
      </c>
      <c r="G254" s="4">
        <v>0.3</v>
      </c>
      <c r="H254" s="4">
        <v>26</v>
      </c>
      <c r="I254" s="9">
        <f t="shared" si="7"/>
        <v>7.8</v>
      </c>
    </row>
    <row r="255" spans="1:9" x14ac:dyDescent="0.25">
      <c r="A255" s="5">
        <v>42989</v>
      </c>
      <c r="B255" s="5" t="str">
        <f t="shared" si="6"/>
        <v>September</v>
      </c>
      <c r="C255" s="4" t="s">
        <v>11</v>
      </c>
      <c r="D255" s="4">
        <v>68.399999999999991</v>
      </c>
      <c r="E255" s="12">
        <v>0.69</v>
      </c>
      <c r="F255" s="4">
        <v>38</v>
      </c>
      <c r="G255" s="4">
        <v>0.3</v>
      </c>
      <c r="H255" s="4">
        <v>28</v>
      </c>
      <c r="I255" s="9">
        <f t="shared" si="7"/>
        <v>8.4</v>
      </c>
    </row>
    <row r="256" spans="1:9" x14ac:dyDescent="0.25">
      <c r="A256" s="5">
        <v>42990</v>
      </c>
      <c r="B256" s="5" t="str">
        <f t="shared" si="6"/>
        <v>September</v>
      </c>
      <c r="C256" s="4" t="s">
        <v>8</v>
      </c>
      <c r="D256" s="4">
        <v>61.099999999999994</v>
      </c>
      <c r="E256" s="12">
        <v>0.71</v>
      </c>
      <c r="F256" s="4">
        <v>36</v>
      </c>
      <c r="G256" s="4">
        <v>0.3</v>
      </c>
      <c r="H256" s="4">
        <v>27</v>
      </c>
      <c r="I256" s="9">
        <f t="shared" si="7"/>
        <v>8.1</v>
      </c>
    </row>
    <row r="257" spans="1:9" x14ac:dyDescent="0.25">
      <c r="A257" s="5">
        <v>42991</v>
      </c>
      <c r="B257" s="5" t="str">
        <f t="shared" si="6"/>
        <v>September</v>
      </c>
      <c r="C257" s="4" t="s">
        <v>14</v>
      </c>
      <c r="D257" s="4">
        <v>64.8</v>
      </c>
      <c r="E257" s="12">
        <v>0.71</v>
      </c>
      <c r="F257" s="4">
        <v>42</v>
      </c>
      <c r="G257" s="4">
        <v>0.3</v>
      </c>
      <c r="H257" s="4">
        <v>26</v>
      </c>
      <c r="I257" s="9">
        <f t="shared" si="7"/>
        <v>7.8</v>
      </c>
    </row>
    <row r="258" spans="1:9" x14ac:dyDescent="0.25">
      <c r="A258" s="5">
        <v>42992</v>
      </c>
      <c r="B258" s="5" t="str">
        <f t="shared" ref="B258:B321" si="8">TEXT(A258,"mmmm")</f>
        <v>September</v>
      </c>
      <c r="C258" s="4" t="s">
        <v>13</v>
      </c>
      <c r="D258" s="4">
        <v>63.8</v>
      </c>
      <c r="E258" s="12">
        <v>0.71</v>
      </c>
      <c r="F258" s="4">
        <v>29</v>
      </c>
      <c r="G258" s="4">
        <v>0.3</v>
      </c>
      <c r="H258" s="4">
        <v>26</v>
      </c>
      <c r="I258" s="9">
        <f t="shared" ref="I258:I321" si="9" xml:space="preserve"> G258*H258</f>
        <v>7.8</v>
      </c>
    </row>
    <row r="259" spans="1:9" x14ac:dyDescent="0.25">
      <c r="A259" s="5">
        <v>42993</v>
      </c>
      <c r="B259" s="5" t="str">
        <f t="shared" si="8"/>
        <v>September</v>
      </c>
      <c r="C259" s="4" t="s">
        <v>9</v>
      </c>
      <c r="D259" s="4">
        <v>63.399999999999991</v>
      </c>
      <c r="E259" s="12">
        <v>0.67</v>
      </c>
      <c r="F259" s="4">
        <v>41</v>
      </c>
      <c r="G259" s="4">
        <v>0.3</v>
      </c>
      <c r="H259" s="4">
        <v>28</v>
      </c>
      <c r="I259" s="9">
        <f t="shared" si="9"/>
        <v>8.4</v>
      </c>
    </row>
    <row r="260" spans="1:9" x14ac:dyDescent="0.25">
      <c r="A260" s="5">
        <v>42994</v>
      </c>
      <c r="B260" s="5" t="str">
        <f t="shared" si="8"/>
        <v>September</v>
      </c>
      <c r="C260" s="4" t="s">
        <v>12</v>
      </c>
      <c r="D260" s="4">
        <v>68.099999999999994</v>
      </c>
      <c r="E260" s="12">
        <v>0.69</v>
      </c>
      <c r="F260" s="4">
        <v>37</v>
      </c>
      <c r="G260" s="4">
        <v>0.3</v>
      </c>
      <c r="H260" s="4">
        <v>27</v>
      </c>
      <c r="I260" s="9">
        <f t="shared" si="9"/>
        <v>8.1</v>
      </c>
    </row>
    <row r="261" spans="1:9" x14ac:dyDescent="0.25">
      <c r="A261" s="5">
        <v>42995</v>
      </c>
      <c r="B261" s="5" t="str">
        <f t="shared" si="8"/>
        <v>September</v>
      </c>
      <c r="C261" s="4" t="s">
        <v>7</v>
      </c>
      <c r="D261" s="4">
        <v>59.8</v>
      </c>
      <c r="E261" s="12">
        <v>0.71</v>
      </c>
      <c r="F261" s="4">
        <v>53</v>
      </c>
      <c r="G261" s="4">
        <v>0.3</v>
      </c>
      <c r="H261" s="4">
        <v>26</v>
      </c>
      <c r="I261" s="9">
        <f t="shared" si="9"/>
        <v>7.8</v>
      </c>
    </row>
    <row r="262" spans="1:9" x14ac:dyDescent="0.25">
      <c r="A262" s="5">
        <v>42996</v>
      </c>
      <c r="B262" s="5" t="str">
        <f t="shared" si="8"/>
        <v>September</v>
      </c>
      <c r="C262" s="4" t="s">
        <v>11</v>
      </c>
      <c r="D262" s="4">
        <v>64.8</v>
      </c>
      <c r="E262" s="12">
        <v>0.71</v>
      </c>
      <c r="F262" s="4">
        <v>37</v>
      </c>
      <c r="G262" s="4">
        <v>0.3</v>
      </c>
      <c r="H262" s="4">
        <v>26</v>
      </c>
      <c r="I262" s="9">
        <f t="shared" si="9"/>
        <v>7.8</v>
      </c>
    </row>
    <row r="263" spans="1:9" x14ac:dyDescent="0.25">
      <c r="A263" s="5">
        <v>42997</v>
      </c>
      <c r="B263" s="5" t="str">
        <f t="shared" si="8"/>
        <v>September</v>
      </c>
      <c r="C263" s="4" t="s">
        <v>8</v>
      </c>
      <c r="D263" s="4">
        <v>67.399999999999991</v>
      </c>
      <c r="E263" s="12">
        <v>0.67</v>
      </c>
      <c r="F263" s="4">
        <v>48</v>
      </c>
      <c r="G263" s="4">
        <v>0.3</v>
      </c>
      <c r="H263" s="4">
        <v>28</v>
      </c>
      <c r="I263" s="9">
        <f t="shared" si="9"/>
        <v>8.4</v>
      </c>
    </row>
    <row r="264" spans="1:9" x14ac:dyDescent="0.25">
      <c r="A264" s="5">
        <v>42998</v>
      </c>
      <c r="B264" s="5" t="str">
        <f t="shared" si="8"/>
        <v>September</v>
      </c>
      <c r="C264" s="4" t="s">
        <v>14</v>
      </c>
      <c r="D264" s="4">
        <v>67.099999999999994</v>
      </c>
      <c r="E264" s="12">
        <v>0.69</v>
      </c>
      <c r="F264" s="4">
        <v>52</v>
      </c>
      <c r="G264" s="4">
        <v>0.3</v>
      </c>
      <c r="H264" s="4">
        <v>27</v>
      </c>
      <c r="I264" s="9">
        <f t="shared" si="9"/>
        <v>8.1</v>
      </c>
    </row>
    <row r="265" spans="1:9" x14ac:dyDescent="0.25">
      <c r="A265" s="5">
        <v>42999</v>
      </c>
      <c r="B265" s="5" t="str">
        <f t="shared" si="8"/>
        <v>September</v>
      </c>
      <c r="C265" s="4" t="s">
        <v>13</v>
      </c>
      <c r="D265" s="4">
        <v>59.8</v>
      </c>
      <c r="E265" s="12">
        <v>0.71</v>
      </c>
      <c r="F265" s="4">
        <v>42</v>
      </c>
      <c r="G265" s="4">
        <v>0.3</v>
      </c>
      <c r="H265" s="4">
        <v>26</v>
      </c>
      <c r="I265" s="9">
        <f t="shared" si="9"/>
        <v>7.8</v>
      </c>
    </row>
    <row r="266" spans="1:9" x14ac:dyDescent="0.25">
      <c r="A266" s="5">
        <v>43000</v>
      </c>
      <c r="B266" s="5" t="str">
        <f t="shared" si="8"/>
        <v>September</v>
      </c>
      <c r="C266" s="4" t="s">
        <v>9</v>
      </c>
      <c r="D266" s="4">
        <v>64.8</v>
      </c>
      <c r="E266" s="12">
        <v>0.74</v>
      </c>
      <c r="F266" s="4">
        <v>34</v>
      </c>
      <c r="G266" s="4">
        <v>0.3</v>
      </c>
      <c r="H266" s="4">
        <v>26</v>
      </c>
      <c r="I266" s="9">
        <f t="shared" si="9"/>
        <v>7.8</v>
      </c>
    </row>
    <row r="267" spans="1:9" x14ac:dyDescent="0.25">
      <c r="A267" s="5">
        <v>43001</v>
      </c>
      <c r="B267" s="5" t="str">
        <f t="shared" si="8"/>
        <v>September</v>
      </c>
      <c r="C267" s="4" t="s">
        <v>12</v>
      </c>
      <c r="D267" s="4">
        <v>63.399999999999991</v>
      </c>
      <c r="E267" s="12">
        <v>0.71</v>
      </c>
      <c r="F267" s="4">
        <v>39</v>
      </c>
      <c r="G267" s="4">
        <v>0.3</v>
      </c>
      <c r="H267" s="4">
        <v>28</v>
      </c>
      <c r="I267" s="9">
        <f t="shared" si="9"/>
        <v>8.4</v>
      </c>
    </row>
    <row r="268" spans="1:9" x14ac:dyDescent="0.25">
      <c r="A268" s="5">
        <v>43002</v>
      </c>
      <c r="B268" s="5" t="str">
        <f t="shared" si="8"/>
        <v>September</v>
      </c>
      <c r="C268" s="4" t="s">
        <v>7</v>
      </c>
      <c r="D268" s="4">
        <v>63.399999999999991</v>
      </c>
      <c r="E268" s="12">
        <v>0.71</v>
      </c>
      <c r="F268" s="4">
        <v>43</v>
      </c>
      <c r="G268" s="4">
        <v>0.3</v>
      </c>
      <c r="H268" s="4">
        <v>28</v>
      </c>
      <c r="I268" s="9">
        <f t="shared" si="9"/>
        <v>8.4</v>
      </c>
    </row>
    <row r="269" spans="1:9" x14ac:dyDescent="0.25">
      <c r="A269" s="5">
        <v>43003</v>
      </c>
      <c r="B269" s="5" t="str">
        <f t="shared" si="8"/>
        <v>September</v>
      </c>
      <c r="C269" s="4" t="s">
        <v>11</v>
      </c>
      <c r="D269" s="4">
        <v>61.099999999999994</v>
      </c>
      <c r="E269" s="12">
        <v>0.71</v>
      </c>
      <c r="F269" s="4">
        <v>33</v>
      </c>
      <c r="G269" s="4">
        <v>0.3</v>
      </c>
      <c r="H269" s="4">
        <v>27</v>
      </c>
      <c r="I269" s="9">
        <f t="shared" si="9"/>
        <v>8.1</v>
      </c>
    </row>
    <row r="270" spans="1:9" x14ac:dyDescent="0.25">
      <c r="A270" s="5">
        <v>43004</v>
      </c>
      <c r="B270" s="5" t="str">
        <f t="shared" si="8"/>
        <v>September</v>
      </c>
      <c r="C270" s="4" t="s">
        <v>8</v>
      </c>
      <c r="D270" s="4">
        <v>61.8</v>
      </c>
      <c r="E270" s="12">
        <v>0.77</v>
      </c>
      <c r="F270" s="4">
        <v>51</v>
      </c>
      <c r="G270" s="4">
        <v>0.3</v>
      </c>
      <c r="H270" s="4">
        <v>26</v>
      </c>
      <c r="I270" s="9">
        <f t="shared" si="9"/>
        <v>7.8</v>
      </c>
    </row>
    <row r="271" spans="1:9" x14ac:dyDescent="0.25">
      <c r="A271" s="5">
        <v>43005</v>
      </c>
      <c r="B271" s="5" t="str">
        <f t="shared" si="8"/>
        <v>September</v>
      </c>
      <c r="C271" s="4" t="s">
        <v>14</v>
      </c>
      <c r="D271" s="4">
        <v>70.699999999999989</v>
      </c>
      <c r="E271" s="12">
        <v>0.67</v>
      </c>
      <c r="F271" s="4">
        <v>51</v>
      </c>
      <c r="G271" s="4">
        <v>0.3</v>
      </c>
      <c r="H271" s="4">
        <v>29</v>
      </c>
      <c r="I271" s="9">
        <f t="shared" si="9"/>
        <v>8.6999999999999993</v>
      </c>
    </row>
    <row r="272" spans="1:9" x14ac:dyDescent="0.25">
      <c r="A272" s="5">
        <v>43006</v>
      </c>
      <c r="B272" s="5" t="str">
        <f t="shared" si="8"/>
        <v>September</v>
      </c>
      <c r="C272" s="4" t="s">
        <v>13</v>
      </c>
      <c r="D272" s="4">
        <v>67.399999999999991</v>
      </c>
      <c r="E272" s="12">
        <v>0.69</v>
      </c>
      <c r="F272" s="4">
        <v>38</v>
      </c>
      <c r="G272" s="4">
        <v>0.3</v>
      </c>
      <c r="H272" s="4">
        <v>28</v>
      </c>
      <c r="I272" s="9">
        <f t="shared" si="9"/>
        <v>8.4</v>
      </c>
    </row>
    <row r="273" spans="1:9" x14ac:dyDescent="0.25">
      <c r="A273" s="5">
        <v>43007</v>
      </c>
      <c r="B273" s="5" t="str">
        <f t="shared" si="8"/>
        <v>September</v>
      </c>
      <c r="C273" s="4" t="s">
        <v>9</v>
      </c>
      <c r="D273" s="4">
        <v>66.099999999999994</v>
      </c>
      <c r="E273" s="12">
        <v>0.71</v>
      </c>
      <c r="F273" s="4">
        <v>48</v>
      </c>
      <c r="G273" s="4">
        <v>0.3</v>
      </c>
      <c r="H273" s="4">
        <v>27</v>
      </c>
      <c r="I273" s="9">
        <f t="shared" si="9"/>
        <v>8.1</v>
      </c>
    </row>
    <row r="274" spans="1:9" x14ac:dyDescent="0.25">
      <c r="A274" s="5">
        <v>43008</v>
      </c>
      <c r="B274" s="5" t="str">
        <f t="shared" si="8"/>
        <v>September</v>
      </c>
      <c r="C274" s="4" t="s">
        <v>12</v>
      </c>
      <c r="D274" s="4">
        <v>64.8</v>
      </c>
      <c r="E274" s="12">
        <v>0.74</v>
      </c>
      <c r="F274" s="4">
        <v>29</v>
      </c>
      <c r="G274" s="4">
        <v>0.3</v>
      </c>
      <c r="H274" s="4">
        <v>26</v>
      </c>
      <c r="I274" s="9">
        <f t="shared" si="9"/>
        <v>7.8</v>
      </c>
    </row>
    <row r="275" spans="1:9" x14ac:dyDescent="0.25">
      <c r="A275" s="5">
        <v>43009</v>
      </c>
      <c r="B275" s="5" t="str">
        <f t="shared" si="8"/>
        <v>October</v>
      </c>
      <c r="C275" s="4" t="s">
        <v>7</v>
      </c>
      <c r="D275" s="4">
        <v>56.499999999999993</v>
      </c>
      <c r="E275" s="12">
        <v>0.8</v>
      </c>
      <c r="F275" s="4">
        <v>43</v>
      </c>
      <c r="G275" s="4">
        <v>0.3</v>
      </c>
      <c r="H275" s="4">
        <v>25</v>
      </c>
      <c r="I275" s="9">
        <f t="shared" si="9"/>
        <v>7.5</v>
      </c>
    </row>
    <row r="276" spans="1:9" x14ac:dyDescent="0.25">
      <c r="A276" s="5">
        <v>43010</v>
      </c>
      <c r="B276" s="5" t="str">
        <f t="shared" si="8"/>
        <v>October</v>
      </c>
      <c r="C276" s="4" t="s">
        <v>11</v>
      </c>
      <c r="D276" s="4">
        <v>58.499999999999993</v>
      </c>
      <c r="E276" s="12">
        <v>0.74</v>
      </c>
      <c r="F276" s="4">
        <v>32</v>
      </c>
      <c r="G276" s="4">
        <v>0.3</v>
      </c>
      <c r="H276" s="4">
        <v>25</v>
      </c>
      <c r="I276" s="9">
        <f t="shared" si="9"/>
        <v>7.5</v>
      </c>
    </row>
    <row r="277" spans="1:9" x14ac:dyDescent="0.25">
      <c r="A277" s="5">
        <v>43011</v>
      </c>
      <c r="B277" s="5" t="str">
        <f t="shared" si="8"/>
        <v>October</v>
      </c>
      <c r="C277" s="4" t="s">
        <v>8</v>
      </c>
      <c r="D277" s="4">
        <v>59.199999999999996</v>
      </c>
      <c r="E277" s="12">
        <v>0.8</v>
      </c>
      <c r="F277" s="4">
        <v>34</v>
      </c>
      <c r="G277" s="4">
        <v>0.3</v>
      </c>
      <c r="H277" s="4">
        <v>24</v>
      </c>
      <c r="I277" s="9">
        <f t="shared" si="9"/>
        <v>7.1999999999999993</v>
      </c>
    </row>
    <row r="278" spans="1:9" x14ac:dyDescent="0.25">
      <c r="A278" s="5">
        <v>43012</v>
      </c>
      <c r="B278" s="5" t="str">
        <f t="shared" si="8"/>
        <v>October</v>
      </c>
      <c r="C278" s="4" t="s">
        <v>14</v>
      </c>
      <c r="D278" s="4">
        <v>61.199999999999996</v>
      </c>
      <c r="E278" s="12">
        <v>0.77</v>
      </c>
      <c r="F278" s="4">
        <v>33</v>
      </c>
      <c r="G278" s="4">
        <v>0.3</v>
      </c>
      <c r="H278" s="4">
        <v>24</v>
      </c>
      <c r="I278" s="9">
        <f t="shared" si="9"/>
        <v>7.1999999999999993</v>
      </c>
    </row>
    <row r="279" spans="1:9" x14ac:dyDescent="0.25">
      <c r="A279" s="5">
        <v>43013</v>
      </c>
      <c r="B279" s="5" t="str">
        <f t="shared" si="8"/>
        <v>October</v>
      </c>
      <c r="C279" s="4" t="s">
        <v>13</v>
      </c>
      <c r="D279" s="4">
        <v>60.499999999999993</v>
      </c>
      <c r="E279" s="12">
        <v>0.8</v>
      </c>
      <c r="F279" s="4">
        <v>33</v>
      </c>
      <c r="G279" s="4">
        <v>0.3</v>
      </c>
      <c r="H279" s="4">
        <v>25</v>
      </c>
      <c r="I279" s="9">
        <f t="shared" si="9"/>
        <v>7.5</v>
      </c>
    </row>
    <row r="280" spans="1:9" x14ac:dyDescent="0.25">
      <c r="A280" s="5">
        <v>43014</v>
      </c>
      <c r="B280" s="5" t="str">
        <f t="shared" si="8"/>
        <v>October</v>
      </c>
      <c r="C280" s="4" t="s">
        <v>9</v>
      </c>
      <c r="D280" s="4">
        <v>62.499999999999993</v>
      </c>
      <c r="E280" s="12">
        <v>0.74</v>
      </c>
      <c r="F280" s="4">
        <v>42</v>
      </c>
      <c r="G280" s="4">
        <v>0.3</v>
      </c>
      <c r="H280" s="4">
        <v>25</v>
      </c>
      <c r="I280" s="9">
        <f t="shared" si="9"/>
        <v>7.5</v>
      </c>
    </row>
    <row r="281" spans="1:9" x14ac:dyDescent="0.25">
      <c r="A281" s="5">
        <v>43015</v>
      </c>
      <c r="B281" s="5" t="str">
        <f t="shared" si="8"/>
        <v>October</v>
      </c>
      <c r="C281" s="4" t="s">
        <v>12</v>
      </c>
      <c r="D281" s="4">
        <v>63.499999999999993</v>
      </c>
      <c r="E281" s="12">
        <v>0.8</v>
      </c>
      <c r="F281" s="4">
        <v>31</v>
      </c>
      <c r="G281" s="4">
        <v>0.3</v>
      </c>
      <c r="H281" s="4">
        <v>25</v>
      </c>
      <c r="I281" s="9">
        <f t="shared" si="9"/>
        <v>7.5</v>
      </c>
    </row>
    <row r="282" spans="1:9" x14ac:dyDescent="0.25">
      <c r="A282" s="5">
        <v>43016</v>
      </c>
      <c r="B282" s="5" t="str">
        <f t="shared" si="8"/>
        <v>October</v>
      </c>
      <c r="C282" s="4" t="s">
        <v>7</v>
      </c>
      <c r="D282" s="4">
        <v>60.199999999999996</v>
      </c>
      <c r="E282" s="12">
        <v>0.8</v>
      </c>
      <c r="F282" s="4">
        <v>47</v>
      </c>
      <c r="G282" s="4">
        <v>0.3</v>
      </c>
      <c r="H282" s="4">
        <v>24</v>
      </c>
      <c r="I282" s="9">
        <f t="shared" si="9"/>
        <v>7.1999999999999993</v>
      </c>
    </row>
    <row r="283" spans="1:9" x14ac:dyDescent="0.25">
      <c r="A283" s="5">
        <v>43017</v>
      </c>
      <c r="B283" s="5" t="str">
        <f t="shared" si="8"/>
        <v>October</v>
      </c>
      <c r="C283" s="4" t="s">
        <v>11</v>
      </c>
      <c r="D283" s="4">
        <v>63.499999999999993</v>
      </c>
      <c r="E283" s="12">
        <v>0.74</v>
      </c>
      <c r="F283" s="4">
        <v>47</v>
      </c>
      <c r="G283" s="4">
        <v>0.3</v>
      </c>
      <c r="H283" s="4">
        <v>25</v>
      </c>
      <c r="I283" s="9">
        <f t="shared" si="9"/>
        <v>7.5</v>
      </c>
    </row>
    <row r="284" spans="1:9" x14ac:dyDescent="0.25">
      <c r="A284" s="5">
        <v>43018</v>
      </c>
      <c r="B284" s="5" t="str">
        <f t="shared" si="8"/>
        <v>October</v>
      </c>
      <c r="C284" s="4" t="s">
        <v>8</v>
      </c>
      <c r="D284" s="4">
        <v>58.499999999999993</v>
      </c>
      <c r="E284" s="12">
        <v>0.74</v>
      </c>
      <c r="F284" s="4">
        <v>51</v>
      </c>
      <c r="G284" s="4">
        <v>0.3</v>
      </c>
      <c r="H284" s="4">
        <v>25</v>
      </c>
      <c r="I284" s="9">
        <f t="shared" si="9"/>
        <v>7.5</v>
      </c>
    </row>
    <row r="285" spans="1:9" x14ac:dyDescent="0.25">
      <c r="A285" s="5">
        <v>43019</v>
      </c>
      <c r="B285" s="5" t="str">
        <f t="shared" si="8"/>
        <v>October</v>
      </c>
      <c r="C285" s="4" t="s">
        <v>14</v>
      </c>
      <c r="D285" s="4">
        <v>61.499999999999993</v>
      </c>
      <c r="E285" s="12">
        <v>0.77</v>
      </c>
      <c r="F285" s="4">
        <v>47</v>
      </c>
      <c r="G285" s="4">
        <v>0.3</v>
      </c>
      <c r="H285" s="4">
        <v>25</v>
      </c>
      <c r="I285" s="9">
        <f t="shared" si="9"/>
        <v>7.5</v>
      </c>
    </row>
    <row r="286" spans="1:9" x14ac:dyDescent="0.25">
      <c r="A286" s="5">
        <v>43020</v>
      </c>
      <c r="B286" s="5" t="str">
        <f t="shared" si="8"/>
        <v>October</v>
      </c>
      <c r="C286" s="4" t="s">
        <v>13</v>
      </c>
      <c r="D286" s="4">
        <v>58.199999999999996</v>
      </c>
      <c r="E286" s="12">
        <v>0.77</v>
      </c>
      <c r="F286" s="4">
        <v>39</v>
      </c>
      <c r="G286" s="4">
        <v>0.3</v>
      </c>
      <c r="H286" s="4">
        <v>24</v>
      </c>
      <c r="I286" s="9">
        <f t="shared" si="9"/>
        <v>7.1999999999999993</v>
      </c>
    </row>
    <row r="287" spans="1:9" x14ac:dyDescent="0.25">
      <c r="A287" s="5">
        <v>43021</v>
      </c>
      <c r="B287" s="5" t="str">
        <f t="shared" si="8"/>
        <v>October</v>
      </c>
      <c r="C287" s="4" t="s">
        <v>9</v>
      </c>
      <c r="D287" s="4">
        <v>61.499999999999993</v>
      </c>
      <c r="E287" s="12">
        <v>0.8</v>
      </c>
      <c r="F287" s="4">
        <v>28</v>
      </c>
      <c r="G287" s="4">
        <v>0.3</v>
      </c>
      <c r="H287" s="4">
        <v>25</v>
      </c>
      <c r="I287" s="9">
        <f t="shared" si="9"/>
        <v>7.5</v>
      </c>
    </row>
    <row r="288" spans="1:9" x14ac:dyDescent="0.25">
      <c r="A288" s="5">
        <v>43022</v>
      </c>
      <c r="B288" s="5" t="str">
        <f t="shared" si="8"/>
        <v>October</v>
      </c>
      <c r="C288" s="4" t="s">
        <v>12</v>
      </c>
      <c r="D288" s="4">
        <v>59.499999999999993</v>
      </c>
      <c r="E288" s="12">
        <v>0.74</v>
      </c>
      <c r="F288" s="4">
        <v>28</v>
      </c>
      <c r="G288" s="4">
        <v>0.3</v>
      </c>
      <c r="H288" s="4">
        <v>25</v>
      </c>
      <c r="I288" s="9">
        <f t="shared" si="9"/>
        <v>7.5</v>
      </c>
    </row>
    <row r="289" spans="1:9" x14ac:dyDescent="0.25">
      <c r="A289" s="5">
        <v>43023</v>
      </c>
      <c r="B289" s="5" t="str">
        <f t="shared" si="8"/>
        <v>October</v>
      </c>
      <c r="C289" s="4" t="s">
        <v>7</v>
      </c>
      <c r="D289" s="4">
        <v>61.499999999999993</v>
      </c>
      <c r="E289" s="12">
        <v>0.74</v>
      </c>
      <c r="F289" s="4">
        <v>36</v>
      </c>
      <c r="G289" s="4">
        <v>0.3</v>
      </c>
      <c r="H289" s="4">
        <v>25</v>
      </c>
      <c r="I289" s="9">
        <f t="shared" si="9"/>
        <v>7.5</v>
      </c>
    </row>
    <row r="290" spans="1:9" x14ac:dyDescent="0.25">
      <c r="A290" s="5">
        <v>43024</v>
      </c>
      <c r="B290" s="5" t="str">
        <f t="shared" si="8"/>
        <v>October</v>
      </c>
      <c r="C290" s="4" t="s">
        <v>11</v>
      </c>
      <c r="D290" s="4">
        <v>58.199999999999996</v>
      </c>
      <c r="E290" s="12">
        <v>0.8</v>
      </c>
      <c r="F290" s="4">
        <v>28</v>
      </c>
      <c r="G290" s="4">
        <v>0.3</v>
      </c>
      <c r="H290" s="4">
        <v>24</v>
      </c>
      <c r="I290" s="9">
        <f t="shared" si="9"/>
        <v>7.1999999999999993</v>
      </c>
    </row>
    <row r="291" spans="1:9" x14ac:dyDescent="0.25">
      <c r="A291" s="5">
        <v>43025</v>
      </c>
      <c r="B291" s="5" t="str">
        <f t="shared" si="8"/>
        <v>October</v>
      </c>
      <c r="C291" s="4" t="s">
        <v>8</v>
      </c>
      <c r="D291" s="4">
        <v>58.499999999999993</v>
      </c>
      <c r="E291" s="12">
        <v>0.77</v>
      </c>
      <c r="F291" s="4">
        <v>46</v>
      </c>
      <c r="G291" s="4">
        <v>0.3</v>
      </c>
      <c r="H291" s="4">
        <v>25</v>
      </c>
      <c r="I291" s="9">
        <f t="shared" si="9"/>
        <v>7.5</v>
      </c>
    </row>
    <row r="292" spans="1:9" x14ac:dyDescent="0.25">
      <c r="A292" s="5">
        <v>43026</v>
      </c>
      <c r="B292" s="5" t="str">
        <f t="shared" si="8"/>
        <v>October</v>
      </c>
      <c r="C292" s="4" t="s">
        <v>14</v>
      </c>
      <c r="D292" s="4">
        <v>62.499999999999993</v>
      </c>
      <c r="E292" s="12">
        <v>0.77</v>
      </c>
      <c r="F292" s="4">
        <v>33</v>
      </c>
      <c r="G292" s="4">
        <v>0.3</v>
      </c>
      <c r="H292" s="4">
        <v>25</v>
      </c>
      <c r="I292" s="9">
        <f t="shared" si="9"/>
        <v>7.5</v>
      </c>
    </row>
    <row r="293" spans="1:9" x14ac:dyDescent="0.25">
      <c r="A293" s="5">
        <v>43027</v>
      </c>
      <c r="B293" s="5" t="str">
        <f t="shared" si="8"/>
        <v>October</v>
      </c>
      <c r="C293" s="4" t="s">
        <v>13</v>
      </c>
      <c r="D293" s="4">
        <v>60.499999999999993</v>
      </c>
      <c r="E293" s="12">
        <v>0.8</v>
      </c>
      <c r="F293" s="4">
        <v>41</v>
      </c>
      <c r="G293" s="4">
        <v>0.3</v>
      </c>
      <c r="H293" s="4">
        <v>25</v>
      </c>
      <c r="I293" s="9">
        <f t="shared" si="9"/>
        <v>7.5</v>
      </c>
    </row>
    <row r="294" spans="1:9" x14ac:dyDescent="0.25">
      <c r="A294" s="5">
        <v>43028</v>
      </c>
      <c r="B294" s="5" t="str">
        <f t="shared" si="8"/>
        <v>October</v>
      </c>
      <c r="C294" s="4" t="s">
        <v>9</v>
      </c>
      <c r="D294" s="4">
        <v>60.199999999999996</v>
      </c>
      <c r="E294" s="12">
        <v>0.8</v>
      </c>
      <c r="F294" s="4">
        <v>50</v>
      </c>
      <c r="G294" s="4">
        <v>0.3</v>
      </c>
      <c r="H294" s="4">
        <v>24</v>
      </c>
      <c r="I294" s="9">
        <f t="shared" si="9"/>
        <v>7.1999999999999993</v>
      </c>
    </row>
    <row r="295" spans="1:9" x14ac:dyDescent="0.25">
      <c r="A295" s="5">
        <v>43029</v>
      </c>
      <c r="B295" s="5" t="str">
        <f t="shared" si="8"/>
        <v>October</v>
      </c>
      <c r="C295" s="4" t="s">
        <v>12</v>
      </c>
      <c r="D295" s="4">
        <v>56.199999999999996</v>
      </c>
      <c r="E295" s="12">
        <v>0.83</v>
      </c>
      <c r="F295" s="4">
        <v>28</v>
      </c>
      <c r="G295" s="4">
        <v>0.3</v>
      </c>
      <c r="H295" s="4">
        <v>24</v>
      </c>
      <c r="I295" s="9">
        <f t="shared" si="9"/>
        <v>7.1999999999999993</v>
      </c>
    </row>
    <row r="296" spans="1:9" x14ac:dyDescent="0.25">
      <c r="A296" s="5">
        <v>43030</v>
      </c>
      <c r="B296" s="5" t="str">
        <f t="shared" si="8"/>
        <v>October</v>
      </c>
      <c r="C296" s="4" t="s">
        <v>7</v>
      </c>
      <c r="D296" s="4">
        <v>57.499999999999993</v>
      </c>
      <c r="E296" s="12">
        <v>0.77</v>
      </c>
      <c r="F296" s="4">
        <v>35</v>
      </c>
      <c r="G296" s="4">
        <v>0.3</v>
      </c>
      <c r="H296" s="4">
        <v>25</v>
      </c>
      <c r="I296" s="9">
        <f t="shared" si="9"/>
        <v>7.5</v>
      </c>
    </row>
    <row r="297" spans="1:9" x14ac:dyDescent="0.25">
      <c r="A297" s="5">
        <v>43031</v>
      </c>
      <c r="B297" s="5" t="str">
        <f t="shared" si="8"/>
        <v>October</v>
      </c>
      <c r="C297" s="4" t="s">
        <v>11</v>
      </c>
      <c r="D297" s="4">
        <v>58.499999999999993</v>
      </c>
      <c r="E297" s="12">
        <v>0.8</v>
      </c>
      <c r="F297" s="4">
        <v>50</v>
      </c>
      <c r="G297" s="4">
        <v>0.3</v>
      </c>
      <c r="H297" s="4">
        <v>25</v>
      </c>
      <c r="I297" s="9">
        <f t="shared" si="9"/>
        <v>7.5</v>
      </c>
    </row>
    <row r="298" spans="1:9" x14ac:dyDescent="0.25">
      <c r="A298" s="5">
        <v>43032</v>
      </c>
      <c r="B298" s="5" t="str">
        <f t="shared" si="8"/>
        <v>October</v>
      </c>
      <c r="C298" s="4" t="s">
        <v>8</v>
      </c>
      <c r="D298" s="4">
        <v>61.499999999999993</v>
      </c>
      <c r="E298" s="12">
        <v>0.74</v>
      </c>
      <c r="F298" s="4">
        <v>48</v>
      </c>
      <c r="G298" s="4">
        <v>0.3</v>
      </c>
      <c r="H298" s="4">
        <v>25</v>
      </c>
      <c r="I298" s="9">
        <f t="shared" si="9"/>
        <v>7.5</v>
      </c>
    </row>
    <row r="299" spans="1:9" x14ac:dyDescent="0.25">
      <c r="A299" s="5">
        <v>43033</v>
      </c>
      <c r="B299" s="5" t="str">
        <f t="shared" si="8"/>
        <v>October</v>
      </c>
      <c r="C299" s="4" t="s">
        <v>14</v>
      </c>
      <c r="D299" s="4">
        <v>61.199999999999996</v>
      </c>
      <c r="E299" s="12">
        <v>0.8</v>
      </c>
      <c r="F299" s="4">
        <v>44</v>
      </c>
      <c r="G299" s="4">
        <v>0.3</v>
      </c>
      <c r="H299" s="4">
        <v>24</v>
      </c>
      <c r="I299" s="9">
        <f t="shared" si="9"/>
        <v>7.1999999999999993</v>
      </c>
    </row>
    <row r="300" spans="1:9" x14ac:dyDescent="0.25">
      <c r="A300" s="5">
        <v>43034</v>
      </c>
      <c r="B300" s="5" t="str">
        <f t="shared" si="8"/>
        <v>October</v>
      </c>
      <c r="C300" s="4" t="s">
        <v>13</v>
      </c>
      <c r="D300" s="4">
        <v>54.199999999999996</v>
      </c>
      <c r="E300" s="12">
        <v>0.77</v>
      </c>
      <c r="F300" s="4">
        <v>47</v>
      </c>
      <c r="G300" s="4">
        <v>0.3</v>
      </c>
      <c r="H300" s="4">
        <v>24</v>
      </c>
      <c r="I300" s="9">
        <f t="shared" si="9"/>
        <v>7.1999999999999993</v>
      </c>
    </row>
    <row r="301" spans="1:9" x14ac:dyDescent="0.25">
      <c r="A301" s="5">
        <v>43035</v>
      </c>
      <c r="B301" s="5" t="str">
        <f t="shared" si="8"/>
        <v>October</v>
      </c>
      <c r="C301" s="4" t="s">
        <v>9</v>
      </c>
      <c r="D301" s="4">
        <v>62.8</v>
      </c>
      <c r="E301" s="12">
        <v>0.71</v>
      </c>
      <c r="F301" s="4">
        <v>52</v>
      </c>
      <c r="G301" s="4">
        <v>0.3</v>
      </c>
      <c r="H301" s="4">
        <v>26</v>
      </c>
      <c r="I301" s="9">
        <f t="shared" si="9"/>
        <v>7.8</v>
      </c>
    </row>
    <row r="302" spans="1:9" x14ac:dyDescent="0.25">
      <c r="A302" s="5">
        <v>43036</v>
      </c>
      <c r="B302" s="5" t="str">
        <f t="shared" si="8"/>
        <v>October</v>
      </c>
      <c r="C302" s="4" t="s">
        <v>12</v>
      </c>
      <c r="D302" s="4">
        <v>57.499999999999993</v>
      </c>
      <c r="E302" s="12">
        <v>0.77</v>
      </c>
      <c r="F302" s="4">
        <v>28</v>
      </c>
      <c r="G302" s="4">
        <v>0.3</v>
      </c>
      <c r="H302" s="4">
        <v>25</v>
      </c>
      <c r="I302" s="9">
        <f t="shared" si="9"/>
        <v>7.5</v>
      </c>
    </row>
    <row r="303" spans="1:9" x14ac:dyDescent="0.25">
      <c r="A303" s="5">
        <v>43037</v>
      </c>
      <c r="B303" s="5" t="str">
        <f t="shared" si="8"/>
        <v>October</v>
      </c>
      <c r="C303" s="4" t="s">
        <v>7</v>
      </c>
      <c r="D303" s="4">
        <v>61.499999999999993</v>
      </c>
      <c r="E303" s="12">
        <v>0.8</v>
      </c>
      <c r="F303" s="4">
        <v>34</v>
      </c>
      <c r="G303" s="4">
        <v>0.3</v>
      </c>
      <c r="H303" s="4">
        <v>25</v>
      </c>
      <c r="I303" s="9">
        <f t="shared" si="9"/>
        <v>7.5</v>
      </c>
    </row>
    <row r="304" spans="1:9" x14ac:dyDescent="0.25">
      <c r="A304" s="5">
        <v>43038</v>
      </c>
      <c r="B304" s="5" t="str">
        <f t="shared" si="8"/>
        <v>October</v>
      </c>
      <c r="C304" s="4" t="s">
        <v>11</v>
      </c>
      <c r="D304" s="4">
        <v>58.199999999999996</v>
      </c>
      <c r="E304" s="12">
        <v>0.77</v>
      </c>
      <c r="F304" s="4">
        <v>35</v>
      </c>
      <c r="G304" s="4">
        <v>0.3</v>
      </c>
      <c r="H304" s="4">
        <v>24</v>
      </c>
      <c r="I304" s="9">
        <f t="shared" si="9"/>
        <v>7.1999999999999993</v>
      </c>
    </row>
    <row r="305" spans="1:9" x14ac:dyDescent="0.25">
      <c r="A305" s="5">
        <v>43039</v>
      </c>
      <c r="B305" s="5" t="str">
        <f t="shared" si="8"/>
        <v>October</v>
      </c>
      <c r="C305" s="4" t="s">
        <v>8</v>
      </c>
      <c r="D305" s="4">
        <v>54.199999999999996</v>
      </c>
      <c r="E305" s="12">
        <v>0.77</v>
      </c>
      <c r="F305" s="4">
        <v>38</v>
      </c>
      <c r="G305" s="4">
        <v>0.3</v>
      </c>
      <c r="H305" s="4">
        <v>24</v>
      </c>
      <c r="I305" s="9">
        <f t="shared" si="9"/>
        <v>7.1999999999999993</v>
      </c>
    </row>
    <row r="306" spans="1:9" x14ac:dyDescent="0.25">
      <c r="A306" s="5">
        <v>43040</v>
      </c>
      <c r="B306" s="5" t="str">
        <f t="shared" si="8"/>
        <v>November</v>
      </c>
      <c r="C306" s="4" t="s">
        <v>14</v>
      </c>
      <c r="D306" s="4">
        <v>51.9</v>
      </c>
      <c r="E306" s="12">
        <v>0.83</v>
      </c>
      <c r="F306" s="4">
        <v>43</v>
      </c>
      <c r="G306" s="4">
        <v>0.3</v>
      </c>
      <c r="H306" s="4">
        <v>23</v>
      </c>
      <c r="I306" s="9">
        <f t="shared" si="9"/>
        <v>6.8999999999999995</v>
      </c>
    </row>
    <row r="307" spans="1:9" x14ac:dyDescent="0.25">
      <c r="A307" s="5">
        <v>43041</v>
      </c>
      <c r="B307" s="5" t="str">
        <f t="shared" si="8"/>
        <v>November</v>
      </c>
      <c r="C307" s="4" t="s">
        <v>13</v>
      </c>
      <c r="D307" s="4">
        <v>53.599999999999994</v>
      </c>
      <c r="E307" s="12">
        <v>0.91</v>
      </c>
      <c r="F307" s="4">
        <v>46</v>
      </c>
      <c r="G307" s="4">
        <v>0.3</v>
      </c>
      <c r="H307" s="4">
        <v>22</v>
      </c>
      <c r="I307" s="9">
        <f t="shared" si="9"/>
        <v>6.6</v>
      </c>
    </row>
    <row r="308" spans="1:9" x14ac:dyDescent="0.25">
      <c r="A308" s="5">
        <v>43042</v>
      </c>
      <c r="B308" s="5" t="str">
        <f t="shared" si="8"/>
        <v>November</v>
      </c>
      <c r="C308" s="4" t="s">
        <v>9</v>
      </c>
      <c r="D308" s="4">
        <v>51.3</v>
      </c>
      <c r="E308" s="12">
        <v>0.87</v>
      </c>
      <c r="F308" s="4">
        <v>38</v>
      </c>
      <c r="G308" s="4">
        <v>0.3</v>
      </c>
      <c r="H308" s="4">
        <v>21</v>
      </c>
      <c r="I308" s="9">
        <f t="shared" si="9"/>
        <v>6.3</v>
      </c>
    </row>
    <row r="309" spans="1:9" x14ac:dyDescent="0.25">
      <c r="A309" s="5">
        <v>43043</v>
      </c>
      <c r="B309" s="5" t="str">
        <f t="shared" si="8"/>
        <v>November</v>
      </c>
      <c r="C309" s="4" t="s">
        <v>12</v>
      </c>
      <c r="D309" s="4">
        <v>48.699999999999996</v>
      </c>
      <c r="E309" s="12">
        <v>0.95</v>
      </c>
      <c r="F309" s="4">
        <v>39</v>
      </c>
      <c r="G309" s="4">
        <v>0.3</v>
      </c>
      <c r="H309" s="4">
        <v>19</v>
      </c>
      <c r="I309" s="9">
        <f t="shared" si="9"/>
        <v>5.7</v>
      </c>
    </row>
    <row r="310" spans="1:9" x14ac:dyDescent="0.25">
      <c r="A310" s="5">
        <v>43044</v>
      </c>
      <c r="B310" s="5" t="str">
        <f t="shared" si="8"/>
        <v>November</v>
      </c>
      <c r="C310" s="4" t="s">
        <v>7</v>
      </c>
      <c r="D310" s="4">
        <v>55.9</v>
      </c>
      <c r="E310" s="12">
        <v>0.87</v>
      </c>
      <c r="F310" s="4">
        <v>45</v>
      </c>
      <c r="G310" s="4">
        <v>0.3</v>
      </c>
      <c r="H310" s="4">
        <v>23</v>
      </c>
      <c r="I310" s="9">
        <f t="shared" si="9"/>
        <v>6.8999999999999995</v>
      </c>
    </row>
    <row r="311" spans="1:9" x14ac:dyDescent="0.25">
      <c r="A311" s="5">
        <v>43045</v>
      </c>
      <c r="B311" s="5" t="str">
        <f t="shared" si="8"/>
        <v>November</v>
      </c>
      <c r="C311" s="4" t="s">
        <v>11</v>
      </c>
      <c r="D311" s="4">
        <v>51.599999999999994</v>
      </c>
      <c r="E311" s="12">
        <v>0.91</v>
      </c>
      <c r="F311" s="4">
        <v>28</v>
      </c>
      <c r="G311" s="4">
        <v>0.3</v>
      </c>
      <c r="H311" s="4">
        <v>22</v>
      </c>
      <c r="I311" s="9">
        <f t="shared" si="9"/>
        <v>6.6</v>
      </c>
    </row>
    <row r="312" spans="1:9" x14ac:dyDescent="0.25">
      <c r="A312" s="5">
        <v>43046</v>
      </c>
      <c r="B312" s="5" t="str">
        <f t="shared" si="8"/>
        <v>November</v>
      </c>
      <c r="C312" s="4" t="s">
        <v>8</v>
      </c>
      <c r="D312" s="4">
        <v>52.3</v>
      </c>
      <c r="E312" s="12">
        <v>0.91</v>
      </c>
      <c r="F312" s="4">
        <v>34</v>
      </c>
      <c r="G312" s="4">
        <v>0.3</v>
      </c>
      <c r="H312" s="4">
        <v>21</v>
      </c>
      <c r="I312" s="9">
        <f t="shared" si="9"/>
        <v>6.3</v>
      </c>
    </row>
    <row r="313" spans="1:9" x14ac:dyDescent="0.25">
      <c r="A313" s="5">
        <v>43047</v>
      </c>
      <c r="B313" s="5" t="str">
        <f t="shared" si="8"/>
        <v>November</v>
      </c>
      <c r="C313" s="4" t="s">
        <v>14</v>
      </c>
      <c r="D313" s="4">
        <v>44.699999999999996</v>
      </c>
      <c r="E313" s="12">
        <v>0.95</v>
      </c>
      <c r="F313" s="4">
        <v>37</v>
      </c>
      <c r="G313" s="4">
        <v>0.3</v>
      </c>
      <c r="H313" s="4">
        <v>19</v>
      </c>
      <c r="I313" s="9">
        <f t="shared" si="9"/>
        <v>5.7</v>
      </c>
    </row>
    <row r="314" spans="1:9" x14ac:dyDescent="0.25">
      <c r="A314" s="5">
        <v>43048</v>
      </c>
      <c r="B314" s="5" t="str">
        <f t="shared" si="8"/>
        <v>November</v>
      </c>
      <c r="C314" s="4" t="s">
        <v>13</v>
      </c>
      <c r="D314" s="4">
        <v>53.9</v>
      </c>
      <c r="E314" s="12">
        <v>0.83</v>
      </c>
      <c r="F314" s="4">
        <v>33</v>
      </c>
      <c r="G314" s="4">
        <v>0.3</v>
      </c>
      <c r="H314" s="4">
        <v>23</v>
      </c>
      <c r="I314" s="9">
        <f t="shared" si="9"/>
        <v>6.8999999999999995</v>
      </c>
    </row>
    <row r="315" spans="1:9" x14ac:dyDescent="0.25">
      <c r="A315" s="5">
        <v>43049</v>
      </c>
      <c r="B315" s="5" t="str">
        <f t="shared" si="8"/>
        <v>November</v>
      </c>
      <c r="C315" s="4" t="s">
        <v>9</v>
      </c>
      <c r="D315" s="4">
        <v>54.599999999999994</v>
      </c>
      <c r="E315" s="12">
        <v>0.87</v>
      </c>
      <c r="F315" s="4">
        <v>28</v>
      </c>
      <c r="G315" s="4">
        <v>0.3</v>
      </c>
      <c r="H315" s="4">
        <v>22</v>
      </c>
      <c r="I315" s="9">
        <f t="shared" si="9"/>
        <v>6.6</v>
      </c>
    </row>
    <row r="316" spans="1:9" x14ac:dyDescent="0.25">
      <c r="A316" s="5">
        <v>43050</v>
      </c>
      <c r="B316" s="5" t="str">
        <f t="shared" si="8"/>
        <v>November</v>
      </c>
      <c r="C316" s="4" t="s">
        <v>12</v>
      </c>
      <c r="D316" s="4">
        <v>47.3</v>
      </c>
      <c r="E316" s="12">
        <v>0.91</v>
      </c>
      <c r="F316" s="4">
        <v>33</v>
      </c>
      <c r="G316" s="4">
        <v>0.3</v>
      </c>
      <c r="H316" s="4">
        <v>21</v>
      </c>
      <c r="I316" s="9">
        <f t="shared" si="9"/>
        <v>6.3</v>
      </c>
    </row>
    <row r="317" spans="1:9" x14ac:dyDescent="0.25">
      <c r="A317" s="5">
        <v>43051</v>
      </c>
      <c r="B317" s="5" t="str">
        <f t="shared" si="8"/>
        <v>November</v>
      </c>
      <c r="C317" s="4" t="s">
        <v>7</v>
      </c>
      <c r="D317" s="4">
        <v>49.699999999999996</v>
      </c>
      <c r="E317" s="12">
        <v>1.05</v>
      </c>
      <c r="F317" s="4">
        <v>38</v>
      </c>
      <c r="G317" s="4">
        <v>0.3</v>
      </c>
      <c r="H317" s="4">
        <v>19</v>
      </c>
      <c r="I317" s="9">
        <f t="shared" si="9"/>
        <v>5.7</v>
      </c>
    </row>
    <row r="318" spans="1:9" x14ac:dyDescent="0.25">
      <c r="A318" s="5">
        <v>43052</v>
      </c>
      <c r="B318" s="5" t="str">
        <f t="shared" si="8"/>
        <v>November</v>
      </c>
      <c r="C318" s="4" t="s">
        <v>11</v>
      </c>
      <c r="D318" s="4">
        <v>44.699999999999996</v>
      </c>
      <c r="E318" s="12">
        <v>1.05</v>
      </c>
      <c r="F318" s="4">
        <v>26</v>
      </c>
      <c r="G318" s="4">
        <v>0.3</v>
      </c>
      <c r="H318" s="4">
        <v>19</v>
      </c>
      <c r="I318" s="9">
        <f t="shared" si="9"/>
        <v>5.7</v>
      </c>
    </row>
    <row r="319" spans="1:9" x14ac:dyDescent="0.25">
      <c r="A319" s="5">
        <v>43053</v>
      </c>
      <c r="B319" s="5" t="str">
        <f t="shared" si="8"/>
        <v>November</v>
      </c>
      <c r="C319" s="4" t="s">
        <v>8</v>
      </c>
      <c r="D319" s="4">
        <v>55.9</v>
      </c>
      <c r="E319" s="12">
        <v>0.8</v>
      </c>
      <c r="F319" s="4">
        <v>28</v>
      </c>
      <c r="G319" s="4">
        <v>0.3</v>
      </c>
      <c r="H319" s="4">
        <v>23</v>
      </c>
      <c r="I319" s="9">
        <f t="shared" si="9"/>
        <v>6.8999999999999995</v>
      </c>
    </row>
    <row r="320" spans="1:9" x14ac:dyDescent="0.25">
      <c r="A320" s="5">
        <v>43054</v>
      </c>
      <c r="B320" s="5" t="str">
        <f t="shared" si="8"/>
        <v>November</v>
      </c>
      <c r="C320" s="4" t="s">
        <v>14</v>
      </c>
      <c r="D320" s="4">
        <v>55.9</v>
      </c>
      <c r="E320" s="12">
        <v>0.83</v>
      </c>
      <c r="F320" s="4">
        <v>47</v>
      </c>
      <c r="G320" s="4">
        <v>0.3</v>
      </c>
      <c r="H320" s="4">
        <v>23</v>
      </c>
      <c r="I320" s="9">
        <f t="shared" si="9"/>
        <v>6.8999999999999995</v>
      </c>
    </row>
    <row r="321" spans="1:9" x14ac:dyDescent="0.25">
      <c r="A321" s="5">
        <v>43055</v>
      </c>
      <c r="B321" s="5" t="str">
        <f t="shared" si="8"/>
        <v>November</v>
      </c>
      <c r="C321" s="4" t="s">
        <v>13</v>
      </c>
      <c r="D321" s="4">
        <v>47.3</v>
      </c>
      <c r="E321" s="12">
        <v>0.87</v>
      </c>
      <c r="F321" s="4">
        <v>28</v>
      </c>
      <c r="G321" s="4">
        <v>0.3</v>
      </c>
      <c r="H321" s="4">
        <v>21</v>
      </c>
      <c r="I321" s="9">
        <f t="shared" si="9"/>
        <v>6.3</v>
      </c>
    </row>
    <row r="322" spans="1:9" x14ac:dyDescent="0.25">
      <c r="A322" s="5">
        <v>43056</v>
      </c>
      <c r="B322" s="5" t="str">
        <f t="shared" ref="B322:B366" si="10">TEXT(A322,"mmmm")</f>
        <v>November</v>
      </c>
      <c r="C322" s="4" t="s">
        <v>9</v>
      </c>
      <c r="D322" s="4">
        <v>46</v>
      </c>
      <c r="E322" s="12">
        <v>1</v>
      </c>
      <c r="F322" s="4">
        <v>31</v>
      </c>
      <c r="G322" s="4">
        <v>0.3</v>
      </c>
      <c r="H322" s="4">
        <v>20</v>
      </c>
      <c r="I322" s="9">
        <f t="shared" ref="I322:I366" si="11" xml:space="preserve"> G322*H322</f>
        <v>6</v>
      </c>
    </row>
    <row r="323" spans="1:9" x14ac:dyDescent="0.25">
      <c r="A323" s="5">
        <v>43057</v>
      </c>
      <c r="B323" s="5" t="str">
        <f t="shared" si="10"/>
        <v>November</v>
      </c>
      <c r="C323" s="4" t="s">
        <v>12</v>
      </c>
      <c r="D323" s="4">
        <v>48.699999999999996</v>
      </c>
      <c r="E323" s="12">
        <v>1.05</v>
      </c>
      <c r="F323" s="4">
        <v>37</v>
      </c>
      <c r="G323" s="4">
        <v>0.3</v>
      </c>
      <c r="H323" s="4">
        <v>19</v>
      </c>
      <c r="I323" s="9">
        <f t="shared" si="11"/>
        <v>5.7</v>
      </c>
    </row>
    <row r="324" spans="1:9" x14ac:dyDescent="0.25">
      <c r="A324" s="5">
        <v>43058</v>
      </c>
      <c r="B324" s="5" t="str">
        <f t="shared" si="10"/>
        <v>November</v>
      </c>
      <c r="C324" s="4" t="s">
        <v>7</v>
      </c>
      <c r="D324" s="4">
        <v>55.9</v>
      </c>
      <c r="E324" s="12">
        <v>0.87</v>
      </c>
      <c r="F324" s="4">
        <v>34</v>
      </c>
      <c r="G324" s="4">
        <v>0.3</v>
      </c>
      <c r="H324" s="4">
        <v>23</v>
      </c>
      <c r="I324" s="9">
        <f t="shared" si="11"/>
        <v>6.8999999999999995</v>
      </c>
    </row>
    <row r="325" spans="1:9" x14ac:dyDescent="0.25">
      <c r="A325" s="5">
        <v>43059</v>
      </c>
      <c r="B325" s="5" t="str">
        <f t="shared" si="10"/>
        <v>November</v>
      </c>
      <c r="C325" s="4" t="s">
        <v>11</v>
      </c>
      <c r="D325" s="4">
        <v>55.599999999999994</v>
      </c>
      <c r="E325" s="12">
        <v>0.87</v>
      </c>
      <c r="F325" s="4">
        <v>41</v>
      </c>
      <c r="G325" s="4">
        <v>0.3</v>
      </c>
      <c r="H325" s="4">
        <v>22</v>
      </c>
      <c r="I325" s="9">
        <f t="shared" si="11"/>
        <v>6.6</v>
      </c>
    </row>
    <row r="326" spans="1:9" x14ac:dyDescent="0.25">
      <c r="A326" s="5">
        <v>43060</v>
      </c>
      <c r="B326" s="5" t="str">
        <f t="shared" si="10"/>
        <v>November</v>
      </c>
      <c r="C326" s="4" t="s">
        <v>8</v>
      </c>
      <c r="D326" s="4">
        <v>47</v>
      </c>
      <c r="E326" s="12">
        <v>0.95</v>
      </c>
      <c r="F326" s="4">
        <v>28</v>
      </c>
      <c r="G326" s="4">
        <v>0.3</v>
      </c>
      <c r="H326" s="4">
        <v>20</v>
      </c>
      <c r="I326" s="9">
        <f t="shared" si="11"/>
        <v>6</v>
      </c>
    </row>
    <row r="327" spans="1:9" x14ac:dyDescent="0.25">
      <c r="A327" s="5">
        <v>43061</v>
      </c>
      <c r="B327" s="5" t="str">
        <f t="shared" si="10"/>
        <v>November</v>
      </c>
      <c r="C327" s="4" t="s">
        <v>14</v>
      </c>
      <c r="D327" s="4">
        <v>48.699999999999996</v>
      </c>
      <c r="E327" s="12">
        <v>1</v>
      </c>
      <c r="F327" s="4">
        <v>40</v>
      </c>
      <c r="G327" s="4">
        <v>0.3</v>
      </c>
      <c r="H327" s="4">
        <v>19</v>
      </c>
      <c r="I327" s="9">
        <f t="shared" si="11"/>
        <v>5.7</v>
      </c>
    </row>
    <row r="328" spans="1:9" x14ac:dyDescent="0.25">
      <c r="A328" s="5">
        <v>43062</v>
      </c>
      <c r="B328" s="5" t="str">
        <f t="shared" si="10"/>
        <v>November</v>
      </c>
      <c r="C328" s="4" t="s">
        <v>13</v>
      </c>
      <c r="D328" s="4">
        <v>51.9</v>
      </c>
      <c r="E328" s="12">
        <v>0.87</v>
      </c>
      <c r="F328" s="4">
        <v>47</v>
      </c>
      <c r="G328" s="4">
        <v>0.3</v>
      </c>
      <c r="H328" s="4">
        <v>23</v>
      </c>
      <c r="I328" s="9">
        <f t="shared" si="11"/>
        <v>6.8999999999999995</v>
      </c>
    </row>
    <row r="329" spans="1:9" x14ac:dyDescent="0.25">
      <c r="A329" s="5">
        <v>43063</v>
      </c>
      <c r="B329" s="5" t="str">
        <f t="shared" si="10"/>
        <v>November</v>
      </c>
      <c r="C329" s="4" t="s">
        <v>9</v>
      </c>
      <c r="D329" s="4">
        <v>53.599999999999994</v>
      </c>
      <c r="E329" s="12">
        <v>0.83</v>
      </c>
      <c r="F329" s="4">
        <v>46</v>
      </c>
      <c r="G329" s="4">
        <v>0.3</v>
      </c>
      <c r="H329" s="4">
        <v>22</v>
      </c>
      <c r="I329" s="9">
        <f t="shared" si="11"/>
        <v>6.6</v>
      </c>
    </row>
    <row r="330" spans="1:9" x14ac:dyDescent="0.25">
      <c r="A330" s="5">
        <v>43064</v>
      </c>
      <c r="B330" s="5" t="str">
        <f t="shared" si="10"/>
        <v>November</v>
      </c>
      <c r="C330" s="4" t="s">
        <v>12</v>
      </c>
      <c r="D330" s="4">
        <v>49</v>
      </c>
      <c r="E330" s="12">
        <v>0.91</v>
      </c>
      <c r="F330" s="4">
        <v>32</v>
      </c>
      <c r="G330" s="4">
        <v>0.3</v>
      </c>
      <c r="H330" s="4">
        <v>20</v>
      </c>
      <c r="I330" s="9">
        <f t="shared" si="11"/>
        <v>6</v>
      </c>
    </row>
    <row r="331" spans="1:9" x14ac:dyDescent="0.25">
      <c r="A331" s="5">
        <v>43065</v>
      </c>
      <c r="B331" s="5" t="str">
        <f t="shared" si="10"/>
        <v>November</v>
      </c>
      <c r="C331" s="4" t="s">
        <v>7</v>
      </c>
      <c r="D331" s="4">
        <v>49.699999999999996</v>
      </c>
      <c r="E331" s="12">
        <v>1.05</v>
      </c>
      <c r="F331" s="4">
        <v>30</v>
      </c>
      <c r="G331" s="4">
        <v>0.3</v>
      </c>
      <c r="H331" s="4">
        <v>19</v>
      </c>
      <c r="I331" s="9">
        <f t="shared" si="11"/>
        <v>5.7</v>
      </c>
    </row>
    <row r="332" spans="1:9" x14ac:dyDescent="0.25">
      <c r="A332" s="5">
        <v>43066</v>
      </c>
      <c r="B332" s="5" t="str">
        <f t="shared" si="10"/>
        <v>November</v>
      </c>
      <c r="C332" s="4" t="s">
        <v>11</v>
      </c>
      <c r="D332" s="4">
        <v>53.9</v>
      </c>
      <c r="E332" s="12">
        <v>0.87</v>
      </c>
      <c r="F332" s="4">
        <v>30</v>
      </c>
      <c r="G332" s="4">
        <v>0.3</v>
      </c>
      <c r="H332" s="4">
        <v>23</v>
      </c>
      <c r="I332" s="9">
        <f t="shared" si="11"/>
        <v>6.8999999999999995</v>
      </c>
    </row>
    <row r="333" spans="1:9" x14ac:dyDescent="0.25">
      <c r="A333" s="5">
        <v>43067</v>
      </c>
      <c r="B333" s="5" t="str">
        <f t="shared" si="10"/>
        <v>November</v>
      </c>
      <c r="C333" s="4" t="s">
        <v>8</v>
      </c>
      <c r="D333" s="4">
        <v>54.599999999999994</v>
      </c>
      <c r="E333" s="12">
        <v>0.91</v>
      </c>
      <c r="F333" s="4">
        <v>37</v>
      </c>
      <c r="G333" s="4">
        <v>0.3</v>
      </c>
      <c r="H333" s="4">
        <v>22</v>
      </c>
      <c r="I333" s="9">
        <f t="shared" si="11"/>
        <v>6.6</v>
      </c>
    </row>
    <row r="334" spans="1:9" x14ac:dyDescent="0.25">
      <c r="A334" s="5">
        <v>43068</v>
      </c>
      <c r="B334" s="5" t="str">
        <f t="shared" si="10"/>
        <v>November</v>
      </c>
      <c r="C334" s="4" t="s">
        <v>14</v>
      </c>
      <c r="D334" s="4">
        <v>50</v>
      </c>
      <c r="E334" s="12">
        <v>0.95</v>
      </c>
      <c r="F334" s="4">
        <v>27</v>
      </c>
      <c r="G334" s="4">
        <v>0.3</v>
      </c>
      <c r="H334" s="4">
        <v>20</v>
      </c>
      <c r="I334" s="9">
        <f t="shared" si="11"/>
        <v>6</v>
      </c>
    </row>
    <row r="335" spans="1:9" x14ac:dyDescent="0.25">
      <c r="A335" s="5">
        <v>43069</v>
      </c>
      <c r="B335" s="5" t="str">
        <f t="shared" si="10"/>
        <v>November</v>
      </c>
      <c r="C335" s="4" t="s">
        <v>13</v>
      </c>
      <c r="D335" s="4">
        <v>44.699999999999996</v>
      </c>
      <c r="E335" s="12">
        <v>1.05</v>
      </c>
      <c r="F335" s="4">
        <v>28</v>
      </c>
      <c r="G335" s="4">
        <v>0.3</v>
      </c>
      <c r="H335" s="4">
        <v>19</v>
      </c>
      <c r="I335" s="9">
        <f t="shared" si="11"/>
        <v>5.7</v>
      </c>
    </row>
    <row r="336" spans="1:9" x14ac:dyDescent="0.25">
      <c r="A336" s="5">
        <v>43070</v>
      </c>
      <c r="B336" s="5" t="str">
        <f t="shared" si="10"/>
        <v>December</v>
      </c>
      <c r="C336" s="4" t="s">
        <v>9</v>
      </c>
      <c r="D336" s="4">
        <v>48.699999999999996</v>
      </c>
      <c r="E336" s="12">
        <v>1</v>
      </c>
      <c r="F336" s="4">
        <v>34</v>
      </c>
      <c r="G336" s="4">
        <v>0.3</v>
      </c>
      <c r="H336" s="4">
        <v>19</v>
      </c>
      <c r="I336" s="9">
        <f t="shared" si="11"/>
        <v>5.7</v>
      </c>
    </row>
    <row r="337" spans="1:9" x14ac:dyDescent="0.25">
      <c r="A337" s="5">
        <v>43071</v>
      </c>
      <c r="B337" s="5" t="str">
        <f t="shared" si="10"/>
        <v>December</v>
      </c>
      <c r="C337" s="4" t="s">
        <v>12</v>
      </c>
      <c r="D337" s="4">
        <v>44.099999999999994</v>
      </c>
      <c r="E337" s="12">
        <v>1.1100000000000001</v>
      </c>
      <c r="F337" s="4">
        <v>35</v>
      </c>
      <c r="G337" s="4">
        <v>0.3</v>
      </c>
      <c r="H337" s="4">
        <v>17</v>
      </c>
      <c r="I337" s="9">
        <f t="shared" si="11"/>
        <v>5.0999999999999996</v>
      </c>
    </row>
    <row r="338" spans="1:9" x14ac:dyDescent="0.25">
      <c r="A338" s="5">
        <v>43072</v>
      </c>
      <c r="B338" s="5" t="str">
        <f t="shared" si="10"/>
        <v>December</v>
      </c>
      <c r="C338" s="4" t="s">
        <v>7</v>
      </c>
      <c r="D338" s="4">
        <v>33.5</v>
      </c>
      <c r="E338" s="12">
        <v>1.18</v>
      </c>
      <c r="F338" s="4">
        <v>19</v>
      </c>
      <c r="G338" s="4">
        <v>0.3</v>
      </c>
      <c r="H338" s="4">
        <v>15</v>
      </c>
      <c r="I338" s="9">
        <f t="shared" si="11"/>
        <v>4.5</v>
      </c>
    </row>
    <row r="339" spans="1:9" x14ac:dyDescent="0.25">
      <c r="A339" s="5">
        <v>43073</v>
      </c>
      <c r="B339" s="5" t="str">
        <f t="shared" si="10"/>
        <v>December</v>
      </c>
      <c r="C339" s="4" t="s">
        <v>11</v>
      </c>
      <c r="D339" s="4">
        <v>34.9</v>
      </c>
      <c r="E339" s="12">
        <v>1.54</v>
      </c>
      <c r="F339" s="4">
        <v>16</v>
      </c>
      <c r="G339" s="4">
        <v>0.3</v>
      </c>
      <c r="H339" s="4">
        <v>13</v>
      </c>
      <c r="I339" s="9">
        <f t="shared" si="11"/>
        <v>3.9</v>
      </c>
    </row>
    <row r="340" spans="1:9" x14ac:dyDescent="0.25">
      <c r="A340" s="5">
        <v>43074</v>
      </c>
      <c r="B340" s="5" t="str">
        <f t="shared" si="10"/>
        <v>December</v>
      </c>
      <c r="C340" s="4" t="s">
        <v>8</v>
      </c>
      <c r="D340" s="4">
        <v>22</v>
      </c>
      <c r="E340" s="12">
        <v>1.82</v>
      </c>
      <c r="F340" s="4">
        <v>11</v>
      </c>
      <c r="G340" s="4">
        <v>0.3</v>
      </c>
      <c r="H340" s="4">
        <v>10</v>
      </c>
      <c r="I340" s="9">
        <f t="shared" si="11"/>
        <v>3</v>
      </c>
    </row>
    <row r="341" spans="1:9" x14ac:dyDescent="0.25">
      <c r="A341" s="5">
        <v>43075</v>
      </c>
      <c r="B341" s="5" t="str">
        <f t="shared" si="10"/>
        <v>December</v>
      </c>
      <c r="C341" s="4" t="s">
        <v>14</v>
      </c>
      <c r="D341" s="4">
        <v>44.699999999999996</v>
      </c>
      <c r="E341" s="12">
        <v>0.95</v>
      </c>
      <c r="F341" s="4">
        <v>28</v>
      </c>
      <c r="G341" s="4">
        <v>0.3</v>
      </c>
      <c r="H341" s="4">
        <v>19</v>
      </c>
      <c r="I341" s="9">
        <f t="shared" si="11"/>
        <v>5.7</v>
      </c>
    </row>
    <row r="342" spans="1:9" x14ac:dyDescent="0.25">
      <c r="A342" s="5">
        <v>43076</v>
      </c>
      <c r="B342" s="5" t="str">
        <f t="shared" si="10"/>
        <v>December</v>
      </c>
      <c r="C342" s="4" t="s">
        <v>13</v>
      </c>
      <c r="D342" s="4">
        <v>42.099999999999994</v>
      </c>
      <c r="E342" s="12">
        <v>1.05</v>
      </c>
      <c r="F342" s="4">
        <v>26</v>
      </c>
      <c r="G342" s="4">
        <v>0.3</v>
      </c>
      <c r="H342" s="4">
        <v>17</v>
      </c>
      <c r="I342" s="9">
        <f t="shared" si="11"/>
        <v>5.0999999999999996</v>
      </c>
    </row>
    <row r="343" spans="1:9" x14ac:dyDescent="0.25">
      <c r="A343" s="5">
        <v>43077</v>
      </c>
      <c r="B343" s="5" t="str">
        <f t="shared" si="10"/>
        <v>December</v>
      </c>
      <c r="C343" s="4" t="s">
        <v>9</v>
      </c>
      <c r="D343" s="4">
        <v>40.5</v>
      </c>
      <c r="E343" s="12">
        <v>1.25</v>
      </c>
      <c r="F343" s="4">
        <v>30</v>
      </c>
      <c r="G343" s="4">
        <v>0.3</v>
      </c>
      <c r="H343" s="4">
        <v>15</v>
      </c>
      <c r="I343" s="9">
        <f t="shared" si="11"/>
        <v>4.5</v>
      </c>
    </row>
    <row r="344" spans="1:9" x14ac:dyDescent="0.25">
      <c r="A344" s="5">
        <v>43078</v>
      </c>
      <c r="B344" s="5" t="str">
        <f t="shared" si="10"/>
        <v>December</v>
      </c>
      <c r="C344" s="4" t="s">
        <v>12</v>
      </c>
      <c r="D344" s="4">
        <v>31.199999999999996</v>
      </c>
      <c r="E344" s="12">
        <v>1.43</v>
      </c>
      <c r="F344" s="4">
        <v>19</v>
      </c>
      <c r="G344" s="4">
        <v>0.3</v>
      </c>
      <c r="H344" s="4">
        <v>14</v>
      </c>
      <c r="I344" s="9">
        <f t="shared" si="11"/>
        <v>4.2</v>
      </c>
    </row>
    <row r="345" spans="1:9" x14ac:dyDescent="0.25">
      <c r="A345" s="5">
        <v>43079</v>
      </c>
      <c r="B345" s="5" t="str">
        <f t="shared" si="10"/>
        <v>December</v>
      </c>
      <c r="C345" s="4" t="s">
        <v>7</v>
      </c>
      <c r="D345" s="4">
        <v>31.299999999999997</v>
      </c>
      <c r="E345" s="12">
        <v>1.82</v>
      </c>
      <c r="F345" s="4">
        <v>15</v>
      </c>
      <c r="G345" s="4">
        <v>0.3</v>
      </c>
      <c r="H345" s="4">
        <v>11</v>
      </c>
      <c r="I345" s="9">
        <f t="shared" si="11"/>
        <v>3.3</v>
      </c>
    </row>
    <row r="346" spans="1:9" x14ac:dyDescent="0.25">
      <c r="A346" s="5">
        <v>43080</v>
      </c>
      <c r="B346" s="5" t="str">
        <f t="shared" si="10"/>
        <v>December</v>
      </c>
      <c r="C346" s="4" t="s">
        <v>11</v>
      </c>
      <c r="D346" s="4">
        <v>45.099999999999994</v>
      </c>
      <c r="E346" s="12">
        <v>1.1100000000000001</v>
      </c>
      <c r="F346" s="4">
        <v>33</v>
      </c>
      <c r="G346" s="4">
        <v>0.3</v>
      </c>
      <c r="H346" s="4">
        <v>17</v>
      </c>
      <c r="I346" s="9">
        <f t="shared" si="11"/>
        <v>5.0999999999999996</v>
      </c>
    </row>
    <row r="347" spans="1:9" x14ac:dyDescent="0.25">
      <c r="A347" s="5">
        <v>43081</v>
      </c>
      <c r="B347" s="5" t="str">
        <f t="shared" si="10"/>
        <v>December</v>
      </c>
      <c r="C347" s="4" t="s">
        <v>8</v>
      </c>
      <c r="D347" s="4">
        <v>33.5</v>
      </c>
      <c r="E347" s="12">
        <v>1.33</v>
      </c>
      <c r="F347" s="4">
        <v>22</v>
      </c>
      <c r="G347" s="4">
        <v>0.3</v>
      </c>
      <c r="H347" s="4">
        <v>15</v>
      </c>
      <c r="I347" s="9">
        <f t="shared" si="11"/>
        <v>4.5</v>
      </c>
    </row>
    <row r="348" spans="1:9" x14ac:dyDescent="0.25">
      <c r="A348" s="5">
        <v>43082</v>
      </c>
      <c r="B348" s="5" t="str">
        <f t="shared" si="10"/>
        <v>December</v>
      </c>
      <c r="C348" s="4" t="s">
        <v>14</v>
      </c>
      <c r="D348" s="4">
        <v>32.199999999999996</v>
      </c>
      <c r="E348" s="12">
        <v>1.43</v>
      </c>
      <c r="F348" s="4">
        <v>26</v>
      </c>
      <c r="G348" s="4">
        <v>0.3</v>
      </c>
      <c r="H348" s="4">
        <v>14</v>
      </c>
      <c r="I348" s="9">
        <f t="shared" si="11"/>
        <v>4.2</v>
      </c>
    </row>
    <row r="349" spans="1:9" x14ac:dyDescent="0.25">
      <c r="A349" s="5">
        <v>43083</v>
      </c>
      <c r="B349" s="5" t="str">
        <f t="shared" si="10"/>
        <v>December</v>
      </c>
      <c r="C349" s="4" t="s">
        <v>13</v>
      </c>
      <c r="D349" s="4">
        <v>31.9</v>
      </c>
      <c r="E349" s="12">
        <v>1.54</v>
      </c>
      <c r="F349" s="4">
        <v>24</v>
      </c>
      <c r="G349" s="4">
        <v>0.3</v>
      </c>
      <c r="H349" s="4">
        <v>13</v>
      </c>
      <c r="I349" s="9">
        <f t="shared" si="11"/>
        <v>3.9</v>
      </c>
    </row>
    <row r="350" spans="1:9" x14ac:dyDescent="0.25">
      <c r="A350" s="5">
        <v>43084</v>
      </c>
      <c r="B350" s="5" t="str">
        <f t="shared" si="10"/>
        <v>December</v>
      </c>
      <c r="C350" s="4" t="s">
        <v>9</v>
      </c>
      <c r="D350" s="4">
        <v>42.099999999999994</v>
      </c>
      <c r="E350" s="12">
        <v>1.05</v>
      </c>
      <c r="F350" s="4">
        <v>30</v>
      </c>
      <c r="G350" s="4">
        <v>0.3</v>
      </c>
      <c r="H350" s="4">
        <v>17</v>
      </c>
      <c r="I350" s="9">
        <f t="shared" si="11"/>
        <v>5.0999999999999996</v>
      </c>
    </row>
    <row r="351" spans="1:9" x14ac:dyDescent="0.25">
      <c r="A351" s="5">
        <v>43085</v>
      </c>
      <c r="B351" s="5" t="str">
        <f t="shared" si="10"/>
        <v>December</v>
      </c>
      <c r="C351" s="4" t="s">
        <v>12</v>
      </c>
      <c r="D351" s="4">
        <v>35.5</v>
      </c>
      <c r="E351" s="12">
        <v>1.25</v>
      </c>
      <c r="F351" s="4">
        <v>30</v>
      </c>
      <c r="G351" s="4">
        <v>0.3</v>
      </c>
      <c r="H351" s="4">
        <v>15</v>
      </c>
      <c r="I351" s="9">
        <f t="shared" si="11"/>
        <v>4.5</v>
      </c>
    </row>
    <row r="352" spans="1:9" x14ac:dyDescent="0.25">
      <c r="A352" s="5">
        <v>43086</v>
      </c>
      <c r="B352" s="5" t="str">
        <f t="shared" si="10"/>
        <v>December</v>
      </c>
      <c r="C352" s="4" t="s">
        <v>7</v>
      </c>
      <c r="D352" s="4">
        <v>32.199999999999996</v>
      </c>
      <c r="E352" s="12">
        <v>1.33</v>
      </c>
      <c r="F352" s="4">
        <v>16</v>
      </c>
      <c r="G352" s="4">
        <v>0.3</v>
      </c>
      <c r="H352" s="4">
        <v>14</v>
      </c>
      <c r="I352" s="9">
        <f t="shared" si="11"/>
        <v>4.2</v>
      </c>
    </row>
    <row r="353" spans="1:9" x14ac:dyDescent="0.25">
      <c r="A353" s="5">
        <v>43087</v>
      </c>
      <c r="B353" s="5" t="str">
        <f t="shared" si="10"/>
        <v>December</v>
      </c>
      <c r="C353" s="4" t="s">
        <v>11</v>
      </c>
      <c r="D353" s="4">
        <v>30.9</v>
      </c>
      <c r="E353" s="12">
        <v>1.43</v>
      </c>
      <c r="F353" s="4">
        <v>27</v>
      </c>
      <c r="G353" s="4">
        <v>0.3</v>
      </c>
      <c r="H353" s="4">
        <v>13</v>
      </c>
      <c r="I353" s="9">
        <f t="shared" si="11"/>
        <v>3.9</v>
      </c>
    </row>
    <row r="354" spans="1:9" x14ac:dyDescent="0.25">
      <c r="A354" s="5">
        <v>43088</v>
      </c>
      <c r="B354" s="5" t="str">
        <f t="shared" si="10"/>
        <v>December</v>
      </c>
      <c r="C354" s="4" t="s">
        <v>8</v>
      </c>
      <c r="D354" s="4">
        <v>41.4</v>
      </c>
      <c r="E354" s="12">
        <v>1</v>
      </c>
      <c r="F354" s="4">
        <v>33</v>
      </c>
      <c r="G354" s="4">
        <v>0.3</v>
      </c>
      <c r="H354" s="4">
        <v>18</v>
      </c>
      <c r="I354" s="9">
        <f t="shared" si="11"/>
        <v>5.3999999999999995</v>
      </c>
    </row>
    <row r="355" spans="1:9" x14ac:dyDescent="0.25">
      <c r="A355" s="5">
        <v>43089</v>
      </c>
      <c r="B355" s="5" t="str">
        <f t="shared" si="10"/>
        <v>December</v>
      </c>
      <c r="C355" s="4" t="s">
        <v>14</v>
      </c>
      <c r="D355" s="4">
        <v>36.799999999999997</v>
      </c>
      <c r="E355" s="12">
        <v>1.25</v>
      </c>
      <c r="F355" s="4">
        <v>20</v>
      </c>
      <c r="G355" s="4">
        <v>0.3</v>
      </c>
      <c r="H355" s="4">
        <v>16</v>
      </c>
      <c r="I355" s="9">
        <f t="shared" si="11"/>
        <v>4.8</v>
      </c>
    </row>
    <row r="356" spans="1:9" x14ac:dyDescent="0.25">
      <c r="A356" s="5">
        <v>43090</v>
      </c>
      <c r="B356" s="5" t="str">
        <f t="shared" si="10"/>
        <v>December</v>
      </c>
      <c r="C356" s="4" t="s">
        <v>13</v>
      </c>
      <c r="D356" s="4">
        <v>40.5</v>
      </c>
      <c r="E356" s="12">
        <v>1.33</v>
      </c>
      <c r="F356" s="4">
        <v>23</v>
      </c>
      <c r="G356" s="4">
        <v>0.3</v>
      </c>
      <c r="H356" s="4">
        <v>15</v>
      </c>
      <c r="I356" s="9">
        <f t="shared" si="11"/>
        <v>4.5</v>
      </c>
    </row>
    <row r="357" spans="1:9" x14ac:dyDescent="0.25">
      <c r="A357" s="5">
        <v>43091</v>
      </c>
      <c r="B357" s="5" t="str">
        <f t="shared" si="10"/>
        <v>December</v>
      </c>
      <c r="C357" s="4" t="s">
        <v>9</v>
      </c>
      <c r="D357" s="4">
        <v>30.9</v>
      </c>
      <c r="E357" s="12">
        <v>1.54</v>
      </c>
      <c r="F357" s="4">
        <v>17</v>
      </c>
      <c r="G357" s="4">
        <v>0.3</v>
      </c>
      <c r="H357" s="4">
        <v>13</v>
      </c>
      <c r="I357" s="9">
        <f t="shared" si="11"/>
        <v>3.9</v>
      </c>
    </row>
    <row r="358" spans="1:9" x14ac:dyDescent="0.25">
      <c r="A358" s="5">
        <v>43092</v>
      </c>
      <c r="B358" s="5" t="str">
        <f t="shared" si="10"/>
        <v>December</v>
      </c>
      <c r="C358" s="4" t="s">
        <v>12</v>
      </c>
      <c r="D358" s="4">
        <v>42.4</v>
      </c>
      <c r="E358" s="12">
        <v>1.1100000000000001</v>
      </c>
      <c r="F358" s="4">
        <v>20</v>
      </c>
      <c r="G358" s="4">
        <v>0.3</v>
      </c>
      <c r="H358" s="4">
        <v>18</v>
      </c>
      <c r="I358" s="9">
        <f t="shared" si="11"/>
        <v>5.3999999999999995</v>
      </c>
    </row>
    <row r="359" spans="1:9" x14ac:dyDescent="0.25">
      <c r="A359" s="5">
        <v>43093</v>
      </c>
      <c r="B359" s="5" t="str">
        <f t="shared" si="10"/>
        <v>December</v>
      </c>
      <c r="C359" s="4" t="s">
        <v>7</v>
      </c>
      <c r="D359" s="4">
        <v>35.799999999999997</v>
      </c>
      <c r="E359" s="12">
        <v>1.25</v>
      </c>
      <c r="F359" s="4">
        <v>26</v>
      </c>
      <c r="G359" s="4">
        <v>0.3</v>
      </c>
      <c r="H359" s="4">
        <v>16</v>
      </c>
      <c r="I359" s="9">
        <f t="shared" si="11"/>
        <v>4.8</v>
      </c>
    </row>
    <row r="360" spans="1:9" x14ac:dyDescent="0.25">
      <c r="A360" s="5">
        <v>43094</v>
      </c>
      <c r="B360" s="5" t="str">
        <f t="shared" si="10"/>
        <v>December</v>
      </c>
      <c r="C360" s="4" t="s">
        <v>11</v>
      </c>
      <c r="D360" s="4">
        <v>35.5</v>
      </c>
      <c r="E360" s="12">
        <v>1.25</v>
      </c>
      <c r="F360" s="4">
        <v>19</v>
      </c>
      <c r="G360" s="4">
        <v>0.3</v>
      </c>
      <c r="H360" s="4">
        <v>15</v>
      </c>
      <c r="I360" s="9">
        <f t="shared" si="11"/>
        <v>4.5</v>
      </c>
    </row>
    <row r="361" spans="1:9" x14ac:dyDescent="0.25">
      <c r="A361" s="5">
        <v>43095</v>
      </c>
      <c r="B361" s="5" t="str">
        <f t="shared" si="10"/>
        <v>December</v>
      </c>
      <c r="C361" s="4" t="s">
        <v>8</v>
      </c>
      <c r="D361" s="4">
        <v>28.9</v>
      </c>
      <c r="E361" s="12">
        <v>1.43</v>
      </c>
      <c r="F361" s="4">
        <v>23</v>
      </c>
      <c r="G361" s="4">
        <v>0.3</v>
      </c>
      <c r="H361" s="4">
        <v>13</v>
      </c>
      <c r="I361" s="9">
        <f t="shared" si="11"/>
        <v>3.9</v>
      </c>
    </row>
    <row r="362" spans="1:9" x14ac:dyDescent="0.25">
      <c r="A362" s="5">
        <v>43096</v>
      </c>
      <c r="B362" s="5" t="str">
        <f t="shared" si="10"/>
        <v>December</v>
      </c>
      <c r="C362" s="4" t="s">
        <v>14</v>
      </c>
      <c r="D362" s="4">
        <v>42.699999999999996</v>
      </c>
      <c r="E362" s="12">
        <v>1</v>
      </c>
      <c r="F362" s="4">
        <v>33</v>
      </c>
      <c r="G362" s="4">
        <v>0.3</v>
      </c>
      <c r="H362" s="4">
        <v>19</v>
      </c>
      <c r="I362" s="9">
        <f t="shared" si="11"/>
        <v>5.7</v>
      </c>
    </row>
    <row r="363" spans="1:9" x14ac:dyDescent="0.25">
      <c r="A363" s="5">
        <v>43097</v>
      </c>
      <c r="B363" s="5" t="str">
        <f t="shared" si="10"/>
        <v>December</v>
      </c>
      <c r="C363" s="4" t="s">
        <v>13</v>
      </c>
      <c r="D363" s="4">
        <v>37.799999999999997</v>
      </c>
      <c r="E363" s="12">
        <v>1.25</v>
      </c>
      <c r="F363" s="4">
        <v>32</v>
      </c>
      <c r="G363" s="4">
        <v>0.3</v>
      </c>
      <c r="H363" s="4">
        <v>16</v>
      </c>
      <c r="I363" s="9">
        <f t="shared" si="11"/>
        <v>4.8</v>
      </c>
    </row>
    <row r="364" spans="1:9" x14ac:dyDescent="0.25">
      <c r="A364" s="5">
        <v>43098</v>
      </c>
      <c r="B364" s="5" t="str">
        <f t="shared" si="10"/>
        <v>December</v>
      </c>
      <c r="C364" s="4" t="s">
        <v>9</v>
      </c>
      <c r="D364" s="4">
        <v>39.5</v>
      </c>
      <c r="E364" s="12">
        <v>1.25</v>
      </c>
      <c r="F364" s="4">
        <v>17</v>
      </c>
      <c r="G364" s="4">
        <v>0.3</v>
      </c>
      <c r="H364" s="4">
        <v>15</v>
      </c>
      <c r="I364" s="9">
        <f t="shared" si="11"/>
        <v>4.5</v>
      </c>
    </row>
    <row r="365" spans="1:9" x14ac:dyDescent="0.25">
      <c r="A365" s="5">
        <v>43099</v>
      </c>
      <c r="B365" s="5" t="str">
        <f t="shared" si="10"/>
        <v>December</v>
      </c>
      <c r="C365" s="4" t="s">
        <v>12</v>
      </c>
      <c r="D365" s="4">
        <v>30.9</v>
      </c>
      <c r="E365" s="12">
        <v>1.43</v>
      </c>
      <c r="F365" s="4">
        <v>22</v>
      </c>
      <c r="G365" s="4">
        <v>0.3</v>
      </c>
      <c r="H365" s="4">
        <v>13</v>
      </c>
      <c r="I365" s="9">
        <f t="shared" si="11"/>
        <v>3.9</v>
      </c>
    </row>
    <row r="366" spans="1:9" x14ac:dyDescent="0.25">
      <c r="A366" s="5">
        <v>43100</v>
      </c>
      <c r="B366" s="5" t="str">
        <f t="shared" si="10"/>
        <v>December</v>
      </c>
      <c r="C366" s="4" t="s">
        <v>7</v>
      </c>
      <c r="D366" s="4">
        <v>15.099999999999998</v>
      </c>
      <c r="E366" s="12">
        <v>2.5</v>
      </c>
      <c r="F366" s="4">
        <v>9</v>
      </c>
      <c r="G366" s="4">
        <v>0.3</v>
      </c>
      <c r="H366" s="4">
        <v>7</v>
      </c>
      <c r="I366" s="9">
        <f t="shared" si="11"/>
        <v>2.1</v>
      </c>
    </row>
    <row r="367" spans="1:9" x14ac:dyDescent="0.25">
      <c r="A367" s="5"/>
      <c r="B367" s="5"/>
      <c r="E367" s="7"/>
      <c r="F367" s="11">
        <f>SUBTOTAL(109,Table1[Flyers])</f>
        <v>14704</v>
      </c>
      <c r="I367" s="9">
        <f>SUBTOTAL(109,Table1[Revenue])</f>
        <v>3183.6999999999985</v>
      </c>
    </row>
    <row r="373" spans="1:1" x14ac:dyDescent="0.25">
      <c r="A373" s="6" t="s">
        <v>10</v>
      </c>
    </row>
    <row r="374" spans="1:1" x14ac:dyDescent="0.25">
      <c r="A374" s="6" t="s">
        <v>15</v>
      </c>
    </row>
    <row r="375" spans="1:1" x14ac:dyDescent="0.25">
      <c r="A375" s="6" t="s">
        <v>18</v>
      </c>
    </row>
    <row r="376" spans="1:1" x14ac:dyDescent="0.25">
      <c r="A376" s="6" t="s">
        <v>19</v>
      </c>
    </row>
  </sheetData>
  <conditionalFormatting sqref="D2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{9965EE31-B1BB-45D1-8582-6D07142CDB7F}</x14:id>
        </ext>
      </extLst>
    </cfRule>
  </conditionalFormatting>
  <conditionalFormatting sqref="H1:H1048576">
    <cfRule type="top10" dxfId="21" priority="1" stopIfTrue="1" percent="1" bottom="1" rank="10"/>
    <cfRule type="top10" dxfId="20" priority="2" stopIfTrue="1" percent="1" rank="10"/>
  </conditionalFormatting>
  <pageMargins left="0.7" right="0.7" top="0.75" bottom="0.75" header="0.3" footer="0.3"/>
  <pageSetup paperSize="9" orientation="portrait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65EE31-B1BB-45D1-8582-6D07142CDB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F1" zoomScale="85" zoomScaleNormal="85" workbookViewId="0">
      <selection activeCell="U20" sqref="U20"/>
    </sheetView>
  </sheetViews>
  <sheetFormatPr defaultRowHeight="15" x14ac:dyDescent="0.25"/>
  <cols>
    <col min="1" max="1" width="9.140625" customWidth="1"/>
    <col min="4" max="4" width="10.42578125" customWidth="1"/>
    <col min="7" max="7" width="11.28515625" customWidth="1"/>
    <col min="8" max="8" width="12.140625" customWidth="1"/>
    <col min="9" max="9" width="15.5703125" customWidth="1"/>
    <col min="10" max="10" width="12" customWidth="1"/>
    <col min="11" max="11" width="13.140625" bestFit="1" customWidth="1"/>
    <col min="12" max="12" width="12" bestFit="1" customWidth="1"/>
    <col min="13" max="13" width="12.140625" bestFit="1" customWidth="1"/>
    <col min="14" max="14" width="15.5703125" bestFit="1" customWidth="1"/>
  </cols>
  <sheetData>
    <row r="1" spans="1:14" x14ac:dyDescent="0.25">
      <c r="A1" t="s">
        <v>16</v>
      </c>
      <c r="B1" t="s">
        <v>5</v>
      </c>
      <c r="C1" t="s">
        <v>6</v>
      </c>
      <c r="D1" t="s">
        <v>17</v>
      </c>
    </row>
    <row r="2" spans="1:14" x14ac:dyDescent="0.25">
      <c r="A2" t="s">
        <v>28</v>
      </c>
      <c r="B2">
        <v>0.3</v>
      </c>
      <c r="C2">
        <v>29</v>
      </c>
      <c r="D2">
        <v>8.6999999999999993</v>
      </c>
      <c r="G2" s="30" t="s">
        <v>43</v>
      </c>
      <c r="H2" t="s">
        <v>37</v>
      </c>
      <c r="I2" t="s">
        <v>38</v>
      </c>
      <c r="J2" t="s">
        <v>36</v>
      </c>
    </row>
    <row r="3" spans="1:14" x14ac:dyDescent="0.25">
      <c r="A3" t="s">
        <v>28</v>
      </c>
      <c r="B3">
        <v>0.3</v>
      </c>
      <c r="C3">
        <v>28</v>
      </c>
      <c r="D3">
        <v>8.4</v>
      </c>
      <c r="G3" s="2" t="s">
        <v>20</v>
      </c>
      <c r="H3" s="28">
        <v>462</v>
      </c>
      <c r="I3" s="28">
        <v>138.59999999999997</v>
      </c>
      <c r="J3" s="28">
        <v>9.2999999999999989</v>
      </c>
      <c r="K3" s="2"/>
      <c r="L3" s="28"/>
      <c r="M3" s="28"/>
      <c r="N3" s="28"/>
    </row>
    <row r="4" spans="1:14" x14ac:dyDescent="0.25">
      <c r="A4" t="s">
        <v>28</v>
      </c>
      <c r="B4">
        <v>0.3</v>
      </c>
      <c r="C4">
        <v>27</v>
      </c>
      <c r="D4">
        <v>8.1</v>
      </c>
      <c r="G4" s="2" t="s">
        <v>21</v>
      </c>
      <c r="H4" s="28">
        <v>557</v>
      </c>
      <c r="I4" s="28">
        <v>167.1</v>
      </c>
      <c r="J4" s="28">
        <v>8.4</v>
      </c>
      <c r="K4" s="2"/>
      <c r="L4" s="28"/>
      <c r="M4" s="28"/>
      <c r="N4" s="28"/>
    </row>
    <row r="5" spans="1:14" x14ac:dyDescent="0.25">
      <c r="A5" t="s">
        <v>28</v>
      </c>
      <c r="B5">
        <v>0.3</v>
      </c>
      <c r="C5">
        <v>26</v>
      </c>
      <c r="D5">
        <v>7.8</v>
      </c>
      <c r="G5" s="2" t="s">
        <v>22</v>
      </c>
      <c r="H5" s="28">
        <v>742</v>
      </c>
      <c r="I5" s="28">
        <v>222.6</v>
      </c>
      <c r="J5" s="28">
        <v>9.2999999999999989</v>
      </c>
      <c r="K5" s="2"/>
      <c r="L5" s="28"/>
      <c r="M5" s="28"/>
      <c r="N5" s="28"/>
    </row>
    <row r="6" spans="1:14" x14ac:dyDescent="0.25">
      <c r="A6" t="s">
        <v>28</v>
      </c>
      <c r="B6">
        <v>0.3</v>
      </c>
      <c r="C6">
        <v>26</v>
      </c>
      <c r="D6">
        <v>7.8</v>
      </c>
      <c r="G6" s="2" t="s">
        <v>23</v>
      </c>
      <c r="H6" s="28">
        <v>786</v>
      </c>
      <c r="I6" s="28">
        <v>235.79999999999998</v>
      </c>
      <c r="J6" s="28">
        <v>9</v>
      </c>
      <c r="K6" s="2"/>
      <c r="L6" s="28"/>
      <c r="M6" s="28"/>
      <c r="N6" s="28"/>
    </row>
    <row r="7" spans="1:14" x14ac:dyDescent="0.25">
      <c r="A7" t="s">
        <v>28</v>
      </c>
      <c r="B7">
        <v>0.3</v>
      </c>
      <c r="C7">
        <v>29</v>
      </c>
      <c r="D7">
        <v>8.6999999999999993</v>
      </c>
      <c r="G7" s="2" t="s">
        <v>24</v>
      </c>
      <c r="H7" s="28">
        <v>915</v>
      </c>
      <c r="I7" s="28">
        <v>274.5</v>
      </c>
      <c r="J7" s="28">
        <v>9.2999999999999989</v>
      </c>
      <c r="K7" s="2"/>
      <c r="L7" s="28"/>
      <c r="M7" s="28"/>
      <c r="N7" s="28"/>
    </row>
    <row r="8" spans="1:14" x14ac:dyDescent="0.25">
      <c r="A8" t="s">
        <v>28</v>
      </c>
      <c r="B8">
        <v>0.3</v>
      </c>
      <c r="C8">
        <v>28</v>
      </c>
      <c r="D8">
        <v>8.4</v>
      </c>
      <c r="G8" s="2" t="s">
        <v>25</v>
      </c>
      <c r="H8" s="28">
        <v>1056</v>
      </c>
      <c r="I8" s="28">
        <v>316.80000000000007</v>
      </c>
      <c r="J8" s="28">
        <v>9</v>
      </c>
      <c r="K8" s="2"/>
      <c r="L8" s="28"/>
      <c r="M8" s="28"/>
      <c r="N8" s="28"/>
    </row>
    <row r="9" spans="1:14" x14ac:dyDescent="0.25">
      <c r="A9" t="s">
        <v>28</v>
      </c>
      <c r="B9">
        <v>0.3</v>
      </c>
      <c r="C9">
        <v>27</v>
      </c>
      <c r="D9">
        <v>8.1</v>
      </c>
      <c r="G9" s="2" t="s">
        <v>26</v>
      </c>
      <c r="H9" s="28">
        <v>1113</v>
      </c>
      <c r="I9" s="28">
        <v>556.5</v>
      </c>
      <c r="J9" s="28">
        <v>15.5</v>
      </c>
      <c r="K9" s="2"/>
      <c r="L9" s="28"/>
      <c r="M9" s="28"/>
      <c r="N9" s="28"/>
    </row>
    <row r="10" spans="1:14" x14ac:dyDescent="0.25">
      <c r="A10" t="s">
        <v>28</v>
      </c>
      <c r="B10">
        <v>0.3</v>
      </c>
      <c r="C10">
        <v>26</v>
      </c>
      <c r="D10">
        <v>7.8</v>
      </c>
      <c r="G10" s="2" t="s">
        <v>27</v>
      </c>
      <c r="H10" s="28">
        <v>941</v>
      </c>
      <c r="I10" s="28">
        <v>470.5</v>
      </c>
      <c r="J10" s="28">
        <v>15.5</v>
      </c>
      <c r="K10" s="2"/>
      <c r="L10" s="28"/>
      <c r="M10" s="28"/>
      <c r="N10" s="28"/>
    </row>
    <row r="11" spans="1:14" x14ac:dyDescent="0.25">
      <c r="A11" t="s">
        <v>28</v>
      </c>
      <c r="B11">
        <v>0.3</v>
      </c>
      <c r="C11">
        <v>26</v>
      </c>
      <c r="D11">
        <v>7.8</v>
      </c>
      <c r="G11" s="2" t="s">
        <v>28</v>
      </c>
      <c r="H11" s="28">
        <v>812</v>
      </c>
      <c r="I11" s="28">
        <v>243.60000000000005</v>
      </c>
      <c r="J11" s="28">
        <v>9</v>
      </c>
      <c r="K11" s="2"/>
      <c r="L11" s="28"/>
      <c r="M11" s="28"/>
      <c r="N11" s="28"/>
    </row>
    <row r="12" spans="1:14" x14ac:dyDescent="0.25">
      <c r="A12" t="s">
        <v>28</v>
      </c>
      <c r="B12">
        <v>0.3</v>
      </c>
      <c r="C12">
        <v>28</v>
      </c>
      <c r="D12">
        <v>8.4</v>
      </c>
      <c r="G12" s="2" t="s">
        <v>29</v>
      </c>
      <c r="H12" s="28">
        <v>765</v>
      </c>
      <c r="I12" s="28">
        <v>229.49999999999994</v>
      </c>
      <c r="J12" s="28">
        <v>9.2999999999999989</v>
      </c>
      <c r="K12" s="2"/>
      <c r="L12" s="28"/>
      <c r="M12" s="28"/>
      <c r="N12" s="28"/>
    </row>
    <row r="13" spans="1:14" x14ac:dyDescent="0.25">
      <c r="A13" t="s">
        <v>28</v>
      </c>
      <c r="B13">
        <v>0.3</v>
      </c>
      <c r="C13">
        <v>27</v>
      </c>
      <c r="D13">
        <v>8.1</v>
      </c>
      <c r="G13" s="2" t="s">
        <v>30</v>
      </c>
      <c r="H13" s="28">
        <v>632</v>
      </c>
      <c r="I13" s="28">
        <v>189.59999999999997</v>
      </c>
      <c r="J13" s="28">
        <v>9</v>
      </c>
      <c r="K13" s="2"/>
      <c r="L13" s="28"/>
      <c r="M13" s="28"/>
      <c r="N13" s="28"/>
    </row>
    <row r="14" spans="1:14" x14ac:dyDescent="0.25">
      <c r="A14" t="s">
        <v>28</v>
      </c>
      <c r="B14">
        <v>0.3</v>
      </c>
      <c r="C14">
        <v>26</v>
      </c>
      <c r="D14">
        <v>7.8</v>
      </c>
      <c r="G14" s="2" t="s">
        <v>31</v>
      </c>
      <c r="H14" s="28">
        <v>462</v>
      </c>
      <c r="I14" s="28">
        <v>138.60000000000002</v>
      </c>
      <c r="J14" s="28">
        <v>9.2999999999999989</v>
      </c>
      <c r="K14" s="2"/>
      <c r="L14" s="28"/>
      <c r="M14" s="28"/>
      <c r="N14" s="28"/>
    </row>
    <row r="15" spans="1:14" x14ac:dyDescent="0.25">
      <c r="A15" t="s">
        <v>28</v>
      </c>
      <c r="B15">
        <v>0.3</v>
      </c>
      <c r="C15">
        <v>26</v>
      </c>
      <c r="D15">
        <v>7.8</v>
      </c>
      <c r="G15" s="2" t="s">
        <v>32</v>
      </c>
      <c r="H15" s="28">
        <v>9243</v>
      </c>
      <c r="I15" s="28">
        <v>3183.6999999999985</v>
      </c>
      <c r="J15" s="28">
        <v>121.9</v>
      </c>
      <c r="K15" s="2"/>
      <c r="L15" s="28"/>
      <c r="M15" s="28"/>
      <c r="N15" s="28"/>
    </row>
    <row r="16" spans="1:14" x14ac:dyDescent="0.25">
      <c r="A16" t="s">
        <v>28</v>
      </c>
      <c r="B16">
        <v>0.3</v>
      </c>
      <c r="C16">
        <v>28</v>
      </c>
      <c r="D16">
        <v>8.4</v>
      </c>
      <c r="J16" s="28"/>
      <c r="K16" s="2"/>
      <c r="L16" s="28"/>
      <c r="M16" s="28"/>
      <c r="N16" s="28"/>
    </row>
    <row r="17" spans="1:10" x14ac:dyDescent="0.25">
      <c r="A17" t="s">
        <v>28</v>
      </c>
      <c r="B17">
        <v>0.3</v>
      </c>
      <c r="C17">
        <v>27</v>
      </c>
      <c r="D17">
        <v>8.1</v>
      </c>
      <c r="J17" s="28"/>
    </row>
    <row r="18" spans="1:10" x14ac:dyDescent="0.25">
      <c r="A18" t="s">
        <v>28</v>
      </c>
      <c r="B18">
        <v>0.3</v>
      </c>
      <c r="C18">
        <v>26</v>
      </c>
      <c r="D18">
        <v>7.8</v>
      </c>
      <c r="G18" s="31" t="s">
        <v>43</v>
      </c>
      <c r="H18" s="31" t="s">
        <v>37</v>
      </c>
      <c r="I18" s="31" t="s">
        <v>38</v>
      </c>
      <c r="J18" s="34" t="s">
        <v>44</v>
      </c>
    </row>
    <row r="19" spans="1:10" x14ac:dyDescent="0.25">
      <c r="A19" t="s">
        <v>28</v>
      </c>
      <c r="B19">
        <v>0.3</v>
      </c>
      <c r="C19">
        <v>26</v>
      </c>
      <c r="D19">
        <v>7.8</v>
      </c>
      <c r="G19" s="2" t="s">
        <v>20</v>
      </c>
      <c r="H19" s="28">
        <v>462</v>
      </c>
      <c r="I19" s="28">
        <v>138.59999999999997</v>
      </c>
      <c r="J19" s="28">
        <v>0.3</v>
      </c>
    </row>
    <row r="20" spans="1:10" x14ac:dyDescent="0.25">
      <c r="A20" t="s">
        <v>28</v>
      </c>
      <c r="B20">
        <v>0.3</v>
      </c>
      <c r="C20">
        <v>28</v>
      </c>
      <c r="D20">
        <v>8.4</v>
      </c>
      <c r="G20" s="2" t="s">
        <v>21</v>
      </c>
      <c r="H20" s="28">
        <v>557</v>
      </c>
      <c r="I20" s="28">
        <v>167.1</v>
      </c>
      <c r="J20" s="28">
        <v>0.3</v>
      </c>
    </row>
    <row r="21" spans="1:10" x14ac:dyDescent="0.25">
      <c r="A21" t="s">
        <v>28</v>
      </c>
      <c r="B21">
        <v>0.3</v>
      </c>
      <c r="C21">
        <v>27</v>
      </c>
      <c r="D21">
        <v>8.1</v>
      </c>
      <c r="G21" s="2" t="s">
        <v>22</v>
      </c>
      <c r="H21" s="28">
        <v>742</v>
      </c>
      <c r="I21" s="28">
        <v>222.6</v>
      </c>
      <c r="J21" s="28">
        <v>0.3</v>
      </c>
    </row>
    <row r="22" spans="1:10" x14ac:dyDescent="0.25">
      <c r="A22" t="s">
        <v>28</v>
      </c>
      <c r="B22">
        <v>0.3</v>
      </c>
      <c r="C22">
        <v>26</v>
      </c>
      <c r="D22">
        <v>7.8</v>
      </c>
      <c r="G22" s="2" t="s">
        <v>23</v>
      </c>
      <c r="H22" s="28">
        <v>786</v>
      </c>
      <c r="I22" s="28">
        <v>235.79999999999998</v>
      </c>
      <c r="J22" s="28">
        <v>0.3</v>
      </c>
    </row>
    <row r="23" spans="1:10" x14ac:dyDescent="0.25">
      <c r="A23" t="s">
        <v>28</v>
      </c>
      <c r="B23">
        <v>0.3</v>
      </c>
      <c r="C23">
        <v>26</v>
      </c>
      <c r="D23">
        <v>7.8</v>
      </c>
      <c r="G23" s="2" t="s">
        <v>24</v>
      </c>
      <c r="H23" s="28">
        <v>915</v>
      </c>
      <c r="I23" s="28">
        <v>274.5</v>
      </c>
      <c r="J23" s="28">
        <v>0.3</v>
      </c>
    </row>
    <row r="24" spans="1:10" x14ac:dyDescent="0.25">
      <c r="A24" t="s">
        <v>28</v>
      </c>
      <c r="B24">
        <v>0.3</v>
      </c>
      <c r="C24">
        <v>28</v>
      </c>
      <c r="D24">
        <v>8.4</v>
      </c>
      <c r="G24" s="2" t="s">
        <v>25</v>
      </c>
      <c r="H24" s="28">
        <v>1056</v>
      </c>
      <c r="I24" s="28">
        <v>316.80000000000007</v>
      </c>
      <c r="J24" s="28">
        <v>0.3</v>
      </c>
    </row>
    <row r="25" spans="1:10" x14ac:dyDescent="0.25">
      <c r="A25" t="s">
        <v>28</v>
      </c>
      <c r="B25">
        <v>0.3</v>
      </c>
      <c r="C25">
        <v>28</v>
      </c>
      <c r="D25">
        <v>8.4</v>
      </c>
      <c r="G25" s="2" t="s">
        <v>26</v>
      </c>
      <c r="H25" s="28">
        <v>1113</v>
      </c>
      <c r="I25" s="28">
        <v>556.5</v>
      </c>
      <c r="J25" s="28">
        <v>0.5</v>
      </c>
    </row>
    <row r="26" spans="1:10" x14ac:dyDescent="0.25">
      <c r="A26" t="s">
        <v>28</v>
      </c>
      <c r="B26">
        <v>0.3</v>
      </c>
      <c r="C26">
        <v>27</v>
      </c>
      <c r="D26">
        <v>8.1</v>
      </c>
      <c r="G26" s="2" t="s">
        <v>27</v>
      </c>
      <c r="H26" s="28">
        <v>941</v>
      </c>
      <c r="I26" s="28">
        <v>470.5</v>
      </c>
      <c r="J26" s="28">
        <v>0.5</v>
      </c>
    </row>
    <row r="27" spans="1:10" x14ac:dyDescent="0.25">
      <c r="A27" t="s">
        <v>28</v>
      </c>
      <c r="B27">
        <v>0.3</v>
      </c>
      <c r="C27">
        <v>26</v>
      </c>
      <c r="D27">
        <v>7.8</v>
      </c>
      <c r="G27" s="2" t="s">
        <v>28</v>
      </c>
      <c r="H27" s="28">
        <v>812</v>
      </c>
      <c r="I27" s="28">
        <v>243.60000000000005</v>
      </c>
      <c r="J27" s="28">
        <v>0.3</v>
      </c>
    </row>
    <row r="28" spans="1:10" x14ac:dyDescent="0.25">
      <c r="A28" t="s">
        <v>28</v>
      </c>
      <c r="B28">
        <v>0.3</v>
      </c>
      <c r="C28">
        <v>29</v>
      </c>
      <c r="D28">
        <v>8.6999999999999993</v>
      </c>
      <c r="G28" s="2" t="s">
        <v>29</v>
      </c>
      <c r="H28" s="28">
        <v>765</v>
      </c>
      <c r="I28" s="28">
        <v>229.49999999999994</v>
      </c>
      <c r="J28" s="28">
        <v>0.3</v>
      </c>
    </row>
    <row r="29" spans="1:10" x14ac:dyDescent="0.25">
      <c r="A29" t="s">
        <v>28</v>
      </c>
      <c r="B29">
        <v>0.3</v>
      </c>
      <c r="C29">
        <v>28</v>
      </c>
      <c r="D29">
        <v>8.4</v>
      </c>
      <c r="G29" s="2" t="s">
        <v>30</v>
      </c>
      <c r="H29" s="28">
        <v>632</v>
      </c>
      <c r="I29" s="28">
        <v>189.59999999999997</v>
      </c>
      <c r="J29" s="28">
        <v>0.3</v>
      </c>
    </row>
    <row r="30" spans="1:10" x14ac:dyDescent="0.25">
      <c r="A30" t="s">
        <v>28</v>
      </c>
      <c r="B30">
        <v>0.3</v>
      </c>
      <c r="C30">
        <v>27</v>
      </c>
      <c r="D30">
        <v>8.1</v>
      </c>
      <c r="G30" s="2" t="s">
        <v>31</v>
      </c>
      <c r="H30" s="28">
        <v>462</v>
      </c>
      <c r="I30" s="28">
        <v>138.60000000000002</v>
      </c>
      <c r="J30" s="28">
        <v>0.3</v>
      </c>
    </row>
    <row r="31" spans="1:10" x14ac:dyDescent="0.25">
      <c r="A31" t="s">
        <v>28</v>
      </c>
      <c r="B31">
        <v>0.3</v>
      </c>
      <c r="C31">
        <v>26</v>
      </c>
      <c r="D31">
        <v>7.8</v>
      </c>
      <c r="G31" s="32"/>
      <c r="H31" s="32"/>
      <c r="I31" s="32"/>
      <c r="J31" s="32"/>
    </row>
    <row r="32" spans="1:10" x14ac:dyDescent="0.25">
      <c r="A32" t="s">
        <v>27</v>
      </c>
      <c r="B32">
        <v>0.5</v>
      </c>
      <c r="C32">
        <v>32</v>
      </c>
      <c r="D32">
        <v>16</v>
      </c>
      <c r="G32" s="2"/>
      <c r="H32" s="28"/>
      <c r="I32" s="28"/>
      <c r="J32" s="28"/>
    </row>
    <row r="33" spans="1:10" x14ac:dyDescent="0.25">
      <c r="A33" t="s">
        <v>27</v>
      </c>
      <c r="B33">
        <v>0.5</v>
      </c>
      <c r="C33">
        <v>31</v>
      </c>
      <c r="D33">
        <v>15.5</v>
      </c>
      <c r="G33" s="2"/>
      <c r="H33" s="28"/>
      <c r="I33" s="28"/>
      <c r="J33" s="28"/>
    </row>
    <row r="34" spans="1:10" x14ac:dyDescent="0.25">
      <c r="A34" t="s">
        <v>27</v>
      </c>
      <c r="B34">
        <v>0.5</v>
      </c>
      <c r="C34">
        <v>30</v>
      </c>
      <c r="D34">
        <v>15</v>
      </c>
      <c r="G34" s="2"/>
      <c r="H34" s="28"/>
      <c r="I34" s="28"/>
      <c r="J34" s="28"/>
    </row>
    <row r="35" spans="1:10" x14ac:dyDescent="0.25">
      <c r="A35" t="s">
        <v>27</v>
      </c>
      <c r="B35">
        <v>0.5</v>
      </c>
      <c r="C35">
        <v>29</v>
      </c>
      <c r="D35">
        <v>14.5</v>
      </c>
      <c r="G35" s="2"/>
      <c r="H35" s="28"/>
      <c r="I35" s="28"/>
      <c r="J35" s="28"/>
    </row>
    <row r="36" spans="1:10" x14ac:dyDescent="0.25">
      <c r="A36" t="s">
        <v>27</v>
      </c>
      <c r="B36">
        <v>0.5</v>
      </c>
      <c r="C36">
        <v>32</v>
      </c>
      <c r="D36">
        <v>16</v>
      </c>
      <c r="G36" s="2"/>
      <c r="H36" s="28"/>
      <c r="I36" s="28"/>
      <c r="J36" s="28"/>
    </row>
    <row r="37" spans="1:10" x14ac:dyDescent="0.25">
      <c r="A37" t="s">
        <v>27</v>
      </c>
      <c r="B37">
        <v>0.5</v>
      </c>
      <c r="C37">
        <v>31</v>
      </c>
      <c r="D37">
        <v>15.5</v>
      </c>
      <c r="G37" s="2"/>
      <c r="H37" s="28"/>
      <c r="I37" s="28"/>
      <c r="J37" s="28"/>
    </row>
    <row r="38" spans="1:10" x14ac:dyDescent="0.25">
      <c r="A38" t="s">
        <v>27</v>
      </c>
      <c r="B38">
        <v>0.5</v>
      </c>
      <c r="C38">
        <v>30</v>
      </c>
      <c r="D38">
        <v>15</v>
      </c>
      <c r="G38" s="2"/>
      <c r="H38" s="28"/>
      <c r="I38" s="28"/>
      <c r="J38" s="28"/>
    </row>
    <row r="39" spans="1:10" x14ac:dyDescent="0.25">
      <c r="A39" t="s">
        <v>27</v>
      </c>
      <c r="B39">
        <v>0.5</v>
      </c>
      <c r="C39">
        <v>29</v>
      </c>
      <c r="D39">
        <v>14.5</v>
      </c>
      <c r="G39" s="2"/>
      <c r="H39" s="28"/>
      <c r="I39" s="28"/>
      <c r="J39" s="28"/>
    </row>
    <row r="40" spans="1:10" x14ac:dyDescent="0.25">
      <c r="A40" t="s">
        <v>27</v>
      </c>
      <c r="B40">
        <v>0.5</v>
      </c>
      <c r="C40">
        <v>32</v>
      </c>
      <c r="D40">
        <v>16</v>
      </c>
    </row>
    <row r="41" spans="1:10" x14ac:dyDescent="0.25">
      <c r="A41" t="s">
        <v>27</v>
      </c>
      <c r="B41">
        <v>0.5</v>
      </c>
      <c r="C41">
        <v>31</v>
      </c>
      <c r="D41">
        <v>15.5</v>
      </c>
    </row>
    <row r="42" spans="1:10" x14ac:dyDescent="0.25">
      <c r="A42" t="s">
        <v>27</v>
      </c>
      <c r="B42">
        <v>0.5</v>
      </c>
      <c r="C42">
        <v>30</v>
      </c>
      <c r="D42">
        <v>15</v>
      </c>
    </row>
    <row r="43" spans="1:10" x14ac:dyDescent="0.25">
      <c r="A43" t="s">
        <v>27</v>
      </c>
      <c r="B43">
        <v>0.5</v>
      </c>
      <c r="C43">
        <v>29</v>
      </c>
      <c r="D43">
        <v>14.5</v>
      </c>
    </row>
    <row r="44" spans="1:10" x14ac:dyDescent="0.25">
      <c r="A44" t="s">
        <v>27</v>
      </c>
      <c r="B44">
        <v>0.5</v>
      </c>
      <c r="C44">
        <v>29</v>
      </c>
      <c r="D44">
        <v>14.5</v>
      </c>
    </row>
    <row r="45" spans="1:10" x14ac:dyDescent="0.25">
      <c r="A45" t="s">
        <v>27</v>
      </c>
      <c r="B45">
        <v>0.5</v>
      </c>
      <c r="C45">
        <v>32</v>
      </c>
      <c r="D45">
        <v>16</v>
      </c>
    </row>
    <row r="46" spans="1:10" x14ac:dyDescent="0.25">
      <c r="A46" t="s">
        <v>27</v>
      </c>
      <c r="B46">
        <v>0.5</v>
      </c>
      <c r="C46">
        <v>31</v>
      </c>
      <c r="D46">
        <v>15.5</v>
      </c>
    </row>
    <row r="47" spans="1:10" x14ac:dyDescent="0.25">
      <c r="A47" t="s">
        <v>27</v>
      </c>
      <c r="B47">
        <v>0.5</v>
      </c>
      <c r="C47">
        <v>30</v>
      </c>
      <c r="D47">
        <v>15</v>
      </c>
    </row>
    <row r="48" spans="1:10" x14ac:dyDescent="0.25">
      <c r="A48" t="s">
        <v>27</v>
      </c>
      <c r="B48">
        <v>0.5</v>
      </c>
      <c r="C48">
        <v>30</v>
      </c>
      <c r="D48">
        <v>15</v>
      </c>
    </row>
    <row r="49" spans="1:4" x14ac:dyDescent="0.25">
      <c r="A49" t="s">
        <v>27</v>
      </c>
      <c r="B49">
        <v>0.5</v>
      </c>
      <c r="C49">
        <v>29</v>
      </c>
      <c r="D49">
        <v>14.5</v>
      </c>
    </row>
    <row r="50" spans="1:4" x14ac:dyDescent="0.25">
      <c r="A50" t="s">
        <v>27</v>
      </c>
      <c r="B50">
        <v>0.5</v>
      </c>
      <c r="C50">
        <v>32</v>
      </c>
      <c r="D50">
        <v>16</v>
      </c>
    </row>
    <row r="51" spans="1:4" x14ac:dyDescent="0.25">
      <c r="A51" t="s">
        <v>27</v>
      </c>
      <c r="B51">
        <v>0.5</v>
      </c>
      <c r="C51">
        <v>31</v>
      </c>
      <c r="D51">
        <v>15.5</v>
      </c>
    </row>
    <row r="52" spans="1:4" x14ac:dyDescent="0.25">
      <c r="A52" t="s">
        <v>27</v>
      </c>
      <c r="B52">
        <v>0.5</v>
      </c>
      <c r="C52">
        <v>30</v>
      </c>
      <c r="D52">
        <v>15</v>
      </c>
    </row>
    <row r="53" spans="1:4" x14ac:dyDescent="0.25">
      <c r="A53" t="s">
        <v>27</v>
      </c>
      <c r="B53">
        <v>0.5</v>
      </c>
      <c r="C53">
        <v>30</v>
      </c>
      <c r="D53">
        <v>15</v>
      </c>
    </row>
    <row r="54" spans="1:4" x14ac:dyDescent="0.25">
      <c r="A54" t="s">
        <v>27</v>
      </c>
      <c r="B54">
        <v>0.5</v>
      </c>
      <c r="C54">
        <v>29</v>
      </c>
      <c r="D54">
        <v>14.5</v>
      </c>
    </row>
    <row r="55" spans="1:4" x14ac:dyDescent="0.25">
      <c r="A55" t="s">
        <v>27</v>
      </c>
      <c r="B55">
        <v>0.5</v>
      </c>
      <c r="C55">
        <v>32</v>
      </c>
      <c r="D55">
        <v>16</v>
      </c>
    </row>
    <row r="56" spans="1:4" x14ac:dyDescent="0.25">
      <c r="A56" t="s">
        <v>27</v>
      </c>
      <c r="B56">
        <v>0.5</v>
      </c>
      <c r="C56">
        <v>30</v>
      </c>
      <c r="D56">
        <v>15</v>
      </c>
    </row>
    <row r="57" spans="1:4" x14ac:dyDescent="0.25">
      <c r="A57" t="s">
        <v>27</v>
      </c>
      <c r="B57">
        <v>0.5</v>
      </c>
      <c r="C57">
        <v>30</v>
      </c>
      <c r="D57">
        <v>15</v>
      </c>
    </row>
    <row r="58" spans="1:4" x14ac:dyDescent="0.25">
      <c r="A58" t="s">
        <v>27</v>
      </c>
      <c r="B58">
        <v>0.5</v>
      </c>
      <c r="C58">
        <v>29</v>
      </c>
      <c r="D58">
        <v>14.5</v>
      </c>
    </row>
    <row r="59" spans="1:4" x14ac:dyDescent="0.25">
      <c r="A59" t="s">
        <v>27</v>
      </c>
      <c r="B59">
        <v>0.5</v>
      </c>
      <c r="C59">
        <v>32</v>
      </c>
      <c r="D59">
        <v>16</v>
      </c>
    </row>
    <row r="60" spans="1:4" x14ac:dyDescent="0.25">
      <c r="A60" t="s">
        <v>27</v>
      </c>
      <c r="B60">
        <v>0.5</v>
      </c>
      <c r="C60">
        <v>30</v>
      </c>
      <c r="D60">
        <v>15</v>
      </c>
    </row>
    <row r="61" spans="1:4" x14ac:dyDescent="0.25">
      <c r="A61" t="s">
        <v>27</v>
      </c>
      <c r="B61">
        <v>0.5</v>
      </c>
      <c r="C61">
        <v>30</v>
      </c>
      <c r="D61">
        <v>15</v>
      </c>
    </row>
    <row r="62" spans="1:4" x14ac:dyDescent="0.25">
      <c r="A62" t="s">
        <v>27</v>
      </c>
      <c r="B62">
        <v>0.5</v>
      </c>
      <c r="C62">
        <v>29</v>
      </c>
      <c r="D62">
        <v>14.5</v>
      </c>
    </row>
    <row r="63" spans="1:4" x14ac:dyDescent="0.25">
      <c r="A63" t="s">
        <v>29</v>
      </c>
      <c r="B63">
        <v>0.3</v>
      </c>
      <c r="C63">
        <v>25</v>
      </c>
      <c r="D63">
        <v>7.5</v>
      </c>
    </row>
    <row r="64" spans="1:4" x14ac:dyDescent="0.25">
      <c r="A64" t="s">
        <v>29</v>
      </c>
      <c r="B64">
        <v>0.3</v>
      </c>
      <c r="C64">
        <v>25</v>
      </c>
      <c r="D64">
        <v>7.5</v>
      </c>
    </row>
    <row r="65" spans="1:4" x14ac:dyDescent="0.25">
      <c r="A65" t="s">
        <v>29</v>
      </c>
      <c r="B65">
        <v>0.3</v>
      </c>
      <c r="C65">
        <v>24</v>
      </c>
      <c r="D65">
        <v>7.1999999999999993</v>
      </c>
    </row>
    <row r="66" spans="1:4" x14ac:dyDescent="0.25">
      <c r="A66" t="s">
        <v>29</v>
      </c>
      <c r="B66">
        <v>0.3</v>
      </c>
      <c r="C66">
        <v>24</v>
      </c>
      <c r="D66">
        <v>7.1999999999999993</v>
      </c>
    </row>
    <row r="67" spans="1:4" x14ac:dyDescent="0.25">
      <c r="A67" t="s">
        <v>29</v>
      </c>
      <c r="B67">
        <v>0.3</v>
      </c>
      <c r="C67">
        <v>25</v>
      </c>
      <c r="D67">
        <v>7.5</v>
      </c>
    </row>
    <row r="68" spans="1:4" x14ac:dyDescent="0.25">
      <c r="A68" t="s">
        <v>29</v>
      </c>
      <c r="B68">
        <v>0.3</v>
      </c>
      <c r="C68">
        <v>25</v>
      </c>
      <c r="D68">
        <v>7.5</v>
      </c>
    </row>
    <row r="69" spans="1:4" x14ac:dyDescent="0.25">
      <c r="A69" t="s">
        <v>29</v>
      </c>
      <c r="B69">
        <v>0.3</v>
      </c>
      <c r="C69">
        <v>25</v>
      </c>
      <c r="D69">
        <v>7.5</v>
      </c>
    </row>
    <row r="70" spans="1:4" x14ac:dyDescent="0.25">
      <c r="A70" t="s">
        <v>29</v>
      </c>
      <c r="B70">
        <v>0.3</v>
      </c>
      <c r="C70">
        <v>24</v>
      </c>
      <c r="D70">
        <v>7.1999999999999993</v>
      </c>
    </row>
    <row r="71" spans="1:4" x14ac:dyDescent="0.25">
      <c r="A71" t="s">
        <v>29</v>
      </c>
      <c r="B71">
        <v>0.3</v>
      </c>
      <c r="C71">
        <v>25</v>
      </c>
      <c r="D71">
        <v>7.5</v>
      </c>
    </row>
    <row r="72" spans="1:4" x14ac:dyDescent="0.25">
      <c r="A72" t="s">
        <v>29</v>
      </c>
      <c r="B72">
        <v>0.3</v>
      </c>
      <c r="C72">
        <v>25</v>
      </c>
      <c r="D72">
        <v>7.5</v>
      </c>
    </row>
    <row r="73" spans="1:4" x14ac:dyDescent="0.25">
      <c r="A73" t="s">
        <v>29</v>
      </c>
      <c r="B73">
        <v>0.3</v>
      </c>
      <c r="C73">
        <v>25</v>
      </c>
      <c r="D73">
        <v>7.5</v>
      </c>
    </row>
    <row r="74" spans="1:4" x14ac:dyDescent="0.25">
      <c r="A74" t="s">
        <v>29</v>
      </c>
      <c r="B74">
        <v>0.3</v>
      </c>
      <c r="C74">
        <v>24</v>
      </c>
      <c r="D74">
        <v>7.1999999999999993</v>
      </c>
    </row>
    <row r="75" spans="1:4" x14ac:dyDescent="0.25">
      <c r="A75" t="s">
        <v>29</v>
      </c>
      <c r="B75">
        <v>0.3</v>
      </c>
      <c r="C75">
        <v>25</v>
      </c>
      <c r="D75">
        <v>7.5</v>
      </c>
    </row>
    <row r="76" spans="1:4" x14ac:dyDescent="0.25">
      <c r="A76" t="s">
        <v>29</v>
      </c>
      <c r="B76">
        <v>0.3</v>
      </c>
      <c r="C76">
        <v>25</v>
      </c>
      <c r="D76">
        <v>7.5</v>
      </c>
    </row>
    <row r="77" spans="1:4" x14ac:dyDescent="0.25">
      <c r="A77" t="s">
        <v>29</v>
      </c>
      <c r="B77">
        <v>0.3</v>
      </c>
      <c r="C77">
        <v>25</v>
      </c>
      <c r="D77">
        <v>7.5</v>
      </c>
    </row>
    <row r="78" spans="1:4" x14ac:dyDescent="0.25">
      <c r="A78" t="s">
        <v>29</v>
      </c>
      <c r="B78">
        <v>0.3</v>
      </c>
      <c r="C78">
        <v>24</v>
      </c>
      <c r="D78">
        <v>7.1999999999999993</v>
      </c>
    </row>
    <row r="79" spans="1:4" x14ac:dyDescent="0.25">
      <c r="A79" t="s">
        <v>29</v>
      </c>
      <c r="B79">
        <v>0.3</v>
      </c>
      <c r="C79">
        <v>25</v>
      </c>
      <c r="D79">
        <v>7.5</v>
      </c>
    </row>
    <row r="80" spans="1:4" x14ac:dyDescent="0.25">
      <c r="A80" t="s">
        <v>29</v>
      </c>
      <c r="B80">
        <v>0.3</v>
      </c>
      <c r="C80">
        <v>25</v>
      </c>
      <c r="D80">
        <v>7.5</v>
      </c>
    </row>
    <row r="81" spans="1:4" x14ac:dyDescent="0.25">
      <c r="A81" t="s">
        <v>29</v>
      </c>
      <c r="B81">
        <v>0.3</v>
      </c>
      <c r="C81">
        <v>25</v>
      </c>
      <c r="D81">
        <v>7.5</v>
      </c>
    </row>
    <row r="82" spans="1:4" x14ac:dyDescent="0.25">
      <c r="A82" t="s">
        <v>29</v>
      </c>
      <c r="B82">
        <v>0.3</v>
      </c>
      <c r="C82">
        <v>24</v>
      </c>
      <c r="D82">
        <v>7.1999999999999993</v>
      </c>
    </row>
    <row r="83" spans="1:4" x14ac:dyDescent="0.25">
      <c r="A83" t="s">
        <v>29</v>
      </c>
      <c r="B83">
        <v>0.3</v>
      </c>
      <c r="C83">
        <v>24</v>
      </c>
      <c r="D83">
        <v>7.1999999999999993</v>
      </c>
    </row>
    <row r="84" spans="1:4" x14ac:dyDescent="0.25">
      <c r="A84" t="s">
        <v>29</v>
      </c>
      <c r="B84">
        <v>0.3</v>
      </c>
      <c r="C84">
        <v>25</v>
      </c>
      <c r="D84">
        <v>7.5</v>
      </c>
    </row>
    <row r="85" spans="1:4" x14ac:dyDescent="0.25">
      <c r="A85" t="s">
        <v>29</v>
      </c>
      <c r="B85">
        <v>0.3</v>
      </c>
      <c r="C85">
        <v>25</v>
      </c>
      <c r="D85">
        <v>7.5</v>
      </c>
    </row>
    <row r="86" spans="1:4" x14ac:dyDescent="0.25">
      <c r="A86" t="s">
        <v>29</v>
      </c>
      <c r="B86">
        <v>0.3</v>
      </c>
      <c r="C86">
        <v>25</v>
      </c>
      <c r="D86">
        <v>7.5</v>
      </c>
    </row>
    <row r="87" spans="1:4" x14ac:dyDescent="0.25">
      <c r="A87" t="s">
        <v>29</v>
      </c>
      <c r="B87">
        <v>0.3</v>
      </c>
      <c r="C87">
        <v>24</v>
      </c>
      <c r="D87">
        <v>7.1999999999999993</v>
      </c>
    </row>
    <row r="88" spans="1:4" x14ac:dyDescent="0.25">
      <c r="A88" t="s">
        <v>29</v>
      </c>
      <c r="B88">
        <v>0.3</v>
      </c>
      <c r="C88">
        <v>24</v>
      </c>
      <c r="D88">
        <v>7.1999999999999993</v>
      </c>
    </row>
    <row r="89" spans="1:4" x14ac:dyDescent="0.25">
      <c r="A89" t="s">
        <v>29</v>
      </c>
      <c r="B89">
        <v>0.3</v>
      </c>
      <c r="C89">
        <v>26</v>
      </c>
      <c r="D89">
        <v>7.8</v>
      </c>
    </row>
    <row r="90" spans="1:4" x14ac:dyDescent="0.25">
      <c r="A90" t="s">
        <v>29</v>
      </c>
      <c r="B90">
        <v>0.3</v>
      </c>
      <c r="C90">
        <v>25</v>
      </c>
      <c r="D90">
        <v>7.5</v>
      </c>
    </row>
    <row r="91" spans="1:4" x14ac:dyDescent="0.25">
      <c r="A91" t="s">
        <v>29</v>
      </c>
      <c r="B91">
        <v>0.3</v>
      </c>
      <c r="C91">
        <v>25</v>
      </c>
      <c r="D91">
        <v>7.5</v>
      </c>
    </row>
    <row r="92" spans="1:4" x14ac:dyDescent="0.25">
      <c r="A92" t="s">
        <v>29</v>
      </c>
      <c r="B92">
        <v>0.3</v>
      </c>
      <c r="C92">
        <v>24</v>
      </c>
      <c r="D92">
        <v>7.1999999999999993</v>
      </c>
    </row>
    <row r="93" spans="1:4" x14ac:dyDescent="0.25">
      <c r="A93" t="s">
        <v>29</v>
      </c>
      <c r="B93">
        <v>0.3</v>
      </c>
      <c r="C93">
        <v>24</v>
      </c>
      <c r="D93">
        <v>7.1999999999999993</v>
      </c>
    </row>
    <row r="94" spans="1:4" x14ac:dyDescent="0.25">
      <c r="A94" t="s">
        <v>30</v>
      </c>
      <c r="B94">
        <v>0.3</v>
      </c>
      <c r="C94">
        <v>23</v>
      </c>
      <c r="D94">
        <v>6.8999999999999995</v>
      </c>
    </row>
    <row r="95" spans="1:4" x14ac:dyDescent="0.25">
      <c r="A95" t="s">
        <v>30</v>
      </c>
      <c r="B95">
        <v>0.3</v>
      </c>
      <c r="C95">
        <v>22</v>
      </c>
      <c r="D95">
        <v>6.6</v>
      </c>
    </row>
    <row r="96" spans="1:4" x14ac:dyDescent="0.25">
      <c r="A96" t="s">
        <v>30</v>
      </c>
      <c r="B96">
        <v>0.3</v>
      </c>
      <c r="C96">
        <v>21</v>
      </c>
      <c r="D96">
        <v>6.3</v>
      </c>
    </row>
    <row r="97" spans="1:4" x14ac:dyDescent="0.25">
      <c r="A97" t="s">
        <v>30</v>
      </c>
      <c r="B97">
        <v>0.3</v>
      </c>
      <c r="C97">
        <v>19</v>
      </c>
      <c r="D97">
        <v>5.7</v>
      </c>
    </row>
    <row r="98" spans="1:4" x14ac:dyDescent="0.25">
      <c r="A98" t="s">
        <v>30</v>
      </c>
      <c r="B98">
        <v>0.3</v>
      </c>
      <c r="C98">
        <v>23</v>
      </c>
      <c r="D98">
        <v>6.8999999999999995</v>
      </c>
    </row>
    <row r="99" spans="1:4" x14ac:dyDescent="0.25">
      <c r="A99" t="s">
        <v>30</v>
      </c>
      <c r="B99">
        <v>0.3</v>
      </c>
      <c r="C99">
        <v>22</v>
      </c>
      <c r="D99">
        <v>6.6</v>
      </c>
    </row>
    <row r="100" spans="1:4" x14ac:dyDescent="0.25">
      <c r="A100" t="s">
        <v>30</v>
      </c>
      <c r="B100">
        <v>0.3</v>
      </c>
      <c r="C100">
        <v>21</v>
      </c>
      <c r="D100">
        <v>6.3</v>
      </c>
    </row>
    <row r="101" spans="1:4" x14ac:dyDescent="0.25">
      <c r="A101" t="s">
        <v>30</v>
      </c>
      <c r="B101">
        <v>0.3</v>
      </c>
      <c r="C101">
        <v>19</v>
      </c>
      <c r="D101">
        <v>5.7</v>
      </c>
    </row>
    <row r="102" spans="1:4" x14ac:dyDescent="0.25">
      <c r="A102" t="s">
        <v>30</v>
      </c>
      <c r="B102">
        <v>0.3</v>
      </c>
      <c r="C102">
        <v>23</v>
      </c>
      <c r="D102">
        <v>6.8999999999999995</v>
      </c>
    </row>
    <row r="103" spans="1:4" x14ac:dyDescent="0.25">
      <c r="A103" t="s">
        <v>30</v>
      </c>
      <c r="B103">
        <v>0.3</v>
      </c>
      <c r="C103">
        <v>22</v>
      </c>
      <c r="D103">
        <v>6.6</v>
      </c>
    </row>
    <row r="104" spans="1:4" x14ac:dyDescent="0.25">
      <c r="A104" t="s">
        <v>30</v>
      </c>
      <c r="B104">
        <v>0.3</v>
      </c>
      <c r="C104">
        <v>21</v>
      </c>
      <c r="D104">
        <v>6.3</v>
      </c>
    </row>
    <row r="105" spans="1:4" x14ac:dyDescent="0.25">
      <c r="A105" t="s">
        <v>30</v>
      </c>
      <c r="B105">
        <v>0.3</v>
      </c>
      <c r="C105">
        <v>19</v>
      </c>
      <c r="D105">
        <v>5.7</v>
      </c>
    </row>
    <row r="106" spans="1:4" x14ac:dyDescent="0.25">
      <c r="A106" t="s">
        <v>30</v>
      </c>
      <c r="B106">
        <v>0.3</v>
      </c>
      <c r="C106">
        <v>19</v>
      </c>
      <c r="D106">
        <v>5.7</v>
      </c>
    </row>
    <row r="107" spans="1:4" x14ac:dyDescent="0.25">
      <c r="A107" t="s">
        <v>30</v>
      </c>
      <c r="B107">
        <v>0.3</v>
      </c>
      <c r="C107">
        <v>23</v>
      </c>
      <c r="D107">
        <v>6.8999999999999995</v>
      </c>
    </row>
    <row r="108" spans="1:4" x14ac:dyDescent="0.25">
      <c r="A108" t="s">
        <v>30</v>
      </c>
      <c r="B108">
        <v>0.3</v>
      </c>
      <c r="C108">
        <v>23</v>
      </c>
      <c r="D108">
        <v>6.8999999999999995</v>
      </c>
    </row>
    <row r="109" spans="1:4" x14ac:dyDescent="0.25">
      <c r="A109" t="s">
        <v>30</v>
      </c>
      <c r="B109">
        <v>0.3</v>
      </c>
      <c r="C109">
        <v>21</v>
      </c>
      <c r="D109">
        <v>6.3</v>
      </c>
    </row>
    <row r="110" spans="1:4" x14ac:dyDescent="0.25">
      <c r="A110" t="s">
        <v>30</v>
      </c>
      <c r="B110">
        <v>0.3</v>
      </c>
      <c r="C110">
        <v>20</v>
      </c>
      <c r="D110">
        <v>6</v>
      </c>
    </row>
    <row r="111" spans="1:4" x14ac:dyDescent="0.25">
      <c r="A111" t="s">
        <v>30</v>
      </c>
      <c r="B111">
        <v>0.3</v>
      </c>
      <c r="C111">
        <v>19</v>
      </c>
      <c r="D111">
        <v>5.7</v>
      </c>
    </row>
    <row r="112" spans="1:4" x14ac:dyDescent="0.25">
      <c r="A112" t="s">
        <v>30</v>
      </c>
      <c r="B112">
        <v>0.3</v>
      </c>
      <c r="C112">
        <v>23</v>
      </c>
      <c r="D112">
        <v>6.8999999999999995</v>
      </c>
    </row>
    <row r="113" spans="1:4" x14ac:dyDescent="0.25">
      <c r="A113" t="s">
        <v>30</v>
      </c>
      <c r="B113">
        <v>0.3</v>
      </c>
      <c r="C113">
        <v>22</v>
      </c>
      <c r="D113">
        <v>6.6</v>
      </c>
    </row>
    <row r="114" spans="1:4" x14ac:dyDescent="0.25">
      <c r="A114" t="s">
        <v>30</v>
      </c>
      <c r="B114">
        <v>0.3</v>
      </c>
      <c r="C114">
        <v>20</v>
      </c>
      <c r="D114">
        <v>6</v>
      </c>
    </row>
    <row r="115" spans="1:4" x14ac:dyDescent="0.25">
      <c r="A115" t="s">
        <v>30</v>
      </c>
      <c r="B115">
        <v>0.3</v>
      </c>
      <c r="C115">
        <v>19</v>
      </c>
      <c r="D115">
        <v>5.7</v>
      </c>
    </row>
    <row r="116" spans="1:4" x14ac:dyDescent="0.25">
      <c r="A116" t="s">
        <v>30</v>
      </c>
      <c r="B116">
        <v>0.3</v>
      </c>
      <c r="C116">
        <v>23</v>
      </c>
      <c r="D116">
        <v>6.8999999999999995</v>
      </c>
    </row>
    <row r="117" spans="1:4" x14ac:dyDescent="0.25">
      <c r="A117" t="s">
        <v>30</v>
      </c>
      <c r="B117">
        <v>0.3</v>
      </c>
      <c r="C117">
        <v>22</v>
      </c>
      <c r="D117">
        <v>6.6</v>
      </c>
    </row>
    <row r="118" spans="1:4" x14ac:dyDescent="0.25">
      <c r="A118" t="s">
        <v>30</v>
      </c>
      <c r="B118">
        <v>0.3</v>
      </c>
      <c r="C118">
        <v>20</v>
      </c>
      <c r="D118">
        <v>6</v>
      </c>
    </row>
    <row r="119" spans="1:4" x14ac:dyDescent="0.25">
      <c r="A119" t="s">
        <v>30</v>
      </c>
      <c r="B119">
        <v>0.3</v>
      </c>
      <c r="C119">
        <v>19</v>
      </c>
      <c r="D119">
        <v>5.7</v>
      </c>
    </row>
    <row r="120" spans="1:4" x14ac:dyDescent="0.25">
      <c r="A120" t="s">
        <v>30</v>
      </c>
      <c r="B120">
        <v>0.3</v>
      </c>
      <c r="C120">
        <v>23</v>
      </c>
      <c r="D120">
        <v>6.8999999999999995</v>
      </c>
    </row>
    <row r="121" spans="1:4" x14ac:dyDescent="0.25">
      <c r="A121" t="s">
        <v>30</v>
      </c>
      <c r="B121">
        <v>0.3</v>
      </c>
      <c r="C121">
        <v>22</v>
      </c>
      <c r="D121">
        <v>6.6</v>
      </c>
    </row>
    <row r="122" spans="1:4" x14ac:dyDescent="0.25">
      <c r="A122" t="s">
        <v>30</v>
      </c>
      <c r="B122">
        <v>0.3</v>
      </c>
      <c r="C122">
        <v>20</v>
      </c>
      <c r="D122">
        <v>6</v>
      </c>
    </row>
    <row r="123" spans="1:4" x14ac:dyDescent="0.25">
      <c r="A123" t="s">
        <v>30</v>
      </c>
      <c r="B123">
        <v>0.3</v>
      </c>
      <c r="C123">
        <v>19</v>
      </c>
      <c r="D123">
        <v>5.7</v>
      </c>
    </row>
    <row r="124" spans="1:4" x14ac:dyDescent="0.25">
      <c r="A124" t="s">
        <v>24</v>
      </c>
      <c r="B124">
        <v>0.3</v>
      </c>
      <c r="C124">
        <v>29</v>
      </c>
      <c r="D124">
        <v>8.6999999999999993</v>
      </c>
    </row>
    <row r="125" spans="1:4" x14ac:dyDescent="0.25">
      <c r="A125" t="s">
        <v>24</v>
      </c>
      <c r="B125">
        <v>0.3</v>
      </c>
      <c r="C125">
        <v>29</v>
      </c>
      <c r="D125">
        <v>8.6999999999999993</v>
      </c>
    </row>
    <row r="126" spans="1:4" x14ac:dyDescent="0.25">
      <c r="A126" t="s">
        <v>24</v>
      </c>
      <c r="B126">
        <v>0.3</v>
      </c>
      <c r="C126">
        <v>30</v>
      </c>
      <c r="D126">
        <v>9</v>
      </c>
    </row>
    <row r="127" spans="1:4" x14ac:dyDescent="0.25">
      <c r="A127" t="s">
        <v>24</v>
      </c>
      <c r="B127">
        <v>0.3</v>
      </c>
      <c r="C127">
        <v>31</v>
      </c>
      <c r="D127">
        <v>9.2999999999999989</v>
      </c>
    </row>
    <row r="128" spans="1:4" x14ac:dyDescent="0.25">
      <c r="A128" t="s">
        <v>24</v>
      </c>
      <c r="B128">
        <v>0.3</v>
      </c>
      <c r="C128">
        <v>28</v>
      </c>
      <c r="D128">
        <v>8.4</v>
      </c>
    </row>
    <row r="129" spans="1:4" x14ac:dyDescent="0.25">
      <c r="A129" t="s">
        <v>24</v>
      </c>
      <c r="B129">
        <v>0.3</v>
      </c>
      <c r="C129">
        <v>29</v>
      </c>
      <c r="D129">
        <v>8.6999999999999993</v>
      </c>
    </row>
    <row r="130" spans="1:4" x14ac:dyDescent="0.25">
      <c r="A130" t="s">
        <v>24</v>
      </c>
      <c r="B130">
        <v>0.3</v>
      </c>
      <c r="C130">
        <v>29</v>
      </c>
      <c r="D130">
        <v>8.6999999999999993</v>
      </c>
    </row>
    <row r="131" spans="1:4" x14ac:dyDescent="0.25">
      <c r="A131" t="s">
        <v>24</v>
      </c>
      <c r="B131">
        <v>0.3</v>
      </c>
      <c r="C131">
        <v>30</v>
      </c>
      <c r="D131">
        <v>9</v>
      </c>
    </row>
    <row r="132" spans="1:4" x14ac:dyDescent="0.25">
      <c r="A132" t="s">
        <v>24</v>
      </c>
      <c r="B132">
        <v>0.3</v>
      </c>
      <c r="C132">
        <v>31</v>
      </c>
      <c r="D132">
        <v>9.2999999999999989</v>
      </c>
    </row>
    <row r="133" spans="1:4" x14ac:dyDescent="0.25">
      <c r="A133" t="s">
        <v>24</v>
      </c>
      <c r="B133">
        <v>0.3</v>
      </c>
      <c r="C133">
        <v>28</v>
      </c>
      <c r="D133">
        <v>8.4</v>
      </c>
    </row>
    <row r="134" spans="1:4" x14ac:dyDescent="0.25">
      <c r="A134" t="s">
        <v>24</v>
      </c>
      <c r="B134">
        <v>0.3</v>
      </c>
      <c r="C134">
        <v>29</v>
      </c>
      <c r="D134">
        <v>8.6999999999999993</v>
      </c>
    </row>
    <row r="135" spans="1:4" x14ac:dyDescent="0.25">
      <c r="A135" t="s">
        <v>24</v>
      </c>
      <c r="B135">
        <v>0.3</v>
      </c>
      <c r="C135">
        <v>29</v>
      </c>
      <c r="D135">
        <v>8.6999999999999993</v>
      </c>
    </row>
    <row r="136" spans="1:4" x14ac:dyDescent="0.25">
      <c r="A136" t="s">
        <v>24</v>
      </c>
      <c r="B136">
        <v>0.3</v>
      </c>
      <c r="C136">
        <v>30</v>
      </c>
      <c r="D136">
        <v>9</v>
      </c>
    </row>
    <row r="137" spans="1:4" x14ac:dyDescent="0.25">
      <c r="A137" t="s">
        <v>24</v>
      </c>
      <c r="B137">
        <v>0.3</v>
      </c>
      <c r="C137">
        <v>31</v>
      </c>
      <c r="D137">
        <v>9.2999999999999989</v>
      </c>
    </row>
    <row r="138" spans="1:4" x14ac:dyDescent="0.25">
      <c r="A138" t="s">
        <v>24</v>
      </c>
      <c r="B138">
        <v>0.3</v>
      </c>
      <c r="C138">
        <v>28</v>
      </c>
      <c r="D138">
        <v>8.4</v>
      </c>
    </row>
    <row r="139" spans="1:4" x14ac:dyDescent="0.25">
      <c r="A139" t="s">
        <v>24</v>
      </c>
      <c r="B139">
        <v>0.3</v>
      </c>
      <c r="C139">
        <v>29</v>
      </c>
      <c r="D139">
        <v>8.6999999999999993</v>
      </c>
    </row>
    <row r="140" spans="1:4" x14ac:dyDescent="0.25">
      <c r="A140" t="s">
        <v>24</v>
      </c>
      <c r="B140">
        <v>0.3</v>
      </c>
      <c r="C140">
        <v>29</v>
      </c>
      <c r="D140">
        <v>8.6999999999999993</v>
      </c>
    </row>
    <row r="141" spans="1:4" x14ac:dyDescent="0.25">
      <c r="A141" t="s">
        <v>24</v>
      </c>
      <c r="B141">
        <v>0.3</v>
      </c>
      <c r="C141">
        <v>30</v>
      </c>
      <c r="D141">
        <v>9</v>
      </c>
    </row>
    <row r="142" spans="1:4" x14ac:dyDescent="0.25">
      <c r="A142" t="s">
        <v>24</v>
      </c>
      <c r="B142">
        <v>0.3</v>
      </c>
      <c r="C142">
        <v>31</v>
      </c>
      <c r="D142">
        <v>9.2999999999999989</v>
      </c>
    </row>
    <row r="143" spans="1:4" x14ac:dyDescent="0.25">
      <c r="A143" t="s">
        <v>24</v>
      </c>
      <c r="B143">
        <v>0.3</v>
      </c>
      <c r="C143">
        <v>28</v>
      </c>
      <c r="D143">
        <v>8.4</v>
      </c>
    </row>
    <row r="144" spans="1:4" x14ac:dyDescent="0.25">
      <c r="A144" t="s">
        <v>24</v>
      </c>
      <c r="B144">
        <v>0.3</v>
      </c>
      <c r="C144">
        <v>29</v>
      </c>
      <c r="D144">
        <v>8.6999999999999993</v>
      </c>
    </row>
    <row r="145" spans="1:4" x14ac:dyDescent="0.25">
      <c r="A145" t="s">
        <v>24</v>
      </c>
      <c r="B145">
        <v>0.3</v>
      </c>
      <c r="C145">
        <v>30</v>
      </c>
      <c r="D145">
        <v>9</v>
      </c>
    </row>
    <row r="146" spans="1:4" x14ac:dyDescent="0.25">
      <c r="A146" t="s">
        <v>24</v>
      </c>
      <c r="B146">
        <v>0.3</v>
      </c>
      <c r="C146">
        <v>31</v>
      </c>
      <c r="D146">
        <v>9.2999999999999989</v>
      </c>
    </row>
    <row r="147" spans="1:4" x14ac:dyDescent="0.25">
      <c r="A147" t="s">
        <v>24</v>
      </c>
      <c r="B147">
        <v>0.3</v>
      </c>
      <c r="C147">
        <v>28</v>
      </c>
      <c r="D147">
        <v>8.4</v>
      </c>
    </row>
    <row r="148" spans="1:4" x14ac:dyDescent="0.25">
      <c r="A148" t="s">
        <v>24</v>
      </c>
      <c r="B148">
        <v>0.3</v>
      </c>
      <c r="C148">
        <v>29</v>
      </c>
      <c r="D148">
        <v>8.6999999999999993</v>
      </c>
    </row>
    <row r="149" spans="1:4" x14ac:dyDescent="0.25">
      <c r="A149" t="s">
        <v>24</v>
      </c>
      <c r="B149">
        <v>0.3</v>
      </c>
      <c r="C149">
        <v>30</v>
      </c>
      <c r="D149">
        <v>9</v>
      </c>
    </row>
    <row r="150" spans="1:4" x14ac:dyDescent="0.25">
      <c r="A150" t="s">
        <v>24</v>
      </c>
      <c r="B150">
        <v>0.3</v>
      </c>
      <c r="C150">
        <v>31</v>
      </c>
      <c r="D150">
        <v>9.2999999999999989</v>
      </c>
    </row>
    <row r="151" spans="1:4" x14ac:dyDescent="0.25">
      <c r="A151" t="s">
        <v>24</v>
      </c>
      <c r="B151">
        <v>0.3</v>
      </c>
      <c r="C151">
        <v>29</v>
      </c>
      <c r="D151">
        <v>8.6999999999999993</v>
      </c>
    </row>
    <row r="152" spans="1:4" x14ac:dyDescent="0.25">
      <c r="A152" t="s">
        <v>24</v>
      </c>
      <c r="B152">
        <v>0.3</v>
      </c>
      <c r="C152">
        <v>29</v>
      </c>
      <c r="D152">
        <v>8.6999999999999993</v>
      </c>
    </row>
    <row r="153" spans="1:4" x14ac:dyDescent="0.25">
      <c r="A153" t="s">
        <v>26</v>
      </c>
      <c r="B153">
        <v>0.5</v>
      </c>
      <c r="C153">
        <v>43</v>
      </c>
      <c r="D153">
        <v>21.5</v>
      </c>
    </row>
    <row r="154" spans="1:4" x14ac:dyDescent="0.25">
      <c r="A154" t="s">
        <v>26</v>
      </c>
      <c r="B154">
        <v>0.5</v>
      </c>
      <c r="C154">
        <v>38</v>
      </c>
      <c r="D154">
        <v>19</v>
      </c>
    </row>
    <row r="155" spans="1:4" x14ac:dyDescent="0.25">
      <c r="A155" t="s">
        <v>26</v>
      </c>
      <c r="B155">
        <v>0.5</v>
      </c>
      <c r="C155">
        <v>35</v>
      </c>
      <c r="D155">
        <v>17.5</v>
      </c>
    </row>
    <row r="156" spans="1:4" x14ac:dyDescent="0.25">
      <c r="A156" t="s">
        <v>26</v>
      </c>
      <c r="B156">
        <v>0.5</v>
      </c>
      <c r="C156">
        <v>34</v>
      </c>
      <c r="D156">
        <v>17</v>
      </c>
    </row>
    <row r="157" spans="1:4" x14ac:dyDescent="0.25">
      <c r="A157" t="s">
        <v>26</v>
      </c>
      <c r="B157">
        <v>0.5</v>
      </c>
      <c r="C157">
        <v>32</v>
      </c>
      <c r="D157">
        <v>16</v>
      </c>
    </row>
    <row r="158" spans="1:4" x14ac:dyDescent="0.25">
      <c r="A158" t="s">
        <v>26</v>
      </c>
      <c r="B158">
        <v>0.5</v>
      </c>
      <c r="C158">
        <v>39</v>
      </c>
      <c r="D158">
        <v>19.5</v>
      </c>
    </row>
    <row r="159" spans="1:4" x14ac:dyDescent="0.25">
      <c r="A159" t="s">
        <v>26</v>
      </c>
      <c r="B159">
        <v>0.5</v>
      </c>
      <c r="C159">
        <v>35</v>
      </c>
      <c r="D159">
        <v>17.5</v>
      </c>
    </row>
    <row r="160" spans="1:4" x14ac:dyDescent="0.25">
      <c r="A160" t="s">
        <v>26</v>
      </c>
      <c r="B160">
        <v>0.5</v>
      </c>
      <c r="C160">
        <v>34</v>
      </c>
      <c r="D160">
        <v>17</v>
      </c>
    </row>
    <row r="161" spans="1:4" x14ac:dyDescent="0.25">
      <c r="A161" t="s">
        <v>26</v>
      </c>
      <c r="B161">
        <v>0.5</v>
      </c>
      <c r="C161">
        <v>33</v>
      </c>
      <c r="D161">
        <v>16.5</v>
      </c>
    </row>
    <row r="162" spans="1:4" x14ac:dyDescent="0.25">
      <c r="A162" t="s">
        <v>26</v>
      </c>
      <c r="B162">
        <v>0.5</v>
      </c>
      <c r="C162">
        <v>40</v>
      </c>
      <c r="D162">
        <v>20</v>
      </c>
    </row>
    <row r="163" spans="1:4" x14ac:dyDescent="0.25">
      <c r="A163" t="s">
        <v>26</v>
      </c>
      <c r="B163">
        <v>0.5</v>
      </c>
      <c r="C163">
        <v>35</v>
      </c>
      <c r="D163">
        <v>17.5</v>
      </c>
    </row>
    <row r="164" spans="1:4" x14ac:dyDescent="0.25">
      <c r="A164" t="s">
        <v>26</v>
      </c>
      <c r="B164">
        <v>0.5</v>
      </c>
      <c r="C164">
        <v>34</v>
      </c>
      <c r="D164">
        <v>17</v>
      </c>
    </row>
    <row r="165" spans="1:4" x14ac:dyDescent="0.25">
      <c r="A165" t="s">
        <v>26</v>
      </c>
      <c r="B165">
        <v>0.5</v>
      </c>
      <c r="C165">
        <v>33</v>
      </c>
      <c r="D165">
        <v>16.5</v>
      </c>
    </row>
    <row r="166" spans="1:4" x14ac:dyDescent="0.25">
      <c r="A166" t="s">
        <v>26</v>
      </c>
      <c r="B166">
        <v>0.5</v>
      </c>
      <c r="C166">
        <v>40</v>
      </c>
      <c r="D166">
        <v>20</v>
      </c>
    </row>
    <row r="167" spans="1:4" x14ac:dyDescent="0.25">
      <c r="A167" t="s">
        <v>26</v>
      </c>
      <c r="B167">
        <v>0.5</v>
      </c>
      <c r="C167">
        <v>35</v>
      </c>
      <c r="D167">
        <v>17.5</v>
      </c>
    </row>
    <row r="168" spans="1:4" x14ac:dyDescent="0.25">
      <c r="A168" t="s">
        <v>26</v>
      </c>
      <c r="B168">
        <v>0.5</v>
      </c>
      <c r="C168">
        <v>34</v>
      </c>
      <c r="D168">
        <v>17</v>
      </c>
    </row>
    <row r="169" spans="1:4" x14ac:dyDescent="0.25">
      <c r="A169" t="s">
        <v>26</v>
      </c>
      <c r="B169">
        <v>0.5</v>
      </c>
      <c r="C169">
        <v>33</v>
      </c>
      <c r="D169">
        <v>16.5</v>
      </c>
    </row>
    <row r="170" spans="1:4" x14ac:dyDescent="0.25">
      <c r="A170" t="s">
        <v>26</v>
      </c>
      <c r="B170">
        <v>0.5</v>
      </c>
      <c r="C170">
        <v>41</v>
      </c>
      <c r="D170">
        <v>20.5</v>
      </c>
    </row>
    <row r="171" spans="1:4" x14ac:dyDescent="0.25">
      <c r="A171" t="s">
        <v>26</v>
      </c>
      <c r="B171">
        <v>0.5</v>
      </c>
      <c r="C171">
        <v>36</v>
      </c>
      <c r="D171">
        <v>18</v>
      </c>
    </row>
    <row r="172" spans="1:4" x14ac:dyDescent="0.25">
      <c r="A172" t="s">
        <v>26</v>
      </c>
      <c r="B172">
        <v>0.5</v>
      </c>
      <c r="C172">
        <v>35</v>
      </c>
      <c r="D172">
        <v>17.5</v>
      </c>
    </row>
    <row r="173" spans="1:4" x14ac:dyDescent="0.25">
      <c r="A173" t="s">
        <v>26</v>
      </c>
      <c r="B173">
        <v>0.5</v>
      </c>
      <c r="C173">
        <v>33</v>
      </c>
      <c r="D173">
        <v>16.5</v>
      </c>
    </row>
    <row r="174" spans="1:4" x14ac:dyDescent="0.25">
      <c r="A174" t="s">
        <v>26</v>
      </c>
      <c r="B174">
        <v>0.5</v>
      </c>
      <c r="C174">
        <v>42</v>
      </c>
      <c r="D174">
        <v>21</v>
      </c>
    </row>
    <row r="175" spans="1:4" x14ac:dyDescent="0.25">
      <c r="A175" t="s">
        <v>26</v>
      </c>
      <c r="B175">
        <v>0.5</v>
      </c>
      <c r="C175">
        <v>37</v>
      </c>
      <c r="D175">
        <v>18.5</v>
      </c>
    </row>
    <row r="176" spans="1:4" x14ac:dyDescent="0.25">
      <c r="A176" t="s">
        <v>26</v>
      </c>
      <c r="B176">
        <v>0.5</v>
      </c>
      <c r="C176">
        <v>35</v>
      </c>
      <c r="D176">
        <v>17.5</v>
      </c>
    </row>
    <row r="177" spans="1:4" x14ac:dyDescent="0.25">
      <c r="A177" t="s">
        <v>26</v>
      </c>
      <c r="B177">
        <v>0.5</v>
      </c>
      <c r="C177">
        <v>33</v>
      </c>
      <c r="D177">
        <v>16.5</v>
      </c>
    </row>
    <row r="178" spans="1:4" x14ac:dyDescent="0.25">
      <c r="A178" t="s">
        <v>26</v>
      </c>
      <c r="B178">
        <v>0.5</v>
      </c>
      <c r="C178">
        <v>32</v>
      </c>
      <c r="D178">
        <v>16</v>
      </c>
    </row>
    <row r="179" spans="1:4" x14ac:dyDescent="0.25">
      <c r="A179" t="s">
        <v>26</v>
      </c>
      <c r="B179">
        <v>0.5</v>
      </c>
      <c r="C179">
        <v>43</v>
      </c>
      <c r="D179">
        <v>21.5</v>
      </c>
    </row>
    <row r="180" spans="1:4" x14ac:dyDescent="0.25">
      <c r="A180" t="s">
        <v>26</v>
      </c>
      <c r="B180">
        <v>0.5</v>
      </c>
      <c r="C180">
        <v>38</v>
      </c>
      <c r="D180">
        <v>19</v>
      </c>
    </row>
    <row r="181" spans="1:4" x14ac:dyDescent="0.25">
      <c r="A181" t="s">
        <v>26</v>
      </c>
      <c r="B181">
        <v>0.5</v>
      </c>
      <c r="C181">
        <v>35</v>
      </c>
      <c r="D181">
        <v>17.5</v>
      </c>
    </row>
    <row r="182" spans="1:4" x14ac:dyDescent="0.25">
      <c r="A182" t="s">
        <v>26</v>
      </c>
      <c r="B182">
        <v>0.5</v>
      </c>
      <c r="C182">
        <v>34</v>
      </c>
      <c r="D182">
        <v>17</v>
      </c>
    </row>
    <row r="183" spans="1:4" x14ac:dyDescent="0.25">
      <c r="A183" t="s">
        <v>26</v>
      </c>
      <c r="B183">
        <v>0.5</v>
      </c>
      <c r="C183">
        <v>32</v>
      </c>
      <c r="D183">
        <v>16</v>
      </c>
    </row>
    <row r="184" spans="1:4" x14ac:dyDescent="0.25">
      <c r="A184" t="s">
        <v>24</v>
      </c>
      <c r="B184">
        <v>0.3</v>
      </c>
      <c r="C184">
        <v>30</v>
      </c>
      <c r="D184">
        <v>9</v>
      </c>
    </row>
    <row r="185" spans="1:4" x14ac:dyDescent="0.25">
      <c r="A185" t="s">
        <v>24</v>
      </c>
      <c r="B185">
        <v>0.3</v>
      </c>
      <c r="C185">
        <v>31</v>
      </c>
      <c r="D185">
        <v>9.2999999999999989</v>
      </c>
    </row>
    <row r="186" spans="1:4" x14ac:dyDescent="0.25">
      <c r="A186" t="s">
        <v>22</v>
      </c>
      <c r="B186">
        <v>0.3</v>
      </c>
      <c r="C186">
        <v>23</v>
      </c>
      <c r="D186">
        <v>6.8999999999999995</v>
      </c>
    </row>
    <row r="187" spans="1:4" x14ac:dyDescent="0.25">
      <c r="A187" t="s">
        <v>22</v>
      </c>
      <c r="B187">
        <v>0.3</v>
      </c>
      <c r="C187">
        <v>24</v>
      </c>
      <c r="D187">
        <v>7.1999999999999993</v>
      </c>
    </row>
    <row r="188" spans="1:4" x14ac:dyDescent="0.25">
      <c r="A188" t="s">
        <v>22</v>
      </c>
      <c r="B188">
        <v>0.3</v>
      </c>
      <c r="C188">
        <v>24</v>
      </c>
      <c r="D188">
        <v>7.1999999999999993</v>
      </c>
    </row>
    <row r="189" spans="1:4" x14ac:dyDescent="0.25">
      <c r="A189" t="s">
        <v>22</v>
      </c>
      <c r="B189">
        <v>0.3</v>
      </c>
      <c r="C189">
        <v>25</v>
      </c>
      <c r="D189">
        <v>7.5</v>
      </c>
    </row>
    <row r="190" spans="1:4" x14ac:dyDescent="0.25">
      <c r="A190" t="s">
        <v>22</v>
      </c>
      <c r="B190">
        <v>0.3</v>
      </c>
      <c r="C190">
        <v>23</v>
      </c>
      <c r="D190">
        <v>6.8999999999999995</v>
      </c>
    </row>
    <row r="191" spans="1:4" x14ac:dyDescent="0.25">
      <c r="A191" t="s">
        <v>22</v>
      </c>
      <c r="B191">
        <v>0.3</v>
      </c>
      <c r="C191">
        <v>24</v>
      </c>
      <c r="D191">
        <v>7.1999999999999993</v>
      </c>
    </row>
    <row r="192" spans="1:4" x14ac:dyDescent="0.25">
      <c r="A192" t="s">
        <v>22</v>
      </c>
      <c r="B192">
        <v>0.3</v>
      </c>
      <c r="C192">
        <v>24</v>
      </c>
      <c r="D192">
        <v>7.1999999999999993</v>
      </c>
    </row>
    <row r="193" spans="1:4" x14ac:dyDescent="0.25">
      <c r="A193" t="s">
        <v>22</v>
      </c>
      <c r="B193">
        <v>0.3</v>
      </c>
      <c r="C193">
        <v>25</v>
      </c>
      <c r="D193">
        <v>7.5</v>
      </c>
    </row>
    <row r="194" spans="1:4" x14ac:dyDescent="0.25">
      <c r="A194" t="s">
        <v>22</v>
      </c>
      <c r="B194">
        <v>0.3</v>
      </c>
      <c r="C194">
        <v>23</v>
      </c>
      <c r="D194">
        <v>6.8999999999999995</v>
      </c>
    </row>
    <row r="195" spans="1:4" x14ac:dyDescent="0.25">
      <c r="A195" t="s">
        <v>22</v>
      </c>
      <c r="B195">
        <v>0.3</v>
      </c>
      <c r="C195">
        <v>24</v>
      </c>
      <c r="D195">
        <v>7.1999999999999993</v>
      </c>
    </row>
    <row r="196" spans="1:4" x14ac:dyDescent="0.25">
      <c r="A196" t="s">
        <v>22</v>
      </c>
      <c r="B196">
        <v>0.3</v>
      </c>
      <c r="C196">
        <v>24</v>
      </c>
      <c r="D196">
        <v>7.1999999999999993</v>
      </c>
    </row>
    <row r="197" spans="1:4" x14ac:dyDescent="0.25">
      <c r="A197" t="s">
        <v>22</v>
      </c>
      <c r="B197">
        <v>0.3</v>
      </c>
      <c r="C197">
        <v>25</v>
      </c>
      <c r="D197">
        <v>7.5</v>
      </c>
    </row>
    <row r="198" spans="1:4" x14ac:dyDescent="0.25">
      <c r="A198" t="s">
        <v>22</v>
      </c>
      <c r="B198">
        <v>0.3</v>
      </c>
      <c r="C198">
        <v>23</v>
      </c>
      <c r="D198">
        <v>6.8999999999999995</v>
      </c>
    </row>
    <row r="199" spans="1:4" x14ac:dyDescent="0.25">
      <c r="A199" t="s">
        <v>22</v>
      </c>
      <c r="B199">
        <v>0.3</v>
      </c>
      <c r="C199">
        <v>23</v>
      </c>
      <c r="D199">
        <v>6.8999999999999995</v>
      </c>
    </row>
    <row r="200" spans="1:4" x14ac:dyDescent="0.25">
      <c r="A200" t="s">
        <v>22</v>
      </c>
      <c r="B200">
        <v>0.3</v>
      </c>
      <c r="C200">
        <v>24</v>
      </c>
      <c r="D200">
        <v>7.1999999999999993</v>
      </c>
    </row>
    <row r="201" spans="1:4" x14ac:dyDescent="0.25">
      <c r="A201" t="s">
        <v>22</v>
      </c>
      <c r="B201">
        <v>0.3</v>
      </c>
      <c r="C201">
        <v>24</v>
      </c>
      <c r="D201">
        <v>7.1999999999999993</v>
      </c>
    </row>
    <row r="202" spans="1:4" x14ac:dyDescent="0.25">
      <c r="A202" t="s">
        <v>22</v>
      </c>
      <c r="B202">
        <v>0.3</v>
      </c>
      <c r="C202">
        <v>25</v>
      </c>
      <c r="D202">
        <v>7.5</v>
      </c>
    </row>
    <row r="203" spans="1:4" x14ac:dyDescent="0.25">
      <c r="A203" t="s">
        <v>22</v>
      </c>
      <c r="B203">
        <v>0.3</v>
      </c>
      <c r="C203">
        <v>23</v>
      </c>
      <c r="D203">
        <v>6.8999999999999995</v>
      </c>
    </row>
    <row r="204" spans="1:4" x14ac:dyDescent="0.25">
      <c r="A204" t="s">
        <v>22</v>
      </c>
      <c r="B204">
        <v>0.3</v>
      </c>
      <c r="C204">
        <v>23</v>
      </c>
      <c r="D204">
        <v>6.8999999999999995</v>
      </c>
    </row>
    <row r="205" spans="1:4" x14ac:dyDescent="0.25">
      <c r="A205" t="s">
        <v>22</v>
      </c>
      <c r="B205">
        <v>0.3</v>
      </c>
      <c r="C205">
        <v>24</v>
      </c>
      <c r="D205">
        <v>7.1999999999999993</v>
      </c>
    </row>
    <row r="206" spans="1:4" x14ac:dyDescent="0.25">
      <c r="A206" t="s">
        <v>22</v>
      </c>
      <c r="B206">
        <v>0.3</v>
      </c>
      <c r="C206">
        <v>24</v>
      </c>
      <c r="D206">
        <v>7.1999999999999993</v>
      </c>
    </row>
    <row r="207" spans="1:4" x14ac:dyDescent="0.25">
      <c r="A207" t="s">
        <v>22</v>
      </c>
      <c r="B207">
        <v>0.3</v>
      </c>
      <c r="C207">
        <v>25</v>
      </c>
      <c r="D207">
        <v>7.5</v>
      </c>
    </row>
    <row r="208" spans="1:4" x14ac:dyDescent="0.25">
      <c r="A208" t="s">
        <v>22</v>
      </c>
      <c r="B208">
        <v>0.3</v>
      </c>
      <c r="C208">
        <v>23</v>
      </c>
      <c r="D208">
        <v>6.8999999999999995</v>
      </c>
    </row>
    <row r="209" spans="1:4" x14ac:dyDescent="0.25">
      <c r="A209" t="s">
        <v>22</v>
      </c>
      <c r="B209">
        <v>0.3</v>
      </c>
      <c r="C209">
        <v>23</v>
      </c>
      <c r="D209">
        <v>6.8999999999999995</v>
      </c>
    </row>
    <row r="210" spans="1:4" x14ac:dyDescent="0.25">
      <c r="A210" t="s">
        <v>22</v>
      </c>
      <c r="B210">
        <v>0.3</v>
      </c>
      <c r="C210">
        <v>24</v>
      </c>
      <c r="D210">
        <v>7.1999999999999993</v>
      </c>
    </row>
    <row r="211" spans="1:4" x14ac:dyDescent="0.25">
      <c r="A211" t="s">
        <v>22</v>
      </c>
      <c r="B211">
        <v>0.3</v>
      </c>
      <c r="C211">
        <v>25</v>
      </c>
      <c r="D211">
        <v>7.5</v>
      </c>
    </row>
    <row r="212" spans="1:4" x14ac:dyDescent="0.25">
      <c r="A212" t="s">
        <v>22</v>
      </c>
      <c r="B212">
        <v>0.3</v>
      </c>
      <c r="C212">
        <v>25</v>
      </c>
      <c r="D212">
        <v>7.5</v>
      </c>
    </row>
    <row r="213" spans="1:4" x14ac:dyDescent="0.25">
      <c r="A213" t="s">
        <v>22</v>
      </c>
      <c r="B213">
        <v>0.3</v>
      </c>
      <c r="C213">
        <v>23</v>
      </c>
      <c r="D213">
        <v>6.8999999999999995</v>
      </c>
    </row>
    <row r="214" spans="1:4" x14ac:dyDescent="0.25">
      <c r="A214" t="s">
        <v>22</v>
      </c>
      <c r="B214">
        <v>0.3</v>
      </c>
      <c r="C214">
        <v>24</v>
      </c>
      <c r="D214">
        <v>7.1999999999999993</v>
      </c>
    </row>
    <row r="215" spans="1:4" x14ac:dyDescent="0.25">
      <c r="A215" t="s">
        <v>22</v>
      </c>
      <c r="B215">
        <v>0.3</v>
      </c>
      <c r="C215">
        <v>24</v>
      </c>
      <c r="D215">
        <v>7.1999999999999993</v>
      </c>
    </row>
    <row r="216" spans="1:4" x14ac:dyDescent="0.25">
      <c r="A216" t="s">
        <v>22</v>
      </c>
      <c r="B216">
        <v>0.3</v>
      </c>
      <c r="C216">
        <v>25</v>
      </c>
      <c r="D216">
        <v>7.5</v>
      </c>
    </row>
    <row r="217" spans="1:4" x14ac:dyDescent="0.25">
      <c r="A217" t="s">
        <v>25</v>
      </c>
      <c r="B217">
        <v>0.3</v>
      </c>
      <c r="C217">
        <v>31</v>
      </c>
      <c r="D217">
        <v>9.2999999999999989</v>
      </c>
    </row>
    <row r="218" spans="1:4" x14ac:dyDescent="0.25">
      <c r="A218" t="s">
        <v>25</v>
      </c>
      <c r="B218">
        <v>0.3</v>
      </c>
      <c r="C218">
        <v>33</v>
      </c>
      <c r="D218">
        <v>9.9</v>
      </c>
    </row>
    <row r="219" spans="1:4" x14ac:dyDescent="0.25">
      <c r="A219" t="s">
        <v>25</v>
      </c>
      <c r="B219">
        <v>0.3</v>
      </c>
      <c r="C219">
        <v>35</v>
      </c>
      <c r="D219">
        <v>10.5</v>
      </c>
    </row>
    <row r="220" spans="1:4" x14ac:dyDescent="0.25">
      <c r="A220" t="s">
        <v>25</v>
      </c>
      <c r="B220">
        <v>0.3</v>
      </c>
      <c r="C220">
        <v>38</v>
      </c>
      <c r="D220">
        <v>11.4</v>
      </c>
    </row>
    <row r="221" spans="1:4" x14ac:dyDescent="0.25">
      <c r="A221" t="s">
        <v>25</v>
      </c>
      <c r="B221">
        <v>0.3</v>
      </c>
      <c r="C221">
        <v>32</v>
      </c>
      <c r="D221">
        <v>9.6</v>
      </c>
    </row>
    <row r="222" spans="1:4" x14ac:dyDescent="0.25">
      <c r="A222" t="s">
        <v>25</v>
      </c>
      <c r="B222">
        <v>0.3</v>
      </c>
      <c r="C222">
        <v>34</v>
      </c>
      <c r="D222">
        <v>10.199999999999999</v>
      </c>
    </row>
    <row r="223" spans="1:4" x14ac:dyDescent="0.25">
      <c r="A223" t="s">
        <v>25</v>
      </c>
      <c r="B223">
        <v>0.3</v>
      </c>
      <c r="C223">
        <v>36</v>
      </c>
      <c r="D223">
        <v>10.799999999999999</v>
      </c>
    </row>
    <row r="224" spans="1:4" x14ac:dyDescent="0.25">
      <c r="A224" t="s">
        <v>25</v>
      </c>
      <c r="B224">
        <v>0.3</v>
      </c>
      <c r="C224">
        <v>39</v>
      </c>
      <c r="D224">
        <v>11.7</v>
      </c>
    </row>
    <row r="225" spans="1:4" x14ac:dyDescent="0.25">
      <c r="A225" t="s">
        <v>25</v>
      </c>
      <c r="B225">
        <v>0.3</v>
      </c>
      <c r="C225">
        <v>32</v>
      </c>
      <c r="D225">
        <v>9.6</v>
      </c>
    </row>
    <row r="226" spans="1:4" x14ac:dyDescent="0.25">
      <c r="A226" t="s">
        <v>25</v>
      </c>
      <c r="B226">
        <v>0.3</v>
      </c>
      <c r="C226">
        <v>35</v>
      </c>
      <c r="D226">
        <v>10.5</v>
      </c>
    </row>
    <row r="227" spans="1:4" x14ac:dyDescent="0.25">
      <c r="A227" t="s">
        <v>25</v>
      </c>
      <c r="B227">
        <v>0.3</v>
      </c>
      <c r="C227">
        <v>36</v>
      </c>
      <c r="D227">
        <v>10.799999999999999</v>
      </c>
    </row>
    <row r="228" spans="1:4" x14ac:dyDescent="0.25">
      <c r="A228" t="s">
        <v>25</v>
      </c>
      <c r="B228">
        <v>0.3</v>
      </c>
      <c r="C228">
        <v>40</v>
      </c>
      <c r="D228">
        <v>12</v>
      </c>
    </row>
    <row r="229" spans="1:4" x14ac:dyDescent="0.25">
      <c r="A229" t="s">
        <v>25</v>
      </c>
      <c r="B229">
        <v>0.3</v>
      </c>
      <c r="C229">
        <v>32</v>
      </c>
      <c r="D229">
        <v>9.6</v>
      </c>
    </row>
    <row r="230" spans="1:4" x14ac:dyDescent="0.25">
      <c r="A230" t="s">
        <v>25</v>
      </c>
      <c r="B230">
        <v>0.3</v>
      </c>
      <c r="C230">
        <v>35</v>
      </c>
      <c r="D230">
        <v>10.5</v>
      </c>
    </row>
    <row r="231" spans="1:4" x14ac:dyDescent="0.25">
      <c r="A231" t="s">
        <v>25</v>
      </c>
      <c r="B231">
        <v>0.3</v>
      </c>
      <c r="C231">
        <v>36</v>
      </c>
      <c r="D231">
        <v>10.799999999999999</v>
      </c>
    </row>
    <row r="232" spans="1:4" x14ac:dyDescent="0.25">
      <c r="A232" t="s">
        <v>25</v>
      </c>
      <c r="B232">
        <v>0.3</v>
      </c>
      <c r="C232">
        <v>41</v>
      </c>
      <c r="D232">
        <v>12.299999999999999</v>
      </c>
    </row>
    <row r="233" spans="1:4" x14ac:dyDescent="0.25">
      <c r="A233" t="s">
        <v>25</v>
      </c>
      <c r="B233">
        <v>0.3</v>
      </c>
      <c r="C233">
        <v>31</v>
      </c>
      <c r="D233">
        <v>9.2999999999999989</v>
      </c>
    </row>
    <row r="234" spans="1:4" x14ac:dyDescent="0.25">
      <c r="A234" t="s">
        <v>25</v>
      </c>
      <c r="B234">
        <v>0.3</v>
      </c>
      <c r="C234">
        <v>32</v>
      </c>
      <c r="D234">
        <v>9.6</v>
      </c>
    </row>
    <row r="235" spans="1:4" x14ac:dyDescent="0.25">
      <c r="A235" t="s">
        <v>25</v>
      </c>
      <c r="B235">
        <v>0.3</v>
      </c>
      <c r="C235">
        <v>35</v>
      </c>
      <c r="D235">
        <v>10.5</v>
      </c>
    </row>
    <row r="236" spans="1:4" x14ac:dyDescent="0.25">
      <c r="A236" t="s">
        <v>25</v>
      </c>
      <c r="B236">
        <v>0.3</v>
      </c>
      <c r="C236">
        <v>37</v>
      </c>
      <c r="D236">
        <v>11.1</v>
      </c>
    </row>
    <row r="237" spans="1:4" x14ac:dyDescent="0.25">
      <c r="A237" t="s">
        <v>25</v>
      </c>
      <c r="B237">
        <v>0.3</v>
      </c>
      <c r="C237">
        <v>41</v>
      </c>
      <c r="D237">
        <v>12.299999999999999</v>
      </c>
    </row>
    <row r="238" spans="1:4" x14ac:dyDescent="0.25">
      <c r="A238" t="s">
        <v>25</v>
      </c>
      <c r="B238">
        <v>0.3</v>
      </c>
      <c r="C238">
        <v>31</v>
      </c>
      <c r="D238">
        <v>9.2999999999999989</v>
      </c>
    </row>
    <row r="239" spans="1:4" x14ac:dyDescent="0.25">
      <c r="A239" t="s">
        <v>25</v>
      </c>
      <c r="B239">
        <v>0.3</v>
      </c>
      <c r="C239">
        <v>33</v>
      </c>
      <c r="D239">
        <v>9.9</v>
      </c>
    </row>
    <row r="240" spans="1:4" x14ac:dyDescent="0.25">
      <c r="A240" t="s">
        <v>25</v>
      </c>
      <c r="B240">
        <v>0.3</v>
      </c>
      <c r="C240">
        <v>35</v>
      </c>
      <c r="D240">
        <v>10.5</v>
      </c>
    </row>
    <row r="241" spans="1:4" x14ac:dyDescent="0.25">
      <c r="A241" t="s">
        <v>25</v>
      </c>
      <c r="B241">
        <v>0.3</v>
      </c>
      <c r="C241">
        <v>37</v>
      </c>
      <c r="D241">
        <v>11.1</v>
      </c>
    </row>
    <row r="242" spans="1:4" x14ac:dyDescent="0.25">
      <c r="A242" t="s">
        <v>25</v>
      </c>
      <c r="B242">
        <v>0.3</v>
      </c>
      <c r="C242">
        <v>42</v>
      </c>
      <c r="D242">
        <v>12.6</v>
      </c>
    </row>
    <row r="243" spans="1:4" x14ac:dyDescent="0.25">
      <c r="A243" t="s">
        <v>25</v>
      </c>
      <c r="B243">
        <v>0.3</v>
      </c>
      <c r="C243">
        <v>31</v>
      </c>
      <c r="D243">
        <v>9.2999999999999989</v>
      </c>
    </row>
    <row r="244" spans="1:4" x14ac:dyDescent="0.25">
      <c r="A244" t="s">
        <v>25</v>
      </c>
      <c r="B244">
        <v>0.3</v>
      </c>
      <c r="C244">
        <v>33</v>
      </c>
      <c r="D244">
        <v>9.9</v>
      </c>
    </row>
    <row r="245" spans="1:4" x14ac:dyDescent="0.25">
      <c r="A245" t="s">
        <v>25</v>
      </c>
      <c r="B245">
        <v>0.3</v>
      </c>
      <c r="C245">
        <v>35</v>
      </c>
      <c r="D245">
        <v>10.5</v>
      </c>
    </row>
    <row r="246" spans="1:4" x14ac:dyDescent="0.25">
      <c r="A246" t="s">
        <v>25</v>
      </c>
      <c r="B246">
        <v>0.3</v>
      </c>
      <c r="C246">
        <v>38</v>
      </c>
      <c r="D246">
        <v>11.4</v>
      </c>
    </row>
    <row r="247" spans="1:4" x14ac:dyDescent="0.25">
      <c r="A247" t="s">
        <v>20</v>
      </c>
      <c r="B247">
        <v>0.3</v>
      </c>
      <c r="C247">
        <v>10</v>
      </c>
      <c r="D247">
        <v>3</v>
      </c>
    </row>
    <row r="248" spans="1:4" x14ac:dyDescent="0.25">
      <c r="A248" t="s">
        <v>20</v>
      </c>
      <c r="B248">
        <v>0.3</v>
      </c>
      <c r="C248">
        <v>13</v>
      </c>
      <c r="D248">
        <v>3.9</v>
      </c>
    </row>
    <row r="249" spans="1:4" x14ac:dyDescent="0.25">
      <c r="A249" t="s">
        <v>20</v>
      </c>
      <c r="B249">
        <v>0.3</v>
      </c>
      <c r="C249">
        <v>15</v>
      </c>
      <c r="D249">
        <v>4.5</v>
      </c>
    </row>
    <row r="250" spans="1:4" x14ac:dyDescent="0.25">
      <c r="A250" t="s">
        <v>20</v>
      </c>
      <c r="B250">
        <v>0.3</v>
      </c>
      <c r="C250">
        <v>17</v>
      </c>
      <c r="D250">
        <v>5.0999999999999996</v>
      </c>
    </row>
    <row r="251" spans="1:4" x14ac:dyDescent="0.25">
      <c r="A251" t="s">
        <v>20</v>
      </c>
      <c r="B251">
        <v>0.3</v>
      </c>
      <c r="C251">
        <v>18</v>
      </c>
      <c r="D251">
        <v>5.3999999999999995</v>
      </c>
    </row>
    <row r="252" spans="1:4" x14ac:dyDescent="0.25">
      <c r="A252" t="s">
        <v>20</v>
      </c>
      <c r="B252">
        <v>0.3</v>
      </c>
      <c r="C252">
        <v>11</v>
      </c>
      <c r="D252">
        <v>3.3</v>
      </c>
    </row>
    <row r="253" spans="1:4" x14ac:dyDescent="0.25">
      <c r="A253" t="s">
        <v>20</v>
      </c>
      <c r="B253">
        <v>0.3</v>
      </c>
      <c r="C253">
        <v>13</v>
      </c>
      <c r="D253">
        <v>3.9</v>
      </c>
    </row>
    <row r="254" spans="1:4" x14ac:dyDescent="0.25">
      <c r="A254" t="s">
        <v>20</v>
      </c>
      <c r="B254">
        <v>0.3</v>
      </c>
      <c r="C254">
        <v>15</v>
      </c>
      <c r="D254">
        <v>4.5</v>
      </c>
    </row>
    <row r="255" spans="1:4" x14ac:dyDescent="0.25">
      <c r="A255" t="s">
        <v>20</v>
      </c>
      <c r="B255">
        <v>0.3</v>
      </c>
      <c r="C255">
        <v>17</v>
      </c>
      <c r="D255">
        <v>5.0999999999999996</v>
      </c>
    </row>
    <row r="256" spans="1:4" x14ac:dyDescent="0.25">
      <c r="A256" t="s">
        <v>20</v>
      </c>
      <c r="B256">
        <v>0.3</v>
      </c>
      <c r="C256">
        <v>18</v>
      </c>
      <c r="D256">
        <v>5.3999999999999995</v>
      </c>
    </row>
    <row r="257" spans="1:4" x14ac:dyDescent="0.25">
      <c r="A257" t="s">
        <v>20</v>
      </c>
      <c r="B257">
        <v>0.3</v>
      </c>
      <c r="C257">
        <v>12</v>
      </c>
      <c r="D257">
        <v>3.5999999999999996</v>
      </c>
    </row>
    <row r="258" spans="1:4" x14ac:dyDescent="0.25">
      <c r="A258" t="s">
        <v>20</v>
      </c>
      <c r="B258">
        <v>0.3</v>
      </c>
      <c r="C258">
        <v>14</v>
      </c>
      <c r="D258">
        <v>4.2</v>
      </c>
    </row>
    <row r="259" spans="1:4" x14ac:dyDescent="0.25">
      <c r="A259" t="s">
        <v>20</v>
      </c>
      <c r="B259">
        <v>0.3</v>
      </c>
      <c r="C259">
        <v>15</v>
      </c>
      <c r="D259">
        <v>4.5</v>
      </c>
    </row>
    <row r="260" spans="1:4" x14ac:dyDescent="0.25">
      <c r="A260" t="s">
        <v>20</v>
      </c>
      <c r="B260">
        <v>0.3</v>
      </c>
      <c r="C260">
        <v>17</v>
      </c>
      <c r="D260">
        <v>5.0999999999999996</v>
      </c>
    </row>
    <row r="261" spans="1:4" x14ac:dyDescent="0.25">
      <c r="A261" t="s">
        <v>20</v>
      </c>
      <c r="B261">
        <v>0.3</v>
      </c>
      <c r="C261">
        <v>18</v>
      </c>
      <c r="D261">
        <v>5.3999999999999995</v>
      </c>
    </row>
    <row r="262" spans="1:4" x14ac:dyDescent="0.25">
      <c r="A262" t="s">
        <v>20</v>
      </c>
      <c r="B262">
        <v>0.3</v>
      </c>
      <c r="C262">
        <v>12</v>
      </c>
      <c r="D262">
        <v>3.5999999999999996</v>
      </c>
    </row>
    <row r="263" spans="1:4" x14ac:dyDescent="0.25">
      <c r="A263" t="s">
        <v>20</v>
      </c>
      <c r="B263">
        <v>0.3</v>
      </c>
      <c r="C263">
        <v>14</v>
      </c>
      <c r="D263">
        <v>4.2</v>
      </c>
    </row>
    <row r="264" spans="1:4" x14ac:dyDescent="0.25">
      <c r="A264" t="s">
        <v>20</v>
      </c>
      <c r="B264">
        <v>0.3</v>
      </c>
      <c r="C264">
        <v>16</v>
      </c>
      <c r="D264">
        <v>4.8</v>
      </c>
    </row>
    <row r="265" spans="1:4" x14ac:dyDescent="0.25">
      <c r="A265" t="s">
        <v>20</v>
      </c>
      <c r="B265">
        <v>0.3</v>
      </c>
      <c r="C265">
        <v>17</v>
      </c>
      <c r="D265">
        <v>5.0999999999999996</v>
      </c>
    </row>
    <row r="266" spans="1:4" x14ac:dyDescent="0.25">
      <c r="A266" t="s">
        <v>20</v>
      </c>
      <c r="B266">
        <v>0.3</v>
      </c>
      <c r="C266">
        <v>12</v>
      </c>
      <c r="D266">
        <v>3.5999999999999996</v>
      </c>
    </row>
    <row r="267" spans="1:4" x14ac:dyDescent="0.25">
      <c r="A267" t="s">
        <v>20</v>
      </c>
      <c r="B267">
        <v>0.3</v>
      </c>
      <c r="C267">
        <v>14</v>
      </c>
      <c r="D267">
        <v>4.2</v>
      </c>
    </row>
    <row r="268" spans="1:4" x14ac:dyDescent="0.25">
      <c r="A268" t="s">
        <v>20</v>
      </c>
      <c r="B268">
        <v>0.3</v>
      </c>
      <c r="C268">
        <v>16</v>
      </c>
      <c r="D268">
        <v>4.8</v>
      </c>
    </row>
    <row r="269" spans="1:4" x14ac:dyDescent="0.25">
      <c r="A269" t="s">
        <v>20</v>
      </c>
      <c r="B269">
        <v>0.3</v>
      </c>
      <c r="C269">
        <v>17</v>
      </c>
      <c r="D269">
        <v>5.0999999999999996</v>
      </c>
    </row>
    <row r="270" spans="1:4" x14ac:dyDescent="0.25">
      <c r="A270" t="s">
        <v>20</v>
      </c>
      <c r="B270">
        <v>0.3</v>
      </c>
      <c r="C270">
        <v>12</v>
      </c>
      <c r="D270">
        <v>3.5999999999999996</v>
      </c>
    </row>
    <row r="271" spans="1:4" x14ac:dyDescent="0.25">
      <c r="A271" t="s">
        <v>20</v>
      </c>
      <c r="B271">
        <v>0.3</v>
      </c>
      <c r="C271">
        <v>14</v>
      </c>
      <c r="D271">
        <v>4.2</v>
      </c>
    </row>
    <row r="272" spans="1:4" x14ac:dyDescent="0.25">
      <c r="A272" t="s">
        <v>20</v>
      </c>
      <c r="B272">
        <v>0.3</v>
      </c>
      <c r="C272">
        <v>16</v>
      </c>
      <c r="D272">
        <v>4.8</v>
      </c>
    </row>
    <row r="273" spans="1:4" x14ac:dyDescent="0.25">
      <c r="A273" t="s">
        <v>20</v>
      </c>
      <c r="B273">
        <v>0.3</v>
      </c>
      <c r="C273">
        <v>17</v>
      </c>
      <c r="D273">
        <v>5.0999999999999996</v>
      </c>
    </row>
    <row r="274" spans="1:4" x14ac:dyDescent="0.25">
      <c r="A274" t="s">
        <v>20</v>
      </c>
      <c r="B274">
        <v>0.3</v>
      </c>
      <c r="C274">
        <v>13</v>
      </c>
      <c r="D274">
        <v>3.9</v>
      </c>
    </row>
    <row r="275" spans="1:4" x14ac:dyDescent="0.25">
      <c r="A275" t="s">
        <v>20</v>
      </c>
      <c r="B275">
        <v>0.3</v>
      </c>
      <c r="C275">
        <v>14</v>
      </c>
      <c r="D275">
        <v>4.2</v>
      </c>
    </row>
    <row r="276" spans="1:4" x14ac:dyDescent="0.25">
      <c r="A276" t="s">
        <v>20</v>
      </c>
      <c r="B276">
        <v>0.3</v>
      </c>
      <c r="C276">
        <v>17</v>
      </c>
      <c r="D276">
        <v>5.0999999999999996</v>
      </c>
    </row>
    <row r="277" spans="1:4" x14ac:dyDescent="0.25">
      <c r="A277" t="s">
        <v>20</v>
      </c>
      <c r="B277">
        <v>0.3</v>
      </c>
      <c r="C277">
        <v>18</v>
      </c>
      <c r="D277">
        <v>5.3999999999999995</v>
      </c>
    </row>
    <row r="278" spans="1:4" x14ac:dyDescent="0.25">
      <c r="A278" t="s">
        <v>21</v>
      </c>
      <c r="B278">
        <v>0.3</v>
      </c>
      <c r="C278">
        <v>18</v>
      </c>
      <c r="D278">
        <v>5.3999999999999995</v>
      </c>
    </row>
    <row r="279" spans="1:4" x14ac:dyDescent="0.25">
      <c r="A279" t="s">
        <v>21</v>
      </c>
      <c r="B279">
        <v>0.3</v>
      </c>
      <c r="C279">
        <v>20</v>
      </c>
      <c r="D279">
        <v>6</v>
      </c>
    </row>
    <row r="280" spans="1:4" x14ac:dyDescent="0.25">
      <c r="A280" t="s">
        <v>21</v>
      </c>
      <c r="B280">
        <v>0.3</v>
      </c>
      <c r="C280">
        <v>21</v>
      </c>
      <c r="D280">
        <v>6.3</v>
      </c>
    </row>
    <row r="281" spans="1:4" x14ac:dyDescent="0.25">
      <c r="A281" t="s">
        <v>21</v>
      </c>
      <c r="B281">
        <v>0.3</v>
      </c>
      <c r="C281">
        <v>22</v>
      </c>
      <c r="D281">
        <v>6.6</v>
      </c>
    </row>
    <row r="282" spans="1:4" x14ac:dyDescent="0.25">
      <c r="A282" t="s">
        <v>21</v>
      </c>
      <c r="B282">
        <v>0.3</v>
      </c>
      <c r="C282">
        <v>18</v>
      </c>
      <c r="D282">
        <v>5.3999999999999995</v>
      </c>
    </row>
    <row r="283" spans="1:4" x14ac:dyDescent="0.25">
      <c r="A283" t="s">
        <v>21</v>
      </c>
      <c r="B283">
        <v>0.3</v>
      </c>
      <c r="C283">
        <v>20</v>
      </c>
      <c r="D283">
        <v>6</v>
      </c>
    </row>
    <row r="284" spans="1:4" x14ac:dyDescent="0.25">
      <c r="A284" t="s">
        <v>21</v>
      </c>
      <c r="B284">
        <v>0.3</v>
      </c>
      <c r="C284">
        <v>21</v>
      </c>
      <c r="D284">
        <v>6.3</v>
      </c>
    </row>
    <row r="285" spans="1:4" x14ac:dyDescent="0.25">
      <c r="A285" t="s">
        <v>21</v>
      </c>
      <c r="B285">
        <v>0.3</v>
      </c>
      <c r="C285">
        <v>22</v>
      </c>
      <c r="D285">
        <v>6.6</v>
      </c>
    </row>
    <row r="286" spans="1:4" x14ac:dyDescent="0.25">
      <c r="A286" t="s">
        <v>21</v>
      </c>
      <c r="B286">
        <v>0.3</v>
      </c>
      <c r="C286">
        <v>19</v>
      </c>
      <c r="D286">
        <v>5.7</v>
      </c>
    </row>
    <row r="287" spans="1:4" x14ac:dyDescent="0.25">
      <c r="A287" t="s">
        <v>21</v>
      </c>
      <c r="B287">
        <v>0.3</v>
      </c>
      <c r="C287">
        <v>20</v>
      </c>
      <c r="D287">
        <v>6</v>
      </c>
    </row>
    <row r="288" spans="1:4" x14ac:dyDescent="0.25">
      <c r="A288" t="s">
        <v>21</v>
      </c>
      <c r="B288">
        <v>0.3</v>
      </c>
      <c r="C288">
        <v>21</v>
      </c>
      <c r="D288">
        <v>6.3</v>
      </c>
    </row>
    <row r="289" spans="1:4" x14ac:dyDescent="0.25">
      <c r="A289" t="s">
        <v>21</v>
      </c>
      <c r="B289">
        <v>0.3</v>
      </c>
      <c r="C289">
        <v>22</v>
      </c>
      <c r="D289">
        <v>6.6</v>
      </c>
    </row>
    <row r="290" spans="1:4" x14ac:dyDescent="0.25">
      <c r="A290" t="s">
        <v>21</v>
      </c>
      <c r="B290">
        <v>0.3</v>
      </c>
      <c r="C290">
        <v>18</v>
      </c>
      <c r="D290">
        <v>5.3999999999999995</v>
      </c>
    </row>
    <row r="291" spans="1:4" x14ac:dyDescent="0.25">
      <c r="A291" t="s">
        <v>21</v>
      </c>
      <c r="B291">
        <v>0.3</v>
      </c>
      <c r="C291">
        <v>19</v>
      </c>
      <c r="D291">
        <v>5.7</v>
      </c>
    </row>
    <row r="292" spans="1:4" x14ac:dyDescent="0.25">
      <c r="A292" t="s">
        <v>21</v>
      </c>
      <c r="B292">
        <v>0.3</v>
      </c>
      <c r="C292">
        <v>20</v>
      </c>
      <c r="D292">
        <v>6</v>
      </c>
    </row>
    <row r="293" spans="1:4" x14ac:dyDescent="0.25">
      <c r="A293" t="s">
        <v>21</v>
      </c>
      <c r="B293">
        <v>0.3</v>
      </c>
      <c r="C293">
        <v>21</v>
      </c>
      <c r="D293">
        <v>6.3</v>
      </c>
    </row>
    <row r="294" spans="1:4" x14ac:dyDescent="0.25">
      <c r="A294" t="s">
        <v>21</v>
      </c>
      <c r="B294">
        <v>0.3</v>
      </c>
      <c r="C294">
        <v>18</v>
      </c>
      <c r="D294">
        <v>5.3999999999999995</v>
      </c>
    </row>
    <row r="295" spans="1:4" x14ac:dyDescent="0.25">
      <c r="A295" t="s">
        <v>21</v>
      </c>
      <c r="B295">
        <v>0.3</v>
      </c>
      <c r="C295">
        <v>19</v>
      </c>
      <c r="D295">
        <v>5.7</v>
      </c>
    </row>
    <row r="296" spans="1:4" x14ac:dyDescent="0.25">
      <c r="A296" t="s">
        <v>21</v>
      </c>
      <c r="B296">
        <v>0.3</v>
      </c>
      <c r="C296">
        <v>20</v>
      </c>
      <c r="D296">
        <v>6</v>
      </c>
    </row>
    <row r="297" spans="1:4" x14ac:dyDescent="0.25">
      <c r="A297" t="s">
        <v>21</v>
      </c>
      <c r="B297">
        <v>0.3</v>
      </c>
      <c r="C297">
        <v>21</v>
      </c>
      <c r="D297">
        <v>6.3</v>
      </c>
    </row>
    <row r="298" spans="1:4" x14ac:dyDescent="0.25">
      <c r="A298" t="s">
        <v>21</v>
      </c>
      <c r="B298">
        <v>0.3</v>
      </c>
      <c r="C298">
        <v>18</v>
      </c>
      <c r="D298">
        <v>5.3999999999999995</v>
      </c>
    </row>
    <row r="299" spans="1:4" x14ac:dyDescent="0.25">
      <c r="A299" t="s">
        <v>21</v>
      </c>
      <c r="B299">
        <v>0.3</v>
      </c>
      <c r="C299">
        <v>19</v>
      </c>
      <c r="D299">
        <v>5.7</v>
      </c>
    </row>
    <row r="300" spans="1:4" x14ac:dyDescent="0.25">
      <c r="A300" t="s">
        <v>21</v>
      </c>
      <c r="B300">
        <v>0.3</v>
      </c>
      <c r="C300">
        <v>20</v>
      </c>
      <c r="D300">
        <v>6</v>
      </c>
    </row>
    <row r="301" spans="1:4" x14ac:dyDescent="0.25">
      <c r="A301" t="s">
        <v>21</v>
      </c>
      <c r="B301">
        <v>0.3</v>
      </c>
      <c r="C301">
        <v>21</v>
      </c>
      <c r="D301">
        <v>6.3</v>
      </c>
    </row>
    <row r="302" spans="1:4" x14ac:dyDescent="0.25">
      <c r="A302" t="s">
        <v>21</v>
      </c>
      <c r="B302">
        <v>0.3</v>
      </c>
      <c r="C302">
        <v>18</v>
      </c>
      <c r="D302">
        <v>5.3999999999999995</v>
      </c>
    </row>
    <row r="303" spans="1:4" x14ac:dyDescent="0.25">
      <c r="A303" t="s">
        <v>21</v>
      </c>
      <c r="B303">
        <v>0.3</v>
      </c>
      <c r="C303">
        <v>19</v>
      </c>
      <c r="D303">
        <v>5.7</v>
      </c>
    </row>
    <row r="304" spans="1:4" x14ac:dyDescent="0.25">
      <c r="A304" t="s">
        <v>21</v>
      </c>
      <c r="B304">
        <v>0.3</v>
      </c>
      <c r="C304">
        <v>20</v>
      </c>
      <c r="D304">
        <v>6</v>
      </c>
    </row>
    <row r="305" spans="1:4" x14ac:dyDescent="0.25">
      <c r="A305" t="s">
        <v>21</v>
      </c>
      <c r="B305">
        <v>0.3</v>
      </c>
      <c r="C305">
        <v>22</v>
      </c>
      <c r="D305">
        <v>6.6</v>
      </c>
    </row>
    <row r="306" spans="1:4" x14ac:dyDescent="0.25">
      <c r="A306" t="s">
        <v>31</v>
      </c>
      <c r="B306">
        <v>0.3</v>
      </c>
      <c r="C306">
        <v>19</v>
      </c>
      <c r="D306">
        <v>5.7</v>
      </c>
    </row>
    <row r="307" spans="1:4" x14ac:dyDescent="0.25">
      <c r="A307" t="s">
        <v>31</v>
      </c>
      <c r="B307">
        <v>0.3</v>
      </c>
      <c r="C307">
        <v>17</v>
      </c>
      <c r="D307">
        <v>5.0999999999999996</v>
      </c>
    </row>
    <row r="308" spans="1:4" x14ac:dyDescent="0.25">
      <c r="A308" t="s">
        <v>31</v>
      </c>
      <c r="B308">
        <v>0.3</v>
      </c>
      <c r="C308">
        <v>15</v>
      </c>
      <c r="D308">
        <v>4.5</v>
      </c>
    </row>
    <row r="309" spans="1:4" x14ac:dyDescent="0.25">
      <c r="A309" t="s">
        <v>31</v>
      </c>
      <c r="B309">
        <v>0.3</v>
      </c>
      <c r="C309">
        <v>13</v>
      </c>
      <c r="D309">
        <v>3.9</v>
      </c>
    </row>
    <row r="310" spans="1:4" x14ac:dyDescent="0.25">
      <c r="A310" t="s">
        <v>31</v>
      </c>
      <c r="B310">
        <v>0.3</v>
      </c>
      <c r="C310">
        <v>10</v>
      </c>
      <c r="D310">
        <v>3</v>
      </c>
    </row>
    <row r="311" spans="1:4" x14ac:dyDescent="0.25">
      <c r="A311" t="s">
        <v>31</v>
      </c>
      <c r="B311">
        <v>0.3</v>
      </c>
      <c r="C311">
        <v>19</v>
      </c>
      <c r="D311">
        <v>5.7</v>
      </c>
    </row>
    <row r="312" spans="1:4" x14ac:dyDescent="0.25">
      <c r="A312" t="s">
        <v>31</v>
      </c>
      <c r="B312">
        <v>0.3</v>
      </c>
      <c r="C312">
        <v>17</v>
      </c>
      <c r="D312">
        <v>5.0999999999999996</v>
      </c>
    </row>
    <row r="313" spans="1:4" x14ac:dyDescent="0.25">
      <c r="A313" t="s">
        <v>31</v>
      </c>
      <c r="B313">
        <v>0.3</v>
      </c>
      <c r="C313">
        <v>15</v>
      </c>
      <c r="D313">
        <v>4.5</v>
      </c>
    </row>
    <row r="314" spans="1:4" x14ac:dyDescent="0.25">
      <c r="A314" t="s">
        <v>31</v>
      </c>
      <c r="B314">
        <v>0.3</v>
      </c>
      <c r="C314">
        <v>14</v>
      </c>
      <c r="D314">
        <v>4.2</v>
      </c>
    </row>
    <row r="315" spans="1:4" x14ac:dyDescent="0.25">
      <c r="A315" t="s">
        <v>31</v>
      </c>
      <c r="B315">
        <v>0.3</v>
      </c>
      <c r="C315">
        <v>11</v>
      </c>
      <c r="D315">
        <v>3.3</v>
      </c>
    </row>
    <row r="316" spans="1:4" x14ac:dyDescent="0.25">
      <c r="A316" t="s">
        <v>31</v>
      </c>
      <c r="B316">
        <v>0.3</v>
      </c>
      <c r="C316">
        <v>17</v>
      </c>
      <c r="D316">
        <v>5.0999999999999996</v>
      </c>
    </row>
    <row r="317" spans="1:4" x14ac:dyDescent="0.25">
      <c r="A317" t="s">
        <v>31</v>
      </c>
      <c r="B317">
        <v>0.3</v>
      </c>
      <c r="C317">
        <v>15</v>
      </c>
      <c r="D317">
        <v>4.5</v>
      </c>
    </row>
    <row r="318" spans="1:4" x14ac:dyDescent="0.25">
      <c r="A318" t="s">
        <v>31</v>
      </c>
      <c r="B318">
        <v>0.3</v>
      </c>
      <c r="C318">
        <v>14</v>
      </c>
      <c r="D318">
        <v>4.2</v>
      </c>
    </row>
    <row r="319" spans="1:4" x14ac:dyDescent="0.25">
      <c r="A319" t="s">
        <v>31</v>
      </c>
      <c r="B319">
        <v>0.3</v>
      </c>
      <c r="C319">
        <v>13</v>
      </c>
      <c r="D319">
        <v>3.9</v>
      </c>
    </row>
    <row r="320" spans="1:4" x14ac:dyDescent="0.25">
      <c r="A320" t="s">
        <v>31</v>
      </c>
      <c r="B320">
        <v>0.3</v>
      </c>
      <c r="C320">
        <v>17</v>
      </c>
      <c r="D320">
        <v>5.0999999999999996</v>
      </c>
    </row>
    <row r="321" spans="1:4" x14ac:dyDescent="0.25">
      <c r="A321" t="s">
        <v>31</v>
      </c>
      <c r="B321">
        <v>0.3</v>
      </c>
      <c r="C321">
        <v>15</v>
      </c>
      <c r="D321">
        <v>4.5</v>
      </c>
    </row>
    <row r="322" spans="1:4" x14ac:dyDescent="0.25">
      <c r="A322" t="s">
        <v>31</v>
      </c>
      <c r="B322">
        <v>0.3</v>
      </c>
      <c r="C322">
        <v>14</v>
      </c>
      <c r="D322">
        <v>4.2</v>
      </c>
    </row>
    <row r="323" spans="1:4" x14ac:dyDescent="0.25">
      <c r="A323" t="s">
        <v>31</v>
      </c>
      <c r="B323">
        <v>0.3</v>
      </c>
      <c r="C323">
        <v>13</v>
      </c>
      <c r="D323">
        <v>3.9</v>
      </c>
    </row>
    <row r="324" spans="1:4" x14ac:dyDescent="0.25">
      <c r="A324" t="s">
        <v>31</v>
      </c>
      <c r="B324">
        <v>0.3</v>
      </c>
      <c r="C324">
        <v>18</v>
      </c>
      <c r="D324">
        <v>5.3999999999999995</v>
      </c>
    </row>
    <row r="325" spans="1:4" x14ac:dyDescent="0.25">
      <c r="A325" t="s">
        <v>31</v>
      </c>
      <c r="B325">
        <v>0.3</v>
      </c>
      <c r="C325">
        <v>16</v>
      </c>
      <c r="D325">
        <v>4.8</v>
      </c>
    </row>
    <row r="326" spans="1:4" x14ac:dyDescent="0.25">
      <c r="A326" t="s">
        <v>31</v>
      </c>
      <c r="B326">
        <v>0.3</v>
      </c>
      <c r="C326">
        <v>15</v>
      </c>
      <c r="D326">
        <v>4.5</v>
      </c>
    </row>
    <row r="327" spans="1:4" x14ac:dyDescent="0.25">
      <c r="A327" t="s">
        <v>31</v>
      </c>
      <c r="B327">
        <v>0.3</v>
      </c>
      <c r="C327">
        <v>13</v>
      </c>
      <c r="D327">
        <v>3.9</v>
      </c>
    </row>
    <row r="328" spans="1:4" x14ac:dyDescent="0.25">
      <c r="A328" t="s">
        <v>31</v>
      </c>
      <c r="B328">
        <v>0.3</v>
      </c>
      <c r="C328">
        <v>18</v>
      </c>
      <c r="D328">
        <v>5.3999999999999995</v>
      </c>
    </row>
    <row r="329" spans="1:4" x14ac:dyDescent="0.25">
      <c r="A329" t="s">
        <v>31</v>
      </c>
      <c r="B329">
        <v>0.3</v>
      </c>
      <c r="C329">
        <v>16</v>
      </c>
      <c r="D329">
        <v>4.8</v>
      </c>
    </row>
    <row r="330" spans="1:4" x14ac:dyDescent="0.25">
      <c r="A330" t="s">
        <v>31</v>
      </c>
      <c r="B330">
        <v>0.3</v>
      </c>
      <c r="C330">
        <v>15</v>
      </c>
      <c r="D330">
        <v>4.5</v>
      </c>
    </row>
    <row r="331" spans="1:4" x14ac:dyDescent="0.25">
      <c r="A331" t="s">
        <v>31</v>
      </c>
      <c r="B331">
        <v>0.3</v>
      </c>
      <c r="C331">
        <v>13</v>
      </c>
      <c r="D331">
        <v>3.9</v>
      </c>
    </row>
    <row r="332" spans="1:4" x14ac:dyDescent="0.25">
      <c r="A332" t="s">
        <v>31</v>
      </c>
      <c r="B332">
        <v>0.3</v>
      </c>
      <c r="C332">
        <v>19</v>
      </c>
      <c r="D332">
        <v>5.7</v>
      </c>
    </row>
    <row r="333" spans="1:4" x14ac:dyDescent="0.25">
      <c r="A333" t="s">
        <v>31</v>
      </c>
      <c r="B333">
        <v>0.3</v>
      </c>
      <c r="C333">
        <v>16</v>
      </c>
      <c r="D333">
        <v>4.8</v>
      </c>
    </row>
    <row r="334" spans="1:4" x14ac:dyDescent="0.25">
      <c r="A334" t="s">
        <v>31</v>
      </c>
      <c r="B334">
        <v>0.3</v>
      </c>
      <c r="C334">
        <v>15</v>
      </c>
      <c r="D334">
        <v>4.5</v>
      </c>
    </row>
    <row r="335" spans="1:4" x14ac:dyDescent="0.25">
      <c r="A335" t="s">
        <v>31</v>
      </c>
      <c r="B335">
        <v>0.3</v>
      </c>
      <c r="C335">
        <v>13</v>
      </c>
      <c r="D335">
        <v>3.9</v>
      </c>
    </row>
    <row r="336" spans="1:4" x14ac:dyDescent="0.25">
      <c r="A336" t="s">
        <v>31</v>
      </c>
      <c r="B336">
        <v>0.3</v>
      </c>
      <c r="C336">
        <v>7</v>
      </c>
      <c r="D336">
        <v>2.1</v>
      </c>
    </row>
    <row r="337" spans="1:4" x14ac:dyDescent="0.25">
      <c r="A337" t="s">
        <v>23</v>
      </c>
      <c r="B337">
        <v>0.3</v>
      </c>
      <c r="C337">
        <v>25</v>
      </c>
      <c r="D337">
        <v>7.5</v>
      </c>
    </row>
    <row r="338" spans="1:4" x14ac:dyDescent="0.25">
      <c r="A338" t="s">
        <v>23</v>
      </c>
      <c r="B338">
        <v>0.3</v>
      </c>
      <c r="C338">
        <v>26</v>
      </c>
      <c r="D338">
        <v>7.8</v>
      </c>
    </row>
    <row r="339" spans="1:4" x14ac:dyDescent="0.25">
      <c r="A339" t="s">
        <v>23</v>
      </c>
      <c r="B339">
        <v>0.3</v>
      </c>
      <c r="C339">
        <v>26</v>
      </c>
      <c r="D339">
        <v>7.8</v>
      </c>
    </row>
    <row r="340" spans="1:4" x14ac:dyDescent="0.25">
      <c r="A340" t="s">
        <v>23</v>
      </c>
      <c r="B340">
        <v>0.3</v>
      </c>
      <c r="C340">
        <v>27</v>
      </c>
      <c r="D340">
        <v>8.1</v>
      </c>
    </row>
    <row r="341" spans="1:4" x14ac:dyDescent="0.25">
      <c r="A341" t="s">
        <v>23</v>
      </c>
      <c r="B341">
        <v>0.3</v>
      </c>
      <c r="C341">
        <v>28</v>
      </c>
      <c r="D341">
        <v>8.4</v>
      </c>
    </row>
    <row r="342" spans="1:4" x14ac:dyDescent="0.25">
      <c r="A342" t="s">
        <v>23</v>
      </c>
      <c r="B342">
        <v>0.3</v>
      </c>
      <c r="C342">
        <v>25</v>
      </c>
      <c r="D342">
        <v>7.5</v>
      </c>
    </row>
    <row r="343" spans="1:4" x14ac:dyDescent="0.25">
      <c r="A343" t="s">
        <v>23</v>
      </c>
      <c r="B343">
        <v>0.3</v>
      </c>
      <c r="C343">
        <v>26</v>
      </c>
      <c r="D343">
        <v>7.8</v>
      </c>
    </row>
    <row r="344" spans="1:4" x14ac:dyDescent="0.25">
      <c r="A344" t="s">
        <v>23</v>
      </c>
      <c r="B344">
        <v>0.3</v>
      </c>
      <c r="C344">
        <v>26</v>
      </c>
      <c r="D344">
        <v>7.8</v>
      </c>
    </row>
    <row r="345" spans="1:4" x14ac:dyDescent="0.25">
      <c r="A345" t="s">
        <v>23</v>
      </c>
      <c r="B345">
        <v>0.3</v>
      </c>
      <c r="C345">
        <v>27</v>
      </c>
      <c r="D345">
        <v>8.1</v>
      </c>
    </row>
    <row r="346" spans="1:4" x14ac:dyDescent="0.25">
      <c r="A346" t="s">
        <v>23</v>
      </c>
      <c r="B346">
        <v>0.3</v>
      </c>
      <c r="C346">
        <v>25</v>
      </c>
      <c r="D346">
        <v>7.5</v>
      </c>
    </row>
    <row r="347" spans="1:4" x14ac:dyDescent="0.25">
      <c r="A347" t="s">
        <v>23</v>
      </c>
      <c r="B347">
        <v>0.3</v>
      </c>
      <c r="C347">
        <v>26</v>
      </c>
      <c r="D347">
        <v>7.8</v>
      </c>
    </row>
    <row r="348" spans="1:4" x14ac:dyDescent="0.25">
      <c r="A348" t="s">
        <v>23</v>
      </c>
      <c r="B348">
        <v>0.3</v>
      </c>
      <c r="C348">
        <v>27</v>
      </c>
      <c r="D348">
        <v>8.1</v>
      </c>
    </row>
    <row r="349" spans="1:4" x14ac:dyDescent="0.25">
      <c r="A349" t="s">
        <v>23</v>
      </c>
      <c r="B349">
        <v>0.3</v>
      </c>
      <c r="C349">
        <v>27</v>
      </c>
      <c r="D349">
        <v>8.1</v>
      </c>
    </row>
    <row r="350" spans="1:4" x14ac:dyDescent="0.25">
      <c r="A350" t="s">
        <v>23</v>
      </c>
      <c r="B350">
        <v>0.3</v>
      </c>
      <c r="C350">
        <v>25</v>
      </c>
      <c r="D350">
        <v>7.5</v>
      </c>
    </row>
    <row r="351" spans="1:4" x14ac:dyDescent="0.25">
      <c r="A351" t="s">
        <v>23</v>
      </c>
      <c r="B351">
        <v>0.3</v>
      </c>
      <c r="C351">
        <v>26</v>
      </c>
      <c r="D351">
        <v>7.8</v>
      </c>
    </row>
    <row r="352" spans="1:4" x14ac:dyDescent="0.25">
      <c r="A352" t="s">
        <v>23</v>
      </c>
      <c r="B352">
        <v>0.3</v>
      </c>
      <c r="C352">
        <v>27</v>
      </c>
      <c r="D352">
        <v>8.1</v>
      </c>
    </row>
    <row r="353" spans="1:4" x14ac:dyDescent="0.25">
      <c r="A353" t="s">
        <v>23</v>
      </c>
      <c r="B353">
        <v>0.3</v>
      </c>
      <c r="C353">
        <v>27</v>
      </c>
      <c r="D353">
        <v>8.1</v>
      </c>
    </row>
    <row r="354" spans="1:4" x14ac:dyDescent="0.25">
      <c r="A354" t="s">
        <v>23</v>
      </c>
      <c r="B354">
        <v>0.3</v>
      </c>
      <c r="C354">
        <v>25</v>
      </c>
      <c r="D354">
        <v>7.5</v>
      </c>
    </row>
    <row r="355" spans="1:4" x14ac:dyDescent="0.25">
      <c r="A355" t="s">
        <v>23</v>
      </c>
      <c r="B355">
        <v>0.3</v>
      </c>
      <c r="C355">
        <v>26</v>
      </c>
      <c r="D355">
        <v>7.8</v>
      </c>
    </row>
    <row r="356" spans="1:4" x14ac:dyDescent="0.25">
      <c r="A356" t="s">
        <v>23</v>
      </c>
      <c r="B356">
        <v>0.3</v>
      </c>
      <c r="C356">
        <v>27</v>
      </c>
      <c r="D356">
        <v>8.1</v>
      </c>
    </row>
    <row r="357" spans="1:4" x14ac:dyDescent="0.25">
      <c r="A357" t="s">
        <v>23</v>
      </c>
      <c r="B357">
        <v>0.3</v>
      </c>
      <c r="C357">
        <v>27</v>
      </c>
      <c r="D357">
        <v>8.1</v>
      </c>
    </row>
    <row r="358" spans="1:4" x14ac:dyDescent="0.25">
      <c r="A358" t="s">
        <v>23</v>
      </c>
      <c r="B358">
        <v>0.3</v>
      </c>
      <c r="C358">
        <v>25</v>
      </c>
      <c r="D358">
        <v>7.5</v>
      </c>
    </row>
    <row r="359" spans="1:4" x14ac:dyDescent="0.25">
      <c r="A359" t="s">
        <v>23</v>
      </c>
      <c r="B359">
        <v>0.3</v>
      </c>
      <c r="C359">
        <v>26</v>
      </c>
      <c r="D359">
        <v>7.8</v>
      </c>
    </row>
    <row r="360" spans="1:4" x14ac:dyDescent="0.25">
      <c r="A360" t="s">
        <v>23</v>
      </c>
      <c r="B360">
        <v>0.3</v>
      </c>
      <c r="C360">
        <v>27</v>
      </c>
      <c r="D360">
        <v>8.1</v>
      </c>
    </row>
    <row r="361" spans="1:4" x14ac:dyDescent="0.25">
      <c r="A361" t="s">
        <v>23</v>
      </c>
      <c r="B361">
        <v>0.3</v>
      </c>
      <c r="C361">
        <v>27</v>
      </c>
      <c r="D361">
        <v>8.1</v>
      </c>
    </row>
    <row r="362" spans="1:4" x14ac:dyDescent="0.25">
      <c r="A362" t="s">
        <v>23</v>
      </c>
      <c r="B362">
        <v>0.3</v>
      </c>
      <c r="C362">
        <v>25</v>
      </c>
      <c r="D362">
        <v>7.5</v>
      </c>
    </row>
    <row r="363" spans="1:4" x14ac:dyDescent="0.25">
      <c r="A363" t="s">
        <v>23</v>
      </c>
      <c r="B363">
        <v>0.3</v>
      </c>
      <c r="C363">
        <v>25</v>
      </c>
      <c r="D363">
        <v>7.5</v>
      </c>
    </row>
    <row r="364" spans="1:4" x14ac:dyDescent="0.25">
      <c r="A364" t="s">
        <v>23</v>
      </c>
      <c r="B364">
        <v>0.3</v>
      </c>
      <c r="C364">
        <v>26</v>
      </c>
      <c r="D364">
        <v>7.8</v>
      </c>
    </row>
    <row r="365" spans="1:4" x14ac:dyDescent="0.25">
      <c r="A365" t="s">
        <v>23</v>
      </c>
      <c r="B365">
        <v>0.3</v>
      </c>
      <c r="C365">
        <v>27</v>
      </c>
      <c r="D365">
        <v>8.1</v>
      </c>
    </row>
    <row r="366" spans="1:4" x14ac:dyDescent="0.25">
      <c r="A366" t="s">
        <v>23</v>
      </c>
      <c r="B366">
        <v>0.3</v>
      </c>
      <c r="C366">
        <v>27</v>
      </c>
      <c r="D366">
        <v>8.1</v>
      </c>
    </row>
    <row r="367" spans="1:4" x14ac:dyDescent="0.25">
      <c r="B367" s="33">
        <f>AVERAGE(B2:B366)</f>
        <v>0.33397260273972412</v>
      </c>
    </row>
    <row r="1048576" spans="2:2" x14ac:dyDescent="0.25">
      <c r="B1048576">
        <f>AVERAGE(B2:B1048575)</f>
        <v>0.33397260273972412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opLeftCell="A19" zoomScale="85" zoomScaleNormal="85" workbookViewId="0">
      <selection activeCell="G37" sqref="G37"/>
    </sheetView>
  </sheetViews>
  <sheetFormatPr defaultRowHeight="15" x14ac:dyDescent="0.25"/>
  <cols>
    <col min="1" max="1" width="12.7109375" customWidth="1"/>
  </cols>
  <sheetData>
    <row r="1" spans="1:3" x14ac:dyDescent="0.25">
      <c r="A1" t="s">
        <v>54</v>
      </c>
      <c r="B1" t="s">
        <v>55</v>
      </c>
      <c r="C1" t="s">
        <v>56</v>
      </c>
    </row>
    <row r="2" spans="1:3" x14ac:dyDescent="0.25">
      <c r="A2" s="3">
        <v>42736</v>
      </c>
      <c r="B2" s="28">
        <v>10</v>
      </c>
      <c r="C2" s="28">
        <v>27</v>
      </c>
    </row>
    <row r="3" spans="1:3" x14ac:dyDescent="0.25">
      <c r="A3" s="3">
        <v>42737</v>
      </c>
      <c r="B3" s="28">
        <v>13</v>
      </c>
      <c r="C3" s="28">
        <v>28.9</v>
      </c>
    </row>
    <row r="4" spans="1:3" x14ac:dyDescent="0.25">
      <c r="A4" s="3">
        <v>42738</v>
      </c>
      <c r="B4" s="28">
        <v>15</v>
      </c>
      <c r="C4" s="28">
        <v>34.5</v>
      </c>
    </row>
    <row r="5" spans="1:3" x14ac:dyDescent="0.25">
      <c r="A5" s="3">
        <v>42739</v>
      </c>
      <c r="B5" s="28">
        <v>17</v>
      </c>
      <c r="C5" s="28">
        <v>44.099999999999994</v>
      </c>
    </row>
    <row r="6" spans="1:3" x14ac:dyDescent="0.25">
      <c r="A6" s="3">
        <v>42740</v>
      </c>
      <c r="B6" s="28">
        <v>18</v>
      </c>
      <c r="C6" s="28">
        <v>42.4</v>
      </c>
    </row>
    <row r="7" spans="1:3" x14ac:dyDescent="0.25">
      <c r="A7" s="3">
        <v>42741</v>
      </c>
      <c r="B7" s="28">
        <v>11</v>
      </c>
      <c r="C7" s="28">
        <v>25.299999999999997</v>
      </c>
    </row>
    <row r="8" spans="1:3" x14ac:dyDescent="0.25">
      <c r="A8" s="3">
        <v>42742</v>
      </c>
      <c r="B8" s="28">
        <v>13</v>
      </c>
      <c r="C8" s="28">
        <v>32.9</v>
      </c>
    </row>
    <row r="9" spans="1:3" x14ac:dyDescent="0.25">
      <c r="A9" s="3">
        <v>42743</v>
      </c>
      <c r="B9" s="28">
        <v>15</v>
      </c>
      <c r="C9" s="28">
        <v>37.5</v>
      </c>
    </row>
    <row r="10" spans="1:3" x14ac:dyDescent="0.25">
      <c r="A10" s="3">
        <v>42744</v>
      </c>
      <c r="B10" s="28">
        <v>17</v>
      </c>
      <c r="C10" s="28">
        <v>38.099999999999994</v>
      </c>
    </row>
    <row r="11" spans="1:3" x14ac:dyDescent="0.25">
      <c r="A11" s="3">
        <v>42745</v>
      </c>
      <c r="B11" s="28">
        <v>18</v>
      </c>
      <c r="C11" s="28">
        <v>43.4</v>
      </c>
    </row>
    <row r="12" spans="1:3" x14ac:dyDescent="0.25">
      <c r="A12" s="3">
        <v>42746</v>
      </c>
      <c r="B12" s="28">
        <v>12</v>
      </c>
      <c r="C12" s="28">
        <v>32.599999999999994</v>
      </c>
    </row>
    <row r="13" spans="1:3" x14ac:dyDescent="0.25">
      <c r="A13" s="3">
        <v>42747</v>
      </c>
      <c r="B13" s="28">
        <v>14</v>
      </c>
      <c r="C13" s="28">
        <v>38.199999999999996</v>
      </c>
    </row>
    <row r="14" spans="1:3" x14ac:dyDescent="0.25">
      <c r="A14" s="3">
        <v>42748</v>
      </c>
      <c r="B14" s="28">
        <v>15</v>
      </c>
      <c r="C14" s="28">
        <v>37.5</v>
      </c>
    </row>
    <row r="15" spans="1:3" x14ac:dyDescent="0.25">
      <c r="A15" s="3">
        <v>42749</v>
      </c>
      <c r="B15" s="28">
        <v>17</v>
      </c>
      <c r="C15" s="28">
        <v>44.099999999999994</v>
      </c>
    </row>
    <row r="16" spans="1:3" x14ac:dyDescent="0.25">
      <c r="A16" s="3">
        <v>42750</v>
      </c>
      <c r="B16" s="28">
        <v>18</v>
      </c>
      <c r="C16" s="28">
        <v>43.4</v>
      </c>
    </row>
    <row r="17" spans="1:3" x14ac:dyDescent="0.25">
      <c r="A17" s="3">
        <v>42751</v>
      </c>
      <c r="B17" s="28">
        <v>12</v>
      </c>
      <c r="C17" s="28">
        <v>30.599999999999998</v>
      </c>
    </row>
    <row r="18" spans="1:3" x14ac:dyDescent="0.25">
      <c r="A18" s="3">
        <v>42752</v>
      </c>
      <c r="B18" s="28">
        <v>14</v>
      </c>
      <c r="C18" s="28">
        <v>32.199999999999996</v>
      </c>
    </row>
    <row r="19" spans="1:3" x14ac:dyDescent="0.25">
      <c r="A19" s="3">
        <v>42753</v>
      </c>
      <c r="B19" s="28">
        <v>16</v>
      </c>
      <c r="C19" s="28">
        <v>42.8</v>
      </c>
    </row>
    <row r="20" spans="1:3" x14ac:dyDescent="0.25">
      <c r="A20" s="3">
        <v>42754</v>
      </c>
      <c r="B20" s="28">
        <v>17</v>
      </c>
      <c r="C20" s="28">
        <v>43.099999999999994</v>
      </c>
    </row>
    <row r="21" spans="1:3" x14ac:dyDescent="0.25">
      <c r="A21" s="3">
        <v>42755</v>
      </c>
      <c r="B21" s="28">
        <v>12</v>
      </c>
      <c r="C21" s="28">
        <v>31.599999999999998</v>
      </c>
    </row>
    <row r="22" spans="1:3" x14ac:dyDescent="0.25">
      <c r="A22" s="3">
        <v>42756</v>
      </c>
      <c r="B22" s="28">
        <v>14</v>
      </c>
      <c r="C22" s="28">
        <v>36.199999999999996</v>
      </c>
    </row>
    <row r="23" spans="1:3" x14ac:dyDescent="0.25">
      <c r="A23" s="3">
        <v>42757</v>
      </c>
      <c r="B23" s="28">
        <v>16</v>
      </c>
      <c r="C23" s="28">
        <v>40.799999999999997</v>
      </c>
    </row>
    <row r="24" spans="1:3" x14ac:dyDescent="0.25">
      <c r="A24" s="3">
        <v>42758</v>
      </c>
      <c r="B24" s="28">
        <v>17</v>
      </c>
      <c r="C24" s="28">
        <v>38.099999999999994</v>
      </c>
    </row>
    <row r="25" spans="1:3" x14ac:dyDescent="0.25">
      <c r="A25" s="3">
        <v>42759</v>
      </c>
      <c r="B25" s="28">
        <v>12</v>
      </c>
      <c r="C25" s="28">
        <v>28.599999999999998</v>
      </c>
    </row>
    <row r="26" spans="1:3" x14ac:dyDescent="0.25">
      <c r="A26" s="3">
        <v>42760</v>
      </c>
      <c r="B26" s="28">
        <v>14</v>
      </c>
      <c r="C26" s="28">
        <v>32.199999999999996</v>
      </c>
    </row>
    <row r="27" spans="1:3" x14ac:dyDescent="0.25">
      <c r="A27" s="3">
        <v>42761</v>
      </c>
      <c r="B27" s="28">
        <v>16</v>
      </c>
      <c r="C27" s="28">
        <v>35.799999999999997</v>
      </c>
    </row>
    <row r="28" spans="1:3" x14ac:dyDescent="0.25">
      <c r="A28" s="3">
        <v>42762</v>
      </c>
      <c r="B28" s="28">
        <v>17</v>
      </c>
      <c r="C28" s="28">
        <v>42.099999999999994</v>
      </c>
    </row>
    <row r="29" spans="1:3" x14ac:dyDescent="0.25">
      <c r="A29" s="3">
        <v>42763</v>
      </c>
      <c r="B29" s="28">
        <v>13</v>
      </c>
      <c r="C29" s="28">
        <v>34.9</v>
      </c>
    </row>
    <row r="30" spans="1:3" x14ac:dyDescent="0.25">
      <c r="A30" s="3">
        <v>42764</v>
      </c>
      <c r="B30" s="28">
        <v>14</v>
      </c>
      <c r="C30" s="28">
        <v>35.199999999999996</v>
      </c>
    </row>
    <row r="31" spans="1:3" x14ac:dyDescent="0.25">
      <c r="A31" s="3">
        <v>42765</v>
      </c>
      <c r="B31" s="28">
        <v>17</v>
      </c>
      <c r="C31" s="28">
        <v>41.099999999999994</v>
      </c>
    </row>
    <row r="32" spans="1:3" x14ac:dyDescent="0.25">
      <c r="A32" s="3">
        <v>42766</v>
      </c>
      <c r="B32" s="28">
        <v>18</v>
      </c>
      <c r="C32" s="28">
        <v>40.4</v>
      </c>
    </row>
    <row r="33" spans="1:8" x14ac:dyDescent="0.25">
      <c r="A33" s="3">
        <v>42767</v>
      </c>
      <c r="B33" s="28">
        <v>18</v>
      </c>
      <c r="C33" s="28">
        <v>42.4</v>
      </c>
    </row>
    <row r="34" spans="1:8" x14ac:dyDescent="0.25">
      <c r="A34" s="3">
        <v>42768</v>
      </c>
      <c r="B34" s="28">
        <v>20</v>
      </c>
      <c r="C34" s="28">
        <v>52</v>
      </c>
    </row>
    <row r="35" spans="1:8" x14ac:dyDescent="0.25">
      <c r="A35" s="3">
        <v>42769</v>
      </c>
      <c r="B35" s="28">
        <v>21</v>
      </c>
      <c r="C35" s="28">
        <v>50.3</v>
      </c>
    </row>
    <row r="36" spans="1:8" x14ac:dyDescent="0.25">
      <c r="A36" s="3">
        <v>42770</v>
      </c>
      <c r="B36" s="28">
        <v>22</v>
      </c>
      <c r="C36" s="28">
        <v>56.599999999999994</v>
      </c>
    </row>
    <row r="37" spans="1:8" x14ac:dyDescent="0.25">
      <c r="A37" s="3">
        <v>42771</v>
      </c>
      <c r="B37" s="28">
        <v>18</v>
      </c>
      <c r="C37" s="28">
        <v>45.4</v>
      </c>
    </row>
    <row r="38" spans="1:8" x14ac:dyDescent="0.25">
      <c r="A38" s="3">
        <v>42772</v>
      </c>
      <c r="B38" s="28">
        <v>20</v>
      </c>
      <c r="C38" s="28">
        <v>45</v>
      </c>
    </row>
    <row r="39" spans="1:8" x14ac:dyDescent="0.25">
      <c r="A39" s="3">
        <v>42773</v>
      </c>
      <c r="B39" s="28">
        <v>21</v>
      </c>
      <c r="C39" s="28">
        <v>52.3</v>
      </c>
      <c r="G39" t="s">
        <v>57</v>
      </c>
      <c r="H39" t="s">
        <v>58</v>
      </c>
    </row>
    <row r="40" spans="1:8" x14ac:dyDescent="0.25">
      <c r="A40" s="3">
        <v>42774</v>
      </c>
      <c r="B40" s="28">
        <v>22</v>
      </c>
      <c r="C40" s="28">
        <v>52.599999999999994</v>
      </c>
      <c r="G40" s="2" t="s">
        <v>11</v>
      </c>
      <c r="H40" s="35">
        <v>8.7884615384615365</v>
      </c>
    </row>
    <row r="41" spans="1:8" x14ac:dyDescent="0.25">
      <c r="A41" s="3">
        <v>42775</v>
      </c>
      <c r="B41" s="28">
        <v>19</v>
      </c>
      <c r="C41" s="28">
        <v>42.699999999999996</v>
      </c>
      <c r="G41" s="2" t="s">
        <v>8</v>
      </c>
      <c r="H41" s="35">
        <v>8.6749999999999989</v>
      </c>
    </row>
    <row r="42" spans="1:8" x14ac:dyDescent="0.25">
      <c r="A42" s="3">
        <v>42776</v>
      </c>
      <c r="B42" s="28">
        <v>20</v>
      </c>
      <c r="C42" s="28">
        <v>50</v>
      </c>
      <c r="G42" s="2" t="s">
        <v>14</v>
      </c>
      <c r="H42" s="35">
        <v>8.7326923076923073</v>
      </c>
    </row>
    <row r="43" spans="1:8" x14ac:dyDescent="0.25">
      <c r="A43" s="3">
        <v>42777</v>
      </c>
      <c r="B43" s="28">
        <v>21</v>
      </c>
      <c r="C43" s="28">
        <v>51.3</v>
      </c>
      <c r="G43" s="2" t="s">
        <v>13</v>
      </c>
      <c r="H43" s="35">
        <v>8.8634615384615376</v>
      </c>
    </row>
    <row r="44" spans="1:8" x14ac:dyDescent="0.25">
      <c r="A44" s="3">
        <v>42778</v>
      </c>
      <c r="B44" s="28">
        <v>22</v>
      </c>
      <c r="C44" s="28">
        <v>55.599999999999994</v>
      </c>
      <c r="G44" s="2" t="s">
        <v>9</v>
      </c>
      <c r="H44" s="35">
        <v>8.6307692307692321</v>
      </c>
    </row>
    <row r="45" spans="1:8" x14ac:dyDescent="0.25">
      <c r="A45" s="3">
        <v>42779</v>
      </c>
      <c r="B45" s="28">
        <v>18</v>
      </c>
      <c r="C45" s="28">
        <v>46.4</v>
      </c>
      <c r="G45" s="2" t="s">
        <v>12</v>
      </c>
      <c r="H45" s="35">
        <v>8.8038461538461537</v>
      </c>
    </row>
    <row r="46" spans="1:8" x14ac:dyDescent="0.25">
      <c r="A46" s="3">
        <v>42780</v>
      </c>
      <c r="B46" s="28">
        <v>19</v>
      </c>
      <c r="C46" s="28">
        <v>47.699999999999996</v>
      </c>
      <c r="G46" s="2" t="s">
        <v>7</v>
      </c>
      <c r="H46" s="35">
        <v>8.566037735849056</v>
      </c>
    </row>
    <row r="47" spans="1:8" x14ac:dyDescent="0.25">
      <c r="A47" s="3">
        <v>42781</v>
      </c>
      <c r="B47" s="28">
        <v>20</v>
      </c>
      <c r="C47" s="28">
        <v>52</v>
      </c>
    </row>
    <row r="48" spans="1:8" x14ac:dyDescent="0.25">
      <c r="A48" s="3">
        <v>42782</v>
      </c>
      <c r="B48" s="28">
        <v>21</v>
      </c>
      <c r="C48" s="28">
        <v>47.3</v>
      </c>
    </row>
    <row r="49" spans="1:3" x14ac:dyDescent="0.25">
      <c r="A49" s="3">
        <v>42783</v>
      </c>
      <c r="B49" s="28">
        <v>18</v>
      </c>
      <c r="C49" s="28">
        <v>40.4</v>
      </c>
    </row>
    <row r="50" spans="1:3" x14ac:dyDescent="0.25">
      <c r="A50" s="3">
        <v>42784</v>
      </c>
      <c r="B50" s="28">
        <v>19</v>
      </c>
      <c r="C50" s="28">
        <v>43.699999999999996</v>
      </c>
    </row>
    <row r="51" spans="1:3" x14ac:dyDescent="0.25">
      <c r="A51" s="3">
        <v>42785</v>
      </c>
      <c r="B51" s="28">
        <v>20</v>
      </c>
      <c r="C51" s="28">
        <v>50</v>
      </c>
    </row>
    <row r="52" spans="1:3" x14ac:dyDescent="0.25">
      <c r="A52" s="3">
        <v>42786</v>
      </c>
      <c r="B52" s="28">
        <v>21</v>
      </c>
      <c r="C52" s="28">
        <v>50.3</v>
      </c>
    </row>
    <row r="53" spans="1:3" x14ac:dyDescent="0.25">
      <c r="A53" s="3">
        <v>42787</v>
      </c>
      <c r="B53" s="28">
        <v>18</v>
      </c>
      <c r="C53" s="28">
        <v>42.4</v>
      </c>
    </row>
    <row r="54" spans="1:3" x14ac:dyDescent="0.25">
      <c r="A54" s="3">
        <v>42788</v>
      </c>
      <c r="B54" s="28">
        <v>19</v>
      </c>
      <c r="C54" s="28">
        <v>47.699999999999996</v>
      </c>
    </row>
    <row r="55" spans="1:3" x14ac:dyDescent="0.25">
      <c r="A55" s="3">
        <v>42789</v>
      </c>
      <c r="B55" s="28">
        <v>20</v>
      </c>
      <c r="C55" s="28">
        <v>45</v>
      </c>
    </row>
    <row r="56" spans="1:3" x14ac:dyDescent="0.25">
      <c r="A56" s="3">
        <v>42790</v>
      </c>
      <c r="B56" s="28">
        <v>21</v>
      </c>
      <c r="C56" s="28">
        <v>47.3</v>
      </c>
    </row>
    <row r="57" spans="1:3" x14ac:dyDescent="0.25">
      <c r="A57" s="3">
        <v>42791</v>
      </c>
      <c r="B57" s="28">
        <v>18</v>
      </c>
      <c r="C57" s="28">
        <v>42.4</v>
      </c>
    </row>
    <row r="58" spans="1:3" x14ac:dyDescent="0.25">
      <c r="A58" s="3">
        <v>42792</v>
      </c>
      <c r="B58" s="28">
        <v>19</v>
      </c>
      <c r="C58" s="28">
        <v>48.699999999999996</v>
      </c>
    </row>
    <row r="59" spans="1:3" x14ac:dyDescent="0.25">
      <c r="A59" s="3">
        <v>42793</v>
      </c>
      <c r="B59" s="28">
        <v>20</v>
      </c>
      <c r="C59" s="28">
        <v>45</v>
      </c>
    </row>
    <row r="60" spans="1:3" x14ac:dyDescent="0.25">
      <c r="A60" s="3">
        <v>42794</v>
      </c>
      <c r="B60" s="28">
        <v>22</v>
      </c>
      <c r="C60" s="28">
        <v>49.599999999999994</v>
      </c>
    </row>
    <row r="61" spans="1:3" x14ac:dyDescent="0.25">
      <c r="A61" s="3">
        <v>42795</v>
      </c>
      <c r="B61" s="28">
        <v>23</v>
      </c>
      <c r="C61" s="28">
        <v>57.9</v>
      </c>
    </row>
    <row r="62" spans="1:3" x14ac:dyDescent="0.25">
      <c r="A62" s="3">
        <v>42796</v>
      </c>
      <c r="B62" s="28">
        <v>24</v>
      </c>
      <c r="C62" s="28">
        <v>57.199999999999996</v>
      </c>
    </row>
    <row r="63" spans="1:3" x14ac:dyDescent="0.25">
      <c r="A63" s="3">
        <v>42797</v>
      </c>
      <c r="B63" s="28">
        <v>24</v>
      </c>
      <c r="C63" s="28">
        <v>60.199999999999996</v>
      </c>
    </row>
    <row r="64" spans="1:3" x14ac:dyDescent="0.25">
      <c r="A64" s="3">
        <v>42798</v>
      </c>
      <c r="B64" s="28">
        <v>25</v>
      </c>
      <c r="C64" s="28">
        <v>59.499999999999993</v>
      </c>
    </row>
    <row r="65" spans="1:3" x14ac:dyDescent="0.25">
      <c r="A65" s="3">
        <v>42799</v>
      </c>
      <c r="B65" s="28">
        <v>23</v>
      </c>
      <c r="C65" s="28">
        <v>55.9</v>
      </c>
    </row>
    <row r="66" spans="1:3" x14ac:dyDescent="0.25">
      <c r="A66" s="3">
        <v>42800</v>
      </c>
      <c r="B66" s="28">
        <v>24</v>
      </c>
      <c r="C66" s="28">
        <v>61.199999999999996</v>
      </c>
    </row>
    <row r="67" spans="1:3" x14ac:dyDescent="0.25">
      <c r="A67" s="3">
        <v>42801</v>
      </c>
      <c r="B67" s="28">
        <v>24</v>
      </c>
      <c r="C67" s="28">
        <v>60.199999999999996</v>
      </c>
    </row>
    <row r="68" spans="1:3" x14ac:dyDescent="0.25">
      <c r="A68" s="3">
        <v>42802</v>
      </c>
      <c r="B68" s="28">
        <v>25</v>
      </c>
      <c r="C68" s="28">
        <v>58.499999999999993</v>
      </c>
    </row>
    <row r="69" spans="1:3" x14ac:dyDescent="0.25">
      <c r="A69" s="3">
        <v>42803</v>
      </c>
      <c r="B69" s="28">
        <v>23</v>
      </c>
      <c r="C69" s="28">
        <v>52.9</v>
      </c>
    </row>
    <row r="70" spans="1:3" x14ac:dyDescent="0.25">
      <c r="A70" s="3">
        <v>42804</v>
      </c>
      <c r="B70" s="28">
        <v>24</v>
      </c>
      <c r="C70" s="28">
        <v>59.199999999999996</v>
      </c>
    </row>
    <row r="71" spans="1:3" x14ac:dyDescent="0.25">
      <c r="A71" s="3">
        <v>42805</v>
      </c>
      <c r="B71" s="28">
        <v>24</v>
      </c>
      <c r="C71" s="28">
        <v>58.199999999999996</v>
      </c>
    </row>
    <row r="72" spans="1:3" x14ac:dyDescent="0.25">
      <c r="A72" s="3">
        <v>42806</v>
      </c>
      <c r="B72" s="28">
        <v>25</v>
      </c>
      <c r="C72" s="28">
        <v>61.499999999999993</v>
      </c>
    </row>
    <row r="73" spans="1:3" x14ac:dyDescent="0.25">
      <c r="A73" s="3">
        <v>42807</v>
      </c>
      <c r="B73" s="28">
        <v>23</v>
      </c>
      <c r="C73" s="28">
        <v>55.9</v>
      </c>
    </row>
    <row r="74" spans="1:3" x14ac:dyDescent="0.25">
      <c r="A74" s="3">
        <v>42808</v>
      </c>
      <c r="B74" s="28">
        <v>23</v>
      </c>
      <c r="C74" s="28">
        <v>58.9</v>
      </c>
    </row>
    <row r="75" spans="1:3" x14ac:dyDescent="0.25">
      <c r="A75" s="3">
        <v>42809</v>
      </c>
      <c r="B75" s="28">
        <v>24</v>
      </c>
      <c r="C75" s="28">
        <v>56.199999999999996</v>
      </c>
    </row>
    <row r="76" spans="1:3" x14ac:dyDescent="0.25">
      <c r="A76" s="3">
        <v>42810</v>
      </c>
      <c r="B76" s="28">
        <v>24</v>
      </c>
      <c r="C76" s="28">
        <v>60.199999999999996</v>
      </c>
    </row>
    <row r="77" spans="1:3" x14ac:dyDescent="0.25">
      <c r="A77" s="3">
        <v>42811</v>
      </c>
      <c r="B77" s="28">
        <v>25</v>
      </c>
      <c r="C77" s="28">
        <v>56.499999999999993</v>
      </c>
    </row>
    <row r="78" spans="1:3" x14ac:dyDescent="0.25">
      <c r="A78" s="3">
        <v>42812</v>
      </c>
      <c r="B78" s="28">
        <v>23</v>
      </c>
      <c r="C78" s="28">
        <v>53.9</v>
      </c>
    </row>
    <row r="79" spans="1:3" x14ac:dyDescent="0.25">
      <c r="A79" s="3">
        <v>42813</v>
      </c>
      <c r="B79" s="28">
        <v>23</v>
      </c>
      <c r="C79" s="28">
        <v>56.9</v>
      </c>
    </row>
    <row r="80" spans="1:3" x14ac:dyDescent="0.25">
      <c r="A80" s="3">
        <v>42814</v>
      </c>
      <c r="B80" s="28">
        <v>24</v>
      </c>
      <c r="C80" s="28">
        <v>58.199999999999996</v>
      </c>
    </row>
    <row r="81" spans="1:3" x14ac:dyDescent="0.25">
      <c r="A81" s="3">
        <v>42815</v>
      </c>
      <c r="B81" s="28">
        <v>24</v>
      </c>
      <c r="C81" s="28">
        <v>57.199999999999996</v>
      </c>
    </row>
    <row r="82" spans="1:3" x14ac:dyDescent="0.25">
      <c r="A82" s="3">
        <v>42816</v>
      </c>
      <c r="B82" s="28">
        <v>25</v>
      </c>
      <c r="C82" s="28">
        <v>56.499999999999993</v>
      </c>
    </row>
    <row r="83" spans="1:3" x14ac:dyDescent="0.25">
      <c r="A83" s="3">
        <v>42817</v>
      </c>
      <c r="B83" s="28">
        <v>23</v>
      </c>
      <c r="C83" s="28">
        <v>55.9</v>
      </c>
    </row>
    <row r="84" spans="1:3" x14ac:dyDescent="0.25">
      <c r="A84" s="3">
        <v>42818</v>
      </c>
      <c r="B84" s="28">
        <v>23</v>
      </c>
      <c r="C84" s="28">
        <v>56.9</v>
      </c>
    </row>
    <row r="85" spans="1:3" x14ac:dyDescent="0.25">
      <c r="A85" s="3">
        <v>42819</v>
      </c>
      <c r="B85" s="28">
        <v>24</v>
      </c>
      <c r="C85" s="28">
        <v>58.199999999999996</v>
      </c>
    </row>
    <row r="86" spans="1:3" x14ac:dyDescent="0.25">
      <c r="A86" s="3">
        <v>42820</v>
      </c>
      <c r="B86" s="28">
        <v>25</v>
      </c>
      <c r="C86" s="28">
        <v>59.499999999999993</v>
      </c>
    </row>
    <row r="87" spans="1:3" x14ac:dyDescent="0.25">
      <c r="A87" s="3">
        <v>42821</v>
      </c>
      <c r="B87" s="28">
        <v>25</v>
      </c>
      <c r="C87" s="28">
        <v>60.499999999999993</v>
      </c>
    </row>
    <row r="88" spans="1:3" x14ac:dyDescent="0.25">
      <c r="A88" s="3">
        <v>42822</v>
      </c>
      <c r="B88" s="28">
        <v>23</v>
      </c>
      <c r="C88" s="28">
        <v>55.9</v>
      </c>
    </row>
    <row r="89" spans="1:3" x14ac:dyDescent="0.25">
      <c r="A89" s="3">
        <v>42823</v>
      </c>
      <c r="B89" s="28">
        <v>24</v>
      </c>
      <c r="C89" s="28">
        <v>57.199999999999996</v>
      </c>
    </row>
    <row r="90" spans="1:3" x14ac:dyDescent="0.25">
      <c r="A90" s="3">
        <v>42824</v>
      </c>
      <c r="B90" s="28">
        <v>24</v>
      </c>
      <c r="C90" s="28">
        <v>55.199999999999996</v>
      </c>
    </row>
    <row r="91" spans="1:3" x14ac:dyDescent="0.25">
      <c r="A91" s="3">
        <v>42825</v>
      </c>
      <c r="B91" s="28">
        <v>25</v>
      </c>
      <c r="C91" s="28">
        <v>58.499999999999993</v>
      </c>
    </row>
    <row r="92" spans="1:3" x14ac:dyDescent="0.25">
      <c r="A92" s="3">
        <v>42826</v>
      </c>
      <c r="B92" s="28">
        <v>25</v>
      </c>
      <c r="C92" s="28">
        <v>57.499999999999993</v>
      </c>
    </row>
    <row r="93" spans="1:3" x14ac:dyDescent="0.25">
      <c r="A93" s="3">
        <v>42827</v>
      </c>
      <c r="B93" s="28">
        <v>26</v>
      </c>
      <c r="C93" s="28">
        <v>65.8</v>
      </c>
    </row>
    <row r="94" spans="1:3" x14ac:dyDescent="0.25">
      <c r="A94" s="3">
        <v>42828</v>
      </c>
      <c r="B94" s="28">
        <v>26</v>
      </c>
      <c r="C94" s="28">
        <v>60.8</v>
      </c>
    </row>
    <row r="95" spans="1:3" x14ac:dyDescent="0.25">
      <c r="A95" s="3">
        <v>42829</v>
      </c>
      <c r="B95" s="28">
        <v>27</v>
      </c>
      <c r="C95" s="28">
        <v>62.099999999999994</v>
      </c>
    </row>
    <row r="96" spans="1:3" x14ac:dyDescent="0.25">
      <c r="A96" s="3">
        <v>42830</v>
      </c>
      <c r="B96" s="28">
        <v>28</v>
      </c>
      <c r="C96" s="28">
        <v>64.399999999999991</v>
      </c>
    </row>
    <row r="97" spans="1:3" x14ac:dyDescent="0.25">
      <c r="A97" s="3">
        <v>42831</v>
      </c>
      <c r="B97" s="28">
        <v>25</v>
      </c>
      <c r="C97" s="28">
        <v>57.499999999999993</v>
      </c>
    </row>
    <row r="98" spans="1:3" x14ac:dyDescent="0.25">
      <c r="A98" s="3">
        <v>42832</v>
      </c>
      <c r="B98" s="28">
        <v>26</v>
      </c>
      <c r="C98" s="28">
        <v>59.8</v>
      </c>
    </row>
    <row r="99" spans="1:3" x14ac:dyDescent="0.25">
      <c r="A99" s="3">
        <v>42833</v>
      </c>
      <c r="B99" s="28">
        <v>26</v>
      </c>
      <c r="C99" s="28">
        <v>63.8</v>
      </c>
    </row>
    <row r="100" spans="1:3" x14ac:dyDescent="0.25">
      <c r="A100" s="3">
        <v>42834</v>
      </c>
      <c r="B100" s="28">
        <v>27</v>
      </c>
      <c r="C100" s="28">
        <v>63.099999999999994</v>
      </c>
    </row>
    <row r="101" spans="1:3" x14ac:dyDescent="0.25">
      <c r="A101" s="3">
        <v>42835</v>
      </c>
      <c r="B101" s="28">
        <v>25</v>
      </c>
      <c r="C101" s="28">
        <v>58.499999999999993</v>
      </c>
    </row>
    <row r="102" spans="1:3" x14ac:dyDescent="0.25">
      <c r="A102" s="3">
        <v>42836</v>
      </c>
      <c r="B102" s="28">
        <v>26</v>
      </c>
      <c r="C102" s="28">
        <v>60.8</v>
      </c>
    </row>
    <row r="103" spans="1:3" x14ac:dyDescent="0.25">
      <c r="A103" s="3">
        <v>42837</v>
      </c>
      <c r="B103" s="28">
        <v>27</v>
      </c>
      <c r="C103" s="28">
        <v>66.099999999999994</v>
      </c>
    </row>
    <row r="104" spans="1:3" x14ac:dyDescent="0.25">
      <c r="A104" s="3">
        <v>42838</v>
      </c>
      <c r="B104" s="28">
        <v>27</v>
      </c>
      <c r="C104" s="28">
        <v>61.099999999999994</v>
      </c>
    </row>
    <row r="105" spans="1:3" x14ac:dyDescent="0.25">
      <c r="A105" s="3">
        <v>42839</v>
      </c>
      <c r="B105" s="28">
        <v>25</v>
      </c>
      <c r="C105" s="28">
        <v>61.499999999999993</v>
      </c>
    </row>
    <row r="106" spans="1:3" x14ac:dyDescent="0.25">
      <c r="A106" s="3">
        <v>42840</v>
      </c>
      <c r="B106" s="28">
        <v>26</v>
      </c>
      <c r="C106" s="28">
        <v>65.8</v>
      </c>
    </row>
    <row r="107" spans="1:3" x14ac:dyDescent="0.25">
      <c r="A107" s="3">
        <v>42841</v>
      </c>
      <c r="B107" s="28">
        <v>27</v>
      </c>
      <c r="C107" s="28">
        <v>65.099999999999994</v>
      </c>
    </row>
    <row r="108" spans="1:3" x14ac:dyDescent="0.25">
      <c r="A108" s="3">
        <v>42842</v>
      </c>
      <c r="B108" s="28">
        <v>27</v>
      </c>
      <c r="C108" s="28">
        <v>64.099999999999994</v>
      </c>
    </row>
    <row r="109" spans="1:3" x14ac:dyDescent="0.25">
      <c r="A109" s="3">
        <v>42843</v>
      </c>
      <c r="B109" s="28">
        <v>25</v>
      </c>
      <c r="C109" s="28">
        <v>62.499999999999993</v>
      </c>
    </row>
    <row r="110" spans="1:3" x14ac:dyDescent="0.25">
      <c r="A110" s="3">
        <v>42844</v>
      </c>
      <c r="B110" s="28">
        <v>26</v>
      </c>
      <c r="C110" s="28">
        <v>59.8</v>
      </c>
    </row>
    <row r="111" spans="1:3" x14ac:dyDescent="0.25">
      <c r="A111" s="3">
        <v>42845</v>
      </c>
      <c r="B111" s="28">
        <v>27</v>
      </c>
      <c r="C111" s="28">
        <v>68.099999999999994</v>
      </c>
    </row>
    <row r="112" spans="1:3" x14ac:dyDescent="0.25">
      <c r="A112" s="3">
        <v>42846</v>
      </c>
      <c r="B112" s="28">
        <v>27</v>
      </c>
      <c r="C112" s="28">
        <v>67.099999999999994</v>
      </c>
    </row>
    <row r="113" spans="1:3" x14ac:dyDescent="0.25">
      <c r="A113" s="3">
        <v>42847</v>
      </c>
      <c r="B113" s="28">
        <v>25</v>
      </c>
      <c r="C113" s="28">
        <v>57.499999999999993</v>
      </c>
    </row>
    <row r="114" spans="1:3" x14ac:dyDescent="0.25">
      <c r="A114" s="3">
        <v>42848</v>
      </c>
      <c r="B114" s="28">
        <v>26</v>
      </c>
      <c r="C114" s="28">
        <v>60.8</v>
      </c>
    </row>
    <row r="115" spans="1:3" x14ac:dyDescent="0.25">
      <c r="A115" s="3">
        <v>42849</v>
      </c>
      <c r="B115" s="28">
        <v>27</v>
      </c>
      <c r="C115" s="28">
        <v>65.099999999999994</v>
      </c>
    </row>
    <row r="116" spans="1:3" x14ac:dyDescent="0.25">
      <c r="A116" s="3">
        <v>42850</v>
      </c>
      <c r="B116" s="28">
        <v>27</v>
      </c>
      <c r="C116" s="28">
        <v>65.099999999999994</v>
      </c>
    </row>
    <row r="117" spans="1:3" x14ac:dyDescent="0.25">
      <c r="A117" s="3">
        <v>42851</v>
      </c>
      <c r="B117" s="28">
        <v>25</v>
      </c>
      <c r="C117" s="28">
        <v>62.499999999999993</v>
      </c>
    </row>
    <row r="118" spans="1:3" x14ac:dyDescent="0.25">
      <c r="A118" s="3">
        <v>42852</v>
      </c>
      <c r="B118" s="28">
        <v>25</v>
      </c>
      <c r="C118" s="28">
        <v>63.499999999999993</v>
      </c>
    </row>
    <row r="119" spans="1:3" x14ac:dyDescent="0.25">
      <c r="A119" s="3">
        <v>42853</v>
      </c>
      <c r="B119" s="28">
        <v>26</v>
      </c>
      <c r="C119" s="28">
        <v>58.8</v>
      </c>
    </row>
    <row r="120" spans="1:3" x14ac:dyDescent="0.25">
      <c r="A120" s="3">
        <v>42854</v>
      </c>
      <c r="B120" s="28">
        <v>27</v>
      </c>
      <c r="C120" s="28">
        <v>65.099999999999994</v>
      </c>
    </row>
    <row r="121" spans="1:3" x14ac:dyDescent="0.25">
      <c r="A121" s="3">
        <v>42855</v>
      </c>
      <c r="B121" s="28">
        <v>27</v>
      </c>
      <c r="C121" s="28">
        <v>67.099999999999994</v>
      </c>
    </row>
    <row r="122" spans="1:3" x14ac:dyDescent="0.25">
      <c r="A122" s="3">
        <v>42856</v>
      </c>
      <c r="B122" s="28">
        <v>29</v>
      </c>
      <c r="C122" s="28">
        <v>66.699999999999989</v>
      </c>
    </row>
    <row r="123" spans="1:3" x14ac:dyDescent="0.25">
      <c r="A123" s="3">
        <v>42857</v>
      </c>
      <c r="B123" s="28">
        <v>29</v>
      </c>
      <c r="C123" s="28">
        <v>65.699999999999989</v>
      </c>
    </row>
    <row r="124" spans="1:3" x14ac:dyDescent="0.25">
      <c r="A124" s="3">
        <v>42858</v>
      </c>
      <c r="B124" s="28">
        <v>30</v>
      </c>
      <c r="C124" s="28">
        <v>71</v>
      </c>
    </row>
    <row r="125" spans="1:3" x14ac:dyDescent="0.25">
      <c r="A125" s="3">
        <v>42859</v>
      </c>
      <c r="B125" s="28">
        <v>31</v>
      </c>
      <c r="C125" s="28">
        <v>71.3</v>
      </c>
    </row>
    <row r="126" spans="1:3" x14ac:dyDescent="0.25">
      <c r="A126" s="3">
        <v>42860</v>
      </c>
      <c r="B126" s="28">
        <v>28</v>
      </c>
      <c r="C126" s="28">
        <v>69.399999999999991</v>
      </c>
    </row>
    <row r="127" spans="1:3" x14ac:dyDescent="0.25">
      <c r="A127" s="3">
        <v>42861</v>
      </c>
      <c r="B127" s="28">
        <v>29</v>
      </c>
      <c r="C127" s="28">
        <v>66.699999999999989</v>
      </c>
    </row>
    <row r="128" spans="1:3" x14ac:dyDescent="0.25">
      <c r="A128" s="3">
        <v>42862</v>
      </c>
      <c r="B128" s="28">
        <v>29</v>
      </c>
      <c r="C128" s="28">
        <v>69.699999999999989</v>
      </c>
    </row>
    <row r="129" spans="1:3" x14ac:dyDescent="0.25">
      <c r="A129" s="3">
        <v>42863</v>
      </c>
      <c r="B129" s="28">
        <v>30</v>
      </c>
      <c r="C129" s="28">
        <v>75</v>
      </c>
    </row>
    <row r="130" spans="1:3" x14ac:dyDescent="0.25">
      <c r="A130" s="3">
        <v>42864</v>
      </c>
      <c r="B130" s="28">
        <v>31</v>
      </c>
      <c r="C130" s="28">
        <v>71.3</v>
      </c>
    </row>
    <row r="131" spans="1:3" x14ac:dyDescent="0.25">
      <c r="A131" s="3">
        <v>42865</v>
      </c>
      <c r="B131" s="28">
        <v>28</v>
      </c>
      <c r="C131" s="28">
        <v>69.399999999999991</v>
      </c>
    </row>
    <row r="132" spans="1:3" x14ac:dyDescent="0.25">
      <c r="A132" s="3">
        <v>42866</v>
      </c>
      <c r="B132" s="28">
        <v>29</v>
      </c>
      <c r="C132" s="28">
        <v>72.699999999999989</v>
      </c>
    </row>
    <row r="133" spans="1:3" x14ac:dyDescent="0.25">
      <c r="A133" s="3">
        <v>42867</v>
      </c>
      <c r="B133" s="28">
        <v>29</v>
      </c>
      <c r="C133" s="28">
        <v>66.699999999999989</v>
      </c>
    </row>
    <row r="134" spans="1:3" x14ac:dyDescent="0.25">
      <c r="A134" s="3">
        <v>42868</v>
      </c>
      <c r="B134" s="28">
        <v>30</v>
      </c>
      <c r="C134" s="28">
        <v>70</v>
      </c>
    </row>
    <row r="135" spans="1:3" x14ac:dyDescent="0.25">
      <c r="A135" s="3">
        <v>42869</v>
      </c>
      <c r="B135" s="28">
        <v>31</v>
      </c>
      <c r="C135" s="28">
        <v>77.3</v>
      </c>
    </row>
    <row r="136" spans="1:3" x14ac:dyDescent="0.25">
      <c r="A136" s="3">
        <v>42870</v>
      </c>
      <c r="B136" s="28">
        <v>28</v>
      </c>
      <c r="C136" s="28">
        <v>63.399999999999991</v>
      </c>
    </row>
    <row r="137" spans="1:3" x14ac:dyDescent="0.25">
      <c r="A137" s="3">
        <v>42871</v>
      </c>
      <c r="B137" s="28">
        <v>29</v>
      </c>
      <c r="C137" s="28">
        <v>65.699999999999989</v>
      </c>
    </row>
    <row r="138" spans="1:3" x14ac:dyDescent="0.25">
      <c r="A138" s="3">
        <v>42872</v>
      </c>
      <c r="B138" s="28">
        <v>29</v>
      </c>
      <c r="C138" s="28">
        <v>70.699999999999989</v>
      </c>
    </row>
    <row r="139" spans="1:3" x14ac:dyDescent="0.25">
      <c r="A139" s="3">
        <v>42873</v>
      </c>
      <c r="B139" s="28">
        <v>30</v>
      </c>
      <c r="C139" s="28">
        <v>72</v>
      </c>
    </row>
    <row r="140" spans="1:3" x14ac:dyDescent="0.25">
      <c r="A140" s="3">
        <v>42874</v>
      </c>
      <c r="B140" s="28">
        <v>31</v>
      </c>
      <c r="C140" s="28">
        <v>75.3</v>
      </c>
    </row>
    <row r="141" spans="1:3" x14ac:dyDescent="0.25">
      <c r="A141" s="3">
        <v>42875</v>
      </c>
      <c r="B141" s="28">
        <v>28</v>
      </c>
      <c r="C141" s="28">
        <v>64.399999999999991</v>
      </c>
    </row>
    <row r="142" spans="1:3" x14ac:dyDescent="0.25">
      <c r="A142" s="3">
        <v>42876</v>
      </c>
      <c r="B142" s="28">
        <v>29</v>
      </c>
      <c r="C142" s="28">
        <v>71.699999999999989</v>
      </c>
    </row>
    <row r="143" spans="1:3" x14ac:dyDescent="0.25">
      <c r="A143" s="3">
        <v>42877</v>
      </c>
      <c r="B143" s="28">
        <v>30</v>
      </c>
      <c r="C143" s="28">
        <v>71</v>
      </c>
    </row>
    <row r="144" spans="1:3" x14ac:dyDescent="0.25">
      <c r="A144" s="3">
        <v>42878</v>
      </c>
      <c r="B144" s="28">
        <v>31</v>
      </c>
      <c r="C144" s="28">
        <v>76.3</v>
      </c>
    </row>
    <row r="145" spans="1:3" x14ac:dyDescent="0.25">
      <c r="A145" s="3">
        <v>42879</v>
      </c>
      <c r="B145" s="28">
        <v>28</v>
      </c>
      <c r="C145" s="28">
        <v>69.399999999999991</v>
      </c>
    </row>
    <row r="146" spans="1:3" x14ac:dyDescent="0.25">
      <c r="A146" s="3">
        <v>42880</v>
      </c>
      <c r="B146" s="28">
        <v>29</v>
      </c>
      <c r="C146" s="28">
        <v>71.699999999999989</v>
      </c>
    </row>
    <row r="147" spans="1:3" x14ac:dyDescent="0.25">
      <c r="A147" s="3">
        <v>42881</v>
      </c>
      <c r="B147" s="28">
        <v>30</v>
      </c>
      <c r="C147" s="28">
        <v>72</v>
      </c>
    </row>
    <row r="148" spans="1:3" x14ac:dyDescent="0.25">
      <c r="A148" s="3">
        <v>42882</v>
      </c>
      <c r="B148" s="28">
        <v>31</v>
      </c>
      <c r="C148" s="28">
        <v>77.3</v>
      </c>
    </row>
    <row r="149" spans="1:3" x14ac:dyDescent="0.25">
      <c r="A149" s="3">
        <v>42883</v>
      </c>
      <c r="B149" s="28">
        <v>29</v>
      </c>
      <c r="C149" s="28">
        <v>71.699999999999989</v>
      </c>
    </row>
    <row r="150" spans="1:3" x14ac:dyDescent="0.25">
      <c r="A150" s="3">
        <v>42884</v>
      </c>
      <c r="B150" s="28">
        <v>29</v>
      </c>
      <c r="C150" s="28">
        <v>66.699999999999989</v>
      </c>
    </row>
    <row r="151" spans="1:3" x14ac:dyDescent="0.25">
      <c r="A151" s="3">
        <v>42885</v>
      </c>
      <c r="B151" s="28">
        <v>30</v>
      </c>
      <c r="C151" s="28">
        <v>75</v>
      </c>
    </row>
    <row r="152" spans="1:3" x14ac:dyDescent="0.25">
      <c r="A152" s="3">
        <v>42886</v>
      </c>
      <c r="B152" s="28">
        <v>31</v>
      </c>
      <c r="C152" s="28">
        <v>77.3</v>
      </c>
    </row>
    <row r="153" spans="1:3" x14ac:dyDescent="0.25">
      <c r="A153" s="3">
        <v>42887</v>
      </c>
      <c r="B153" s="28">
        <v>31</v>
      </c>
      <c r="C153" s="28">
        <v>71.3</v>
      </c>
    </row>
    <row r="154" spans="1:3" x14ac:dyDescent="0.25">
      <c r="A154" s="3">
        <v>42888</v>
      </c>
      <c r="B154" s="28">
        <v>33</v>
      </c>
      <c r="C154" s="28">
        <v>79.899999999999991</v>
      </c>
    </row>
    <row r="155" spans="1:3" x14ac:dyDescent="0.25">
      <c r="A155" s="3">
        <v>42889</v>
      </c>
      <c r="B155" s="28">
        <v>35</v>
      </c>
      <c r="C155" s="28">
        <v>81.5</v>
      </c>
    </row>
    <row r="156" spans="1:3" x14ac:dyDescent="0.25">
      <c r="A156" s="3">
        <v>42890</v>
      </c>
      <c r="B156" s="28">
        <v>38</v>
      </c>
      <c r="C156" s="28">
        <v>90.399999999999991</v>
      </c>
    </row>
    <row r="157" spans="1:3" x14ac:dyDescent="0.25">
      <c r="A157" s="3">
        <v>42891</v>
      </c>
      <c r="B157" s="28">
        <v>32</v>
      </c>
      <c r="C157" s="28">
        <v>78.599999999999994</v>
      </c>
    </row>
    <row r="158" spans="1:3" x14ac:dyDescent="0.25">
      <c r="A158" s="3">
        <v>42892</v>
      </c>
      <c r="B158" s="28">
        <v>34</v>
      </c>
      <c r="C158" s="28">
        <v>84.199999999999989</v>
      </c>
    </row>
    <row r="159" spans="1:3" x14ac:dyDescent="0.25">
      <c r="A159" s="3">
        <v>42893</v>
      </c>
      <c r="B159" s="28">
        <v>36</v>
      </c>
      <c r="C159" s="28">
        <v>86.8</v>
      </c>
    </row>
    <row r="160" spans="1:3" x14ac:dyDescent="0.25">
      <c r="A160" s="3">
        <v>42894</v>
      </c>
      <c r="B160" s="28">
        <v>39</v>
      </c>
      <c r="C160" s="28">
        <v>90.699999999999989</v>
      </c>
    </row>
    <row r="161" spans="1:3" x14ac:dyDescent="0.25">
      <c r="A161" s="3">
        <v>42895</v>
      </c>
      <c r="B161" s="28">
        <v>32</v>
      </c>
      <c r="C161" s="28">
        <v>77.599999999999994</v>
      </c>
    </row>
    <row r="162" spans="1:3" x14ac:dyDescent="0.25">
      <c r="A162" s="3">
        <v>42896</v>
      </c>
      <c r="B162" s="28">
        <v>35</v>
      </c>
      <c r="C162" s="28">
        <v>79.5</v>
      </c>
    </row>
    <row r="163" spans="1:3" x14ac:dyDescent="0.25">
      <c r="A163" s="3">
        <v>42897</v>
      </c>
      <c r="B163" s="28">
        <v>36</v>
      </c>
      <c r="C163" s="28">
        <v>84.8</v>
      </c>
    </row>
    <row r="164" spans="1:3" x14ac:dyDescent="0.25">
      <c r="A164" s="3">
        <v>42898</v>
      </c>
      <c r="B164" s="28">
        <v>40</v>
      </c>
      <c r="C164" s="28">
        <v>93</v>
      </c>
    </row>
    <row r="165" spans="1:3" x14ac:dyDescent="0.25">
      <c r="A165" s="3">
        <v>42899</v>
      </c>
      <c r="B165" s="28">
        <v>32</v>
      </c>
      <c r="C165" s="28">
        <v>75.599999999999994</v>
      </c>
    </row>
    <row r="166" spans="1:3" x14ac:dyDescent="0.25">
      <c r="A166" s="3">
        <v>42900</v>
      </c>
      <c r="B166" s="28">
        <v>35</v>
      </c>
      <c r="C166" s="28">
        <v>80.5</v>
      </c>
    </row>
    <row r="167" spans="1:3" x14ac:dyDescent="0.25">
      <c r="A167" s="3">
        <v>42901</v>
      </c>
      <c r="B167" s="28">
        <v>36</v>
      </c>
      <c r="C167" s="28">
        <v>84.8</v>
      </c>
    </row>
    <row r="168" spans="1:3" x14ac:dyDescent="0.25">
      <c r="A168" s="3">
        <v>42902</v>
      </c>
      <c r="B168" s="28">
        <v>41</v>
      </c>
      <c r="C168" s="28">
        <v>99.3</v>
      </c>
    </row>
    <row r="169" spans="1:3" x14ac:dyDescent="0.25">
      <c r="A169" s="3">
        <v>42903</v>
      </c>
      <c r="B169" s="28">
        <v>31</v>
      </c>
      <c r="C169" s="28">
        <v>76.3</v>
      </c>
    </row>
    <row r="170" spans="1:3" x14ac:dyDescent="0.25">
      <c r="A170" s="3">
        <v>42904</v>
      </c>
      <c r="B170" s="28">
        <v>32</v>
      </c>
      <c r="C170" s="28">
        <v>72.599999999999994</v>
      </c>
    </row>
    <row r="171" spans="1:3" x14ac:dyDescent="0.25">
      <c r="A171" s="3">
        <v>42905</v>
      </c>
      <c r="B171" s="28">
        <v>35</v>
      </c>
      <c r="C171" s="28">
        <v>86.5</v>
      </c>
    </row>
    <row r="172" spans="1:3" x14ac:dyDescent="0.25">
      <c r="A172" s="3">
        <v>42906</v>
      </c>
      <c r="B172" s="28">
        <v>37</v>
      </c>
      <c r="C172" s="28">
        <v>85.1</v>
      </c>
    </row>
    <row r="173" spans="1:3" x14ac:dyDescent="0.25">
      <c r="A173" s="3">
        <v>42907</v>
      </c>
      <c r="B173" s="28">
        <v>41</v>
      </c>
      <c r="C173" s="28">
        <v>94.3</v>
      </c>
    </row>
    <row r="174" spans="1:3" x14ac:dyDescent="0.25">
      <c r="A174" s="3">
        <v>42908</v>
      </c>
      <c r="B174" s="28">
        <v>31</v>
      </c>
      <c r="C174" s="28">
        <v>72.3</v>
      </c>
    </row>
    <row r="175" spans="1:3" x14ac:dyDescent="0.25">
      <c r="A175" s="3">
        <v>42909</v>
      </c>
      <c r="B175" s="28">
        <v>33</v>
      </c>
      <c r="C175" s="28">
        <v>79.899999999999991</v>
      </c>
    </row>
    <row r="176" spans="1:3" x14ac:dyDescent="0.25">
      <c r="A176" s="3">
        <v>42910</v>
      </c>
      <c r="B176" s="28">
        <v>35</v>
      </c>
      <c r="C176" s="28">
        <v>80.5</v>
      </c>
    </row>
    <row r="177" spans="1:3" x14ac:dyDescent="0.25">
      <c r="A177" s="3">
        <v>42911</v>
      </c>
      <c r="B177" s="28">
        <v>37</v>
      </c>
      <c r="C177" s="28">
        <v>85.1</v>
      </c>
    </row>
    <row r="178" spans="1:3" x14ac:dyDescent="0.25">
      <c r="A178" s="3">
        <v>42912</v>
      </c>
      <c r="B178" s="28">
        <v>42</v>
      </c>
      <c r="C178" s="28">
        <v>102.6</v>
      </c>
    </row>
    <row r="179" spans="1:3" x14ac:dyDescent="0.25">
      <c r="A179" s="3">
        <v>42913</v>
      </c>
      <c r="B179" s="28">
        <v>31</v>
      </c>
      <c r="C179" s="28">
        <v>75.3</v>
      </c>
    </row>
    <row r="180" spans="1:3" x14ac:dyDescent="0.25">
      <c r="A180" s="3">
        <v>42914</v>
      </c>
      <c r="B180" s="28">
        <v>33</v>
      </c>
      <c r="C180" s="28">
        <v>75.899999999999991</v>
      </c>
    </row>
    <row r="181" spans="1:3" x14ac:dyDescent="0.25">
      <c r="A181" s="3">
        <v>42915</v>
      </c>
      <c r="B181" s="28">
        <v>35</v>
      </c>
      <c r="C181" s="28">
        <v>86.5</v>
      </c>
    </row>
    <row r="182" spans="1:3" x14ac:dyDescent="0.25">
      <c r="A182" s="3">
        <v>42916</v>
      </c>
      <c r="B182" s="28">
        <v>38</v>
      </c>
      <c r="C182" s="28">
        <v>89.399999999999991</v>
      </c>
    </row>
    <row r="183" spans="1:3" x14ac:dyDescent="0.25">
      <c r="A183" s="3">
        <v>42917</v>
      </c>
      <c r="B183" s="28">
        <v>43</v>
      </c>
      <c r="C183" s="28">
        <v>102.89999999999999</v>
      </c>
    </row>
    <row r="184" spans="1:3" x14ac:dyDescent="0.25">
      <c r="A184" s="3">
        <v>42918</v>
      </c>
      <c r="B184" s="28">
        <v>38</v>
      </c>
      <c r="C184" s="28">
        <v>93.399999999999991</v>
      </c>
    </row>
    <row r="185" spans="1:3" x14ac:dyDescent="0.25">
      <c r="A185" s="3">
        <v>42919</v>
      </c>
      <c r="B185" s="28">
        <v>35</v>
      </c>
      <c r="C185" s="28">
        <v>81.5</v>
      </c>
    </row>
    <row r="186" spans="1:3" x14ac:dyDescent="0.25">
      <c r="A186" s="3">
        <v>42920</v>
      </c>
      <c r="B186" s="28">
        <v>34</v>
      </c>
      <c r="C186" s="28">
        <v>84.199999999999989</v>
      </c>
    </row>
    <row r="187" spans="1:3" x14ac:dyDescent="0.25">
      <c r="A187" s="3">
        <v>42921</v>
      </c>
      <c r="B187" s="28">
        <v>32</v>
      </c>
      <c r="C187" s="28">
        <v>73.599999999999994</v>
      </c>
    </row>
    <row r="188" spans="1:3" x14ac:dyDescent="0.25">
      <c r="A188" s="3">
        <v>42922</v>
      </c>
      <c r="B188" s="28">
        <v>39</v>
      </c>
      <c r="C188" s="28">
        <v>91.699999999999989</v>
      </c>
    </row>
    <row r="189" spans="1:3" x14ac:dyDescent="0.25">
      <c r="A189" s="3">
        <v>42923</v>
      </c>
      <c r="B189" s="28">
        <v>35</v>
      </c>
      <c r="C189" s="28">
        <v>82.5</v>
      </c>
    </row>
    <row r="190" spans="1:3" x14ac:dyDescent="0.25">
      <c r="A190" s="3">
        <v>42924</v>
      </c>
      <c r="B190" s="28">
        <v>34</v>
      </c>
      <c r="C190" s="28">
        <v>83.199999999999989</v>
      </c>
    </row>
    <row r="191" spans="1:3" x14ac:dyDescent="0.25">
      <c r="A191" s="3">
        <v>42925</v>
      </c>
      <c r="B191" s="28">
        <v>33</v>
      </c>
      <c r="C191" s="28">
        <v>77.899999999999991</v>
      </c>
    </row>
    <row r="192" spans="1:3" x14ac:dyDescent="0.25">
      <c r="A192" s="3">
        <v>42926</v>
      </c>
      <c r="B192" s="28">
        <v>40</v>
      </c>
      <c r="C192" s="28">
        <v>98</v>
      </c>
    </row>
    <row r="193" spans="1:3" x14ac:dyDescent="0.25">
      <c r="A193" s="3">
        <v>42927</v>
      </c>
      <c r="B193" s="28">
        <v>35</v>
      </c>
      <c r="C193" s="28">
        <v>83.5</v>
      </c>
    </row>
    <row r="194" spans="1:3" x14ac:dyDescent="0.25">
      <c r="A194" s="3">
        <v>42928</v>
      </c>
      <c r="B194" s="28">
        <v>34</v>
      </c>
      <c r="C194" s="28">
        <v>80.199999999999989</v>
      </c>
    </row>
    <row r="195" spans="1:3" x14ac:dyDescent="0.25">
      <c r="A195" s="3">
        <v>42929</v>
      </c>
      <c r="B195" s="28">
        <v>33</v>
      </c>
      <c r="C195" s="28">
        <v>78.899999999999991</v>
      </c>
    </row>
    <row r="196" spans="1:3" x14ac:dyDescent="0.25">
      <c r="A196" s="3">
        <v>42930</v>
      </c>
      <c r="B196" s="28">
        <v>40</v>
      </c>
      <c r="C196" s="28">
        <v>92</v>
      </c>
    </row>
    <row r="197" spans="1:3" x14ac:dyDescent="0.25">
      <c r="A197" s="3">
        <v>42931</v>
      </c>
      <c r="B197" s="28">
        <v>35</v>
      </c>
      <c r="C197" s="28">
        <v>82.5</v>
      </c>
    </row>
    <row r="198" spans="1:3" x14ac:dyDescent="0.25">
      <c r="A198" s="3">
        <v>42932</v>
      </c>
      <c r="B198" s="28">
        <v>34</v>
      </c>
      <c r="C198" s="28">
        <v>79.199999999999989</v>
      </c>
    </row>
    <row r="199" spans="1:3" x14ac:dyDescent="0.25">
      <c r="A199" s="3">
        <v>42933</v>
      </c>
      <c r="B199" s="28">
        <v>33</v>
      </c>
      <c r="C199" s="28">
        <v>80.899999999999991</v>
      </c>
    </row>
    <row r="200" spans="1:3" x14ac:dyDescent="0.25">
      <c r="A200" s="3">
        <v>42934</v>
      </c>
      <c r="B200" s="28">
        <v>41</v>
      </c>
      <c r="C200" s="28">
        <v>99.3</v>
      </c>
    </row>
    <row r="201" spans="1:3" x14ac:dyDescent="0.25">
      <c r="A201" s="3">
        <v>42935</v>
      </c>
      <c r="B201" s="28">
        <v>36</v>
      </c>
      <c r="C201" s="28">
        <v>83.8</v>
      </c>
    </row>
    <row r="202" spans="1:3" x14ac:dyDescent="0.25">
      <c r="A202" s="3">
        <v>42936</v>
      </c>
      <c r="B202" s="28">
        <v>35</v>
      </c>
      <c r="C202" s="28">
        <v>86.5</v>
      </c>
    </row>
    <row r="203" spans="1:3" x14ac:dyDescent="0.25">
      <c r="A203" s="3">
        <v>42937</v>
      </c>
      <c r="B203" s="28">
        <v>33</v>
      </c>
      <c r="C203" s="28">
        <v>76.899999999999991</v>
      </c>
    </row>
    <row r="204" spans="1:3" x14ac:dyDescent="0.25">
      <c r="A204" s="3">
        <v>42938</v>
      </c>
      <c r="B204" s="28">
        <v>42</v>
      </c>
      <c r="C204" s="28">
        <v>99.6</v>
      </c>
    </row>
    <row r="205" spans="1:3" x14ac:dyDescent="0.25">
      <c r="A205" s="3">
        <v>42939</v>
      </c>
      <c r="B205" s="28">
        <v>37</v>
      </c>
      <c r="C205" s="28">
        <v>89.1</v>
      </c>
    </row>
    <row r="206" spans="1:3" x14ac:dyDescent="0.25">
      <c r="A206" s="3">
        <v>42940</v>
      </c>
      <c r="B206" s="28">
        <v>35</v>
      </c>
      <c r="C206" s="28">
        <v>83.5</v>
      </c>
    </row>
    <row r="207" spans="1:3" x14ac:dyDescent="0.25">
      <c r="A207" s="3">
        <v>42941</v>
      </c>
      <c r="B207" s="28">
        <v>33</v>
      </c>
      <c r="C207" s="28">
        <v>79.899999999999991</v>
      </c>
    </row>
    <row r="208" spans="1:3" x14ac:dyDescent="0.25">
      <c r="A208" s="3">
        <v>42942</v>
      </c>
      <c r="B208" s="28">
        <v>32</v>
      </c>
      <c r="C208" s="28">
        <v>76.599999999999994</v>
      </c>
    </row>
    <row r="209" spans="1:3" x14ac:dyDescent="0.25">
      <c r="A209" s="3">
        <v>42943</v>
      </c>
      <c r="B209" s="28">
        <v>43</v>
      </c>
      <c r="C209" s="28">
        <v>97.899999999999991</v>
      </c>
    </row>
    <row r="210" spans="1:3" x14ac:dyDescent="0.25">
      <c r="A210" s="3">
        <v>42944</v>
      </c>
      <c r="B210" s="28">
        <v>38</v>
      </c>
      <c r="C210" s="28">
        <v>87.399999999999991</v>
      </c>
    </row>
    <row r="211" spans="1:3" x14ac:dyDescent="0.25">
      <c r="A211" s="3">
        <v>42945</v>
      </c>
      <c r="B211" s="28">
        <v>35</v>
      </c>
      <c r="C211" s="28">
        <v>85.5</v>
      </c>
    </row>
    <row r="212" spans="1:3" x14ac:dyDescent="0.25">
      <c r="A212" s="3">
        <v>42946</v>
      </c>
      <c r="B212" s="28">
        <v>34</v>
      </c>
      <c r="C212" s="28">
        <v>78.199999999999989</v>
      </c>
    </row>
    <row r="213" spans="1:3" x14ac:dyDescent="0.25">
      <c r="A213" s="3">
        <v>42947</v>
      </c>
      <c r="B213" s="28">
        <v>32</v>
      </c>
      <c r="C213" s="28">
        <v>74.599999999999994</v>
      </c>
    </row>
    <row r="214" spans="1:3" x14ac:dyDescent="0.25">
      <c r="A214" s="3">
        <v>42948</v>
      </c>
      <c r="B214" s="28">
        <v>32</v>
      </c>
      <c r="C214" s="28">
        <v>75.599999999999994</v>
      </c>
    </row>
    <row r="215" spans="1:3" x14ac:dyDescent="0.25">
      <c r="A215" s="3">
        <v>42949</v>
      </c>
      <c r="B215" s="28">
        <v>31</v>
      </c>
      <c r="C215" s="28">
        <v>76.3</v>
      </c>
    </row>
    <row r="216" spans="1:3" x14ac:dyDescent="0.25">
      <c r="A216" s="3">
        <v>42950</v>
      </c>
      <c r="B216" s="28">
        <v>30</v>
      </c>
      <c r="C216" s="28">
        <v>75</v>
      </c>
    </row>
    <row r="217" spans="1:3" x14ac:dyDescent="0.25">
      <c r="A217" s="3">
        <v>42951</v>
      </c>
      <c r="B217" s="28">
        <v>29</v>
      </c>
      <c r="C217" s="28">
        <v>70.699999999999989</v>
      </c>
    </row>
    <row r="218" spans="1:3" x14ac:dyDescent="0.25">
      <c r="A218" s="3">
        <v>42952</v>
      </c>
      <c r="B218" s="28">
        <v>32</v>
      </c>
      <c r="C218" s="28">
        <v>76.599999999999994</v>
      </c>
    </row>
    <row r="219" spans="1:3" x14ac:dyDescent="0.25">
      <c r="A219" s="3">
        <v>42953</v>
      </c>
      <c r="B219" s="28">
        <v>31</v>
      </c>
      <c r="C219" s="28">
        <v>77.3</v>
      </c>
    </row>
    <row r="220" spans="1:3" x14ac:dyDescent="0.25">
      <c r="A220" s="3">
        <v>42954</v>
      </c>
      <c r="B220" s="28">
        <v>30</v>
      </c>
      <c r="C220" s="28">
        <v>75</v>
      </c>
    </row>
    <row r="221" spans="1:3" x14ac:dyDescent="0.25">
      <c r="A221" s="3">
        <v>42955</v>
      </c>
      <c r="B221" s="28">
        <v>29</v>
      </c>
      <c r="C221" s="28">
        <v>68.699999999999989</v>
      </c>
    </row>
    <row r="222" spans="1:3" x14ac:dyDescent="0.25">
      <c r="A222" s="3">
        <v>42956</v>
      </c>
      <c r="B222" s="28">
        <v>32</v>
      </c>
      <c r="C222" s="28">
        <v>76.599999999999994</v>
      </c>
    </row>
    <row r="223" spans="1:3" x14ac:dyDescent="0.25">
      <c r="A223" s="3">
        <v>42957</v>
      </c>
      <c r="B223" s="28">
        <v>31</v>
      </c>
      <c r="C223" s="28">
        <v>70.3</v>
      </c>
    </row>
    <row r="224" spans="1:3" x14ac:dyDescent="0.25">
      <c r="A224" s="3">
        <v>42958</v>
      </c>
      <c r="B224" s="28">
        <v>30</v>
      </c>
      <c r="C224" s="28">
        <v>75</v>
      </c>
    </row>
    <row r="225" spans="1:3" x14ac:dyDescent="0.25">
      <c r="A225" s="3">
        <v>42959</v>
      </c>
      <c r="B225" s="28">
        <v>29</v>
      </c>
      <c r="C225" s="28">
        <v>67.699999999999989</v>
      </c>
    </row>
    <row r="226" spans="1:3" x14ac:dyDescent="0.25">
      <c r="A226" s="3">
        <v>42960</v>
      </c>
      <c r="B226" s="28">
        <v>29</v>
      </c>
      <c r="C226" s="28">
        <v>67.699999999999989</v>
      </c>
    </row>
    <row r="227" spans="1:3" x14ac:dyDescent="0.25">
      <c r="A227" s="3">
        <v>42961</v>
      </c>
      <c r="B227" s="28">
        <v>32</v>
      </c>
      <c r="C227" s="28">
        <v>72.599999999999994</v>
      </c>
    </row>
    <row r="228" spans="1:3" x14ac:dyDescent="0.25">
      <c r="A228" s="3">
        <v>42962</v>
      </c>
      <c r="B228" s="28">
        <v>31</v>
      </c>
      <c r="C228" s="28">
        <v>74.3</v>
      </c>
    </row>
    <row r="229" spans="1:3" x14ac:dyDescent="0.25">
      <c r="A229" s="3">
        <v>42963</v>
      </c>
      <c r="B229" s="28">
        <v>30</v>
      </c>
      <c r="C229" s="28">
        <v>71</v>
      </c>
    </row>
    <row r="230" spans="1:3" x14ac:dyDescent="0.25">
      <c r="A230" s="3">
        <v>42964</v>
      </c>
      <c r="B230" s="28">
        <v>30</v>
      </c>
      <c r="C230" s="28">
        <v>68</v>
      </c>
    </row>
    <row r="231" spans="1:3" x14ac:dyDescent="0.25">
      <c r="A231" s="3">
        <v>42965</v>
      </c>
      <c r="B231" s="28">
        <v>29</v>
      </c>
      <c r="C231" s="28">
        <v>65.699999999999989</v>
      </c>
    </row>
    <row r="232" spans="1:3" x14ac:dyDescent="0.25">
      <c r="A232" s="3">
        <v>42966</v>
      </c>
      <c r="B232" s="28">
        <v>32</v>
      </c>
      <c r="C232" s="28">
        <v>79.599999999999994</v>
      </c>
    </row>
    <row r="233" spans="1:3" x14ac:dyDescent="0.25">
      <c r="A233" s="3">
        <v>42967</v>
      </c>
      <c r="B233" s="28">
        <v>31</v>
      </c>
      <c r="C233" s="28">
        <v>74.3</v>
      </c>
    </row>
    <row r="234" spans="1:3" x14ac:dyDescent="0.25">
      <c r="A234" s="3">
        <v>42968</v>
      </c>
      <c r="B234" s="28">
        <v>30</v>
      </c>
      <c r="C234" s="28">
        <v>68</v>
      </c>
    </row>
    <row r="235" spans="1:3" x14ac:dyDescent="0.25">
      <c r="A235" s="3">
        <v>42969</v>
      </c>
      <c r="B235" s="28">
        <v>30</v>
      </c>
      <c r="C235" s="28">
        <v>69</v>
      </c>
    </row>
    <row r="236" spans="1:3" x14ac:dyDescent="0.25">
      <c r="A236" s="3">
        <v>42970</v>
      </c>
      <c r="B236" s="28">
        <v>29</v>
      </c>
      <c r="C236" s="28">
        <v>70.699999999999989</v>
      </c>
    </row>
    <row r="237" spans="1:3" x14ac:dyDescent="0.25">
      <c r="A237" s="3">
        <v>42971</v>
      </c>
      <c r="B237" s="28">
        <v>32</v>
      </c>
      <c r="C237" s="28">
        <v>74.599999999999994</v>
      </c>
    </row>
    <row r="238" spans="1:3" x14ac:dyDescent="0.25">
      <c r="A238" s="3">
        <v>42972</v>
      </c>
      <c r="B238" s="28">
        <v>30</v>
      </c>
      <c r="C238" s="28">
        <v>71</v>
      </c>
    </row>
    <row r="239" spans="1:3" x14ac:dyDescent="0.25">
      <c r="A239" s="3">
        <v>42973</v>
      </c>
      <c r="B239" s="28">
        <v>30</v>
      </c>
      <c r="C239" s="28">
        <v>70</v>
      </c>
    </row>
    <row r="240" spans="1:3" x14ac:dyDescent="0.25">
      <c r="A240" s="3">
        <v>42974</v>
      </c>
      <c r="B240" s="28">
        <v>29</v>
      </c>
      <c r="C240" s="28">
        <v>65.699999999999989</v>
      </c>
    </row>
    <row r="241" spans="1:3" x14ac:dyDescent="0.25">
      <c r="A241" s="3">
        <v>42975</v>
      </c>
      <c r="B241" s="28">
        <v>32</v>
      </c>
      <c r="C241" s="28">
        <v>77.599999999999994</v>
      </c>
    </row>
    <row r="242" spans="1:3" x14ac:dyDescent="0.25">
      <c r="A242" s="3">
        <v>42976</v>
      </c>
      <c r="B242" s="28">
        <v>30</v>
      </c>
      <c r="C242" s="28">
        <v>75</v>
      </c>
    </row>
    <row r="243" spans="1:3" x14ac:dyDescent="0.25">
      <c r="A243" s="3">
        <v>42977</v>
      </c>
      <c r="B243" s="28">
        <v>30</v>
      </c>
      <c r="C243" s="28">
        <v>72</v>
      </c>
    </row>
    <row r="244" spans="1:3" x14ac:dyDescent="0.25">
      <c r="A244" s="3">
        <v>42978</v>
      </c>
      <c r="B244" s="28">
        <v>29</v>
      </c>
      <c r="C244" s="28">
        <v>67.699999999999989</v>
      </c>
    </row>
    <row r="245" spans="1:3" x14ac:dyDescent="0.25">
      <c r="A245" s="3">
        <v>42979</v>
      </c>
      <c r="B245" s="28">
        <v>29</v>
      </c>
      <c r="C245" s="28">
        <v>71.699999999999989</v>
      </c>
    </row>
    <row r="246" spans="1:3" x14ac:dyDescent="0.25">
      <c r="A246" s="3">
        <v>42980</v>
      </c>
      <c r="B246" s="28">
        <v>28</v>
      </c>
      <c r="C246" s="28">
        <v>67.399999999999991</v>
      </c>
    </row>
    <row r="247" spans="1:3" x14ac:dyDescent="0.25">
      <c r="A247" s="3">
        <v>42981</v>
      </c>
      <c r="B247" s="28">
        <v>27</v>
      </c>
      <c r="C247" s="28">
        <v>61.099999999999994</v>
      </c>
    </row>
    <row r="248" spans="1:3" x14ac:dyDescent="0.25">
      <c r="A248" s="3">
        <v>42982</v>
      </c>
      <c r="B248" s="28">
        <v>26</v>
      </c>
      <c r="C248" s="28">
        <v>59.8</v>
      </c>
    </row>
    <row r="249" spans="1:3" x14ac:dyDescent="0.25">
      <c r="A249" s="3">
        <v>42983</v>
      </c>
      <c r="B249" s="28">
        <v>26</v>
      </c>
      <c r="C249" s="28">
        <v>61.8</v>
      </c>
    </row>
    <row r="250" spans="1:3" x14ac:dyDescent="0.25">
      <c r="A250" s="3">
        <v>42984</v>
      </c>
      <c r="B250" s="28">
        <v>29</v>
      </c>
      <c r="C250" s="28">
        <v>71.699999999999989</v>
      </c>
    </row>
    <row r="251" spans="1:3" x14ac:dyDescent="0.25">
      <c r="A251" s="3">
        <v>42985</v>
      </c>
      <c r="B251" s="28">
        <v>28</v>
      </c>
      <c r="C251" s="28">
        <v>68.399999999999991</v>
      </c>
    </row>
    <row r="252" spans="1:3" x14ac:dyDescent="0.25">
      <c r="A252" s="3">
        <v>42986</v>
      </c>
      <c r="B252" s="28">
        <v>27</v>
      </c>
      <c r="C252" s="28">
        <v>65.099999999999994</v>
      </c>
    </row>
    <row r="253" spans="1:3" x14ac:dyDescent="0.25">
      <c r="A253" s="3">
        <v>42987</v>
      </c>
      <c r="B253" s="28">
        <v>26</v>
      </c>
      <c r="C253" s="28">
        <v>64.8</v>
      </c>
    </row>
    <row r="254" spans="1:3" x14ac:dyDescent="0.25">
      <c r="A254" s="3">
        <v>42988</v>
      </c>
      <c r="B254" s="28">
        <v>26</v>
      </c>
      <c r="C254" s="28">
        <v>61.8</v>
      </c>
    </row>
    <row r="255" spans="1:3" x14ac:dyDescent="0.25">
      <c r="A255" s="3">
        <v>42989</v>
      </c>
      <c r="B255" s="28">
        <v>28</v>
      </c>
      <c r="C255" s="28">
        <v>68.399999999999991</v>
      </c>
    </row>
    <row r="256" spans="1:3" x14ac:dyDescent="0.25">
      <c r="A256" s="3">
        <v>42990</v>
      </c>
      <c r="B256" s="28">
        <v>27</v>
      </c>
      <c r="C256" s="28">
        <v>61.099999999999994</v>
      </c>
    </row>
    <row r="257" spans="1:3" x14ac:dyDescent="0.25">
      <c r="A257" s="3">
        <v>42991</v>
      </c>
      <c r="B257" s="28">
        <v>26</v>
      </c>
      <c r="C257" s="28">
        <v>64.8</v>
      </c>
    </row>
    <row r="258" spans="1:3" x14ac:dyDescent="0.25">
      <c r="A258" s="3">
        <v>42992</v>
      </c>
      <c r="B258" s="28">
        <v>26</v>
      </c>
      <c r="C258" s="28">
        <v>63.8</v>
      </c>
    </row>
    <row r="259" spans="1:3" x14ac:dyDescent="0.25">
      <c r="A259" s="3">
        <v>42993</v>
      </c>
      <c r="B259" s="28">
        <v>28</v>
      </c>
      <c r="C259" s="28">
        <v>63.399999999999991</v>
      </c>
    </row>
    <row r="260" spans="1:3" x14ac:dyDescent="0.25">
      <c r="A260" s="3">
        <v>42994</v>
      </c>
      <c r="B260" s="28">
        <v>27</v>
      </c>
      <c r="C260" s="28">
        <v>68.099999999999994</v>
      </c>
    </row>
    <row r="261" spans="1:3" x14ac:dyDescent="0.25">
      <c r="A261" s="3">
        <v>42995</v>
      </c>
      <c r="B261" s="28">
        <v>26</v>
      </c>
      <c r="C261" s="28">
        <v>59.8</v>
      </c>
    </row>
    <row r="262" spans="1:3" x14ac:dyDescent="0.25">
      <c r="A262" s="3">
        <v>42996</v>
      </c>
      <c r="B262" s="28">
        <v>26</v>
      </c>
      <c r="C262" s="28">
        <v>64.8</v>
      </c>
    </row>
    <row r="263" spans="1:3" x14ac:dyDescent="0.25">
      <c r="A263" s="3">
        <v>42997</v>
      </c>
      <c r="B263" s="28">
        <v>28</v>
      </c>
      <c r="C263" s="28">
        <v>67.399999999999991</v>
      </c>
    </row>
    <row r="264" spans="1:3" x14ac:dyDescent="0.25">
      <c r="A264" s="3">
        <v>42998</v>
      </c>
      <c r="B264" s="28">
        <v>27</v>
      </c>
      <c r="C264" s="28">
        <v>67.099999999999994</v>
      </c>
    </row>
    <row r="265" spans="1:3" x14ac:dyDescent="0.25">
      <c r="A265" s="3">
        <v>42999</v>
      </c>
      <c r="B265" s="28">
        <v>26</v>
      </c>
      <c r="C265" s="28">
        <v>59.8</v>
      </c>
    </row>
    <row r="266" spans="1:3" x14ac:dyDescent="0.25">
      <c r="A266" s="3">
        <v>43000</v>
      </c>
      <c r="B266" s="28">
        <v>26</v>
      </c>
      <c r="C266" s="28">
        <v>64.8</v>
      </c>
    </row>
    <row r="267" spans="1:3" x14ac:dyDescent="0.25">
      <c r="A267" s="3">
        <v>43001</v>
      </c>
      <c r="B267" s="28">
        <v>28</v>
      </c>
      <c r="C267" s="28">
        <v>63.399999999999991</v>
      </c>
    </row>
    <row r="268" spans="1:3" x14ac:dyDescent="0.25">
      <c r="A268" s="3">
        <v>43002</v>
      </c>
      <c r="B268" s="28">
        <v>28</v>
      </c>
      <c r="C268" s="28">
        <v>63.399999999999991</v>
      </c>
    </row>
    <row r="269" spans="1:3" x14ac:dyDescent="0.25">
      <c r="A269" s="3">
        <v>43003</v>
      </c>
      <c r="B269" s="28">
        <v>27</v>
      </c>
      <c r="C269" s="28">
        <v>61.099999999999994</v>
      </c>
    </row>
    <row r="270" spans="1:3" x14ac:dyDescent="0.25">
      <c r="A270" s="3">
        <v>43004</v>
      </c>
      <c r="B270" s="28">
        <v>26</v>
      </c>
      <c r="C270" s="28">
        <v>61.8</v>
      </c>
    </row>
    <row r="271" spans="1:3" x14ac:dyDescent="0.25">
      <c r="A271" s="3">
        <v>43005</v>
      </c>
      <c r="B271" s="28">
        <v>29</v>
      </c>
      <c r="C271" s="28">
        <v>70.699999999999989</v>
      </c>
    </row>
    <row r="272" spans="1:3" x14ac:dyDescent="0.25">
      <c r="A272" s="3">
        <v>43006</v>
      </c>
      <c r="B272" s="28">
        <v>28</v>
      </c>
      <c r="C272" s="28">
        <v>67.399999999999991</v>
      </c>
    </row>
    <row r="273" spans="1:3" x14ac:dyDescent="0.25">
      <c r="A273" s="3">
        <v>43007</v>
      </c>
      <c r="B273" s="28">
        <v>27</v>
      </c>
      <c r="C273" s="28">
        <v>66.099999999999994</v>
      </c>
    </row>
    <row r="274" spans="1:3" x14ac:dyDescent="0.25">
      <c r="A274" s="3">
        <v>43008</v>
      </c>
      <c r="B274" s="28">
        <v>26</v>
      </c>
      <c r="C274" s="28">
        <v>64.8</v>
      </c>
    </row>
    <row r="275" spans="1:3" x14ac:dyDescent="0.25">
      <c r="A275" s="3">
        <v>43009</v>
      </c>
      <c r="B275" s="28">
        <v>25</v>
      </c>
      <c r="C275" s="28">
        <v>56.499999999999993</v>
      </c>
    </row>
    <row r="276" spans="1:3" x14ac:dyDescent="0.25">
      <c r="A276" s="3">
        <v>43010</v>
      </c>
      <c r="B276" s="28">
        <v>25</v>
      </c>
      <c r="C276" s="28">
        <v>58.499999999999993</v>
      </c>
    </row>
    <row r="277" spans="1:3" x14ac:dyDescent="0.25">
      <c r="A277" s="3">
        <v>43011</v>
      </c>
      <c r="B277" s="28">
        <v>24</v>
      </c>
      <c r="C277" s="28">
        <v>59.199999999999996</v>
      </c>
    </row>
    <row r="278" spans="1:3" x14ac:dyDescent="0.25">
      <c r="A278" s="3">
        <v>43012</v>
      </c>
      <c r="B278" s="28">
        <v>24</v>
      </c>
      <c r="C278" s="28">
        <v>61.199999999999996</v>
      </c>
    </row>
    <row r="279" spans="1:3" x14ac:dyDescent="0.25">
      <c r="A279" s="3">
        <v>43013</v>
      </c>
      <c r="B279" s="28">
        <v>25</v>
      </c>
      <c r="C279" s="28">
        <v>60.499999999999993</v>
      </c>
    </row>
    <row r="280" spans="1:3" x14ac:dyDescent="0.25">
      <c r="A280" s="3">
        <v>43014</v>
      </c>
      <c r="B280" s="28">
        <v>25</v>
      </c>
      <c r="C280" s="28">
        <v>62.499999999999993</v>
      </c>
    </row>
    <row r="281" spans="1:3" x14ac:dyDescent="0.25">
      <c r="A281" s="3">
        <v>43015</v>
      </c>
      <c r="B281" s="28">
        <v>25</v>
      </c>
      <c r="C281" s="28">
        <v>63.499999999999993</v>
      </c>
    </row>
    <row r="282" spans="1:3" x14ac:dyDescent="0.25">
      <c r="A282" s="3">
        <v>43016</v>
      </c>
      <c r="B282" s="28">
        <v>24</v>
      </c>
      <c r="C282" s="28">
        <v>60.199999999999996</v>
      </c>
    </row>
    <row r="283" spans="1:3" x14ac:dyDescent="0.25">
      <c r="A283" s="3">
        <v>43017</v>
      </c>
      <c r="B283" s="28">
        <v>25</v>
      </c>
      <c r="C283" s="28">
        <v>63.499999999999993</v>
      </c>
    </row>
    <row r="284" spans="1:3" x14ac:dyDescent="0.25">
      <c r="A284" s="3">
        <v>43018</v>
      </c>
      <c r="B284" s="28">
        <v>25</v>
      </c>
      <c r="C284" s="28">
        <v>58.499999999999993</v>
      </c>
    </row>
    <row r="285" spans="1:3" x14ac:dyDescent="0.25">
      <c r="A285" s="3">
        <v>43019</v>
      </c>
      <c r="B285" s="28">
        <v>25</v>
      </c>
      <c r="C285" s="28">
        <v>61.499999999999993</v>
      </c>
    </row>
    <row r="286" spans="1:3" x14ac:dyDescent="0.25">
      <c r="A286" s="3">
        <v>43020</v>
      </c>
      <c r="B286" s="28">
        <v>24</v>
      </c>
      <c r="C286" s="28">
        <v>58.199999999999996</v>
      </c>
    </row>
    <row r="287" spans="1:3" x14ac:dyDescent="0.25">
      <c r="A287" s="3">
        <v>43021</v>
      </c>
      <c r="B287" s="28">
        <v>25</v>
      </c>
      <c r="C287" s="28">
        <v>61.499999999999993</v>
      </c>
    </row>
    <row r="288" spans="1:3" x14ac:dyDescent="0.25">
      <c r="A288" s="3">
        <v>43022</v>
      </c>
      <c r="B288" s="28">
        <v>25</v>
      </c>
      <c r="C288" s="28">
        <v>59.499999999999993</v>
      </c>
    </row>
    <row r="289" spans="1:3" x14ac:dyDescent="0.25">
      <c r="A289" s="3">
        <v>43023</v>
      </c>
      <c r="B289" s="28">
        <v>25</v>
      </c>
      <c r="C289" s="28">
        <v>61.499999999999993</v>
      </c>
    </row>
    <row r="290" spans="1:3" x14ac:dyDescent="0.25">
      <c r="A290" s="3">
        <v>43024</v>
      </c>
      <c r="B290" s="28">
        <v>24</v>
      </c>
      <c r="C290" s="28">
        <v>58.199999999999996</v>
      </c>
    </row>
    <row r="291" spans="1:3" x14ac:dyDescent="0.25">
      <c r="A291" s="3">
        <v>43025</v>
      </c>
      <c r="B291" s="28">
        <v>25</v>
      </c>
      <c r="C291" s="28">
        <v>58.499999999999993</v>
      </c>
    </row>
    <row r="292" spans="1:3" x14ac:dyDescent="0.25">
      <c r="A292" s="3">
        <v>43026</v>
      </c>
      <c r="B292" s="28">
        <v>25</v>
      </c>
      <c r="C292" s="28">
        <v>62.499999999999993</v>
      </c>
    </row>
    <row r="293" spans="1:3" x14ac:dyDescent="0.25">
      <c r="A293" s="3">
        <v>43027</v>
      </c>
      <c r="B293" s="28">
        <v>25</v>
      </c>
      <c r="C293" s="28">
        <v>60.499999999999993</v>
      </c>
    </row>
    <row r="294" spans="1:3" x14ac:dyDescent="0.25">
      <c r="A294" s="3">
        <v>43028</v>
      </c>
      <c r="B294" s="28">
        <v>24</v>
      </c>
      <c r="C294" s="28">
        <v>60.199999999999996</v>
      </c>
    </row>
    <row r="295" spans="1:3" x14ac:dyDescent="0.25">
      <c r="A295" s="3">
        <v>43029</v>
      </c>
      <c r="B295" s="28">
        <v>24</v>
      </c>
      <c r="C295" s="28">
        <v>56.199999999999996</v>
      </c>
    </row>
    <row r="296" spans="1:3" x14ac:dyDescent="0.25">
      <c r="A296" s="3">
        <v>43030</v>
      </c>
      <c r="B296" s="28">
        <v>25</v>
      </c>
      <c r="C296" s="28">
        <v>57.499999999999993</v>
      </c>
    </row>
    <row r="297" spans="1:3" x14ac:dyDescent="0.25">
      <c r="A297" s="3">
        <v>43031</v>
      </c>
      <c r="B297" s="28">
        <v>25</v>
      </c>
      <c r="C297" s="28">
        <v>58.499999999999993</v>
      </c>
    </row>
    <row r="298" spans="1:3" x14ac:dyDescent="0.25">
      <c r="A298" s="3">
        <v>43032</v>
      </c>
      <c r="B298" s="28">
        <v>25</v>
      </c>
      <c r="C298" s="28">
        <v>61.499999999999993</v>
      </c>
    </row>
    <row r="299" spans="1:3" x14ac:dyDescent="0.25">
      <c r="A299" s="3">
        <v>43033</v>
      </c>
      <c r="B299" s="28">
        <v>24</v>
      </c>
      <c r="C299" s="28">
        <v>61.199999999999996</v>
      </c>
    </row>
    <row r="300" spans="1:3" x14ac:dyDescent="0.25">
      <c r="A300" s="3">
        <v>43034</v>
      </c>
      <c r="B300" s="28">
        <v>24</v>
      </c>
      <c r="C300" s="28">
        <v>54.199999999999996</v>
      </c>
    </row>
    <row r="301" spans="1:3" x14ac:dyDescent="0.25">
      <c r="A301" s="3">
        <v>43035</v>
      </c>
      <c r="B301" s="28">
        <v>26</v>
      </c>
      <c r="C301" s="28">
        <v>62.8</v>
      </c>
    </row>
    <row r="302" spans="1:3" x14ac:dyDescent="0.25">
      <c r="A302" s="3">
        <v>43036</v>
      </c>
      <c r="B302" s="28">
        <v>25</v>
      </c>
      <c r="C302" s="28">
        <v>57.499999999999993</v>
      </c>
    </row>
    <row r="303" spans="1:3" x14ac:dyDescent="0.25">
      <c r="A303" s="3">
        <v>43037</v>
      </c>
      <c r="B303" s="28">
        <v>25</v>
      </c>
      <c r="C303" s="28">
        <v>61.499999999999993</v>
      </c>
    </row>
    <row r="304" spans="1:3" x14ac:dyDescent="0.25">
      <c r="A304" s="3">
        <v>43038</v>
      </c>
      <c r="B304" s="28">
        <v>24</v>
      </c>
      <c r="C304" s="28">
        <v>58.199999999999996</v>
      </c>
    </row>
    <row r="305" spans="1:3" x14ac:dyDescent="0.25">
      <c r="A305" s="3">
        <v>43039</v>
      </c>
      <c r="B305" s="28">
        <v>24</v>
      </c>
      <c r="C305" s="28">
        <v>54.199999999999996</v>
      </c>
    </row>
    <row r="306" spans="1:3" x14ac:dyDescent="0.25">
      <c r="A306" s="3">
        <v>43040</v>
      </c>
      <c r="B306" s="28">
        <v>23</v>
      </c>
      <c r="C306" s="28">
        <v>51.9</v>
      </c>
    </row>
    <row r="307" spans="1:3" x14ac:dyDescent="0.25">
      <c r="A307" s="3">
        <v>43041</v>
      </c>
      <c r="B307" s="28">
        <v>22</v>
      </c>
      <c r="C307" s="28">
        <v>53.599999999999994</v>
      </c>
    </row>
    <row r="308" spans="1:3" x14ac:dyDescent="0.25">
      <c r="A308" s="3">
        <v>43042</v>
      </c>
      <c r="B308" s="28">
        <v>21</v>
      </c>
      <c r="C308" s="28">
        <v>51.3</v>
      </c>
    </row>
    <row r="309" spans="1:3" x14ac:dyDescent="0.25">
      <c r="A309" s="3">
        <v>43043</v>
      </c>
      <c r="B309" s="28">
        <v>19</v>
      </c>
      <c r="C309" s="28">
        <v>48.699999999999996</v>
      </c>
    </row>
    <row r="310" spans="1:3" x14ac:dyDescent="0.25">
      <c r="A310" s="3">
        <v>43044</v>
      </c>
      <c r="B310" s="28">
        <v>23</v>
      </c>
      <c r="C310" s="28">
        <v>55.9</v>
      </c>
    </row>
    <row r="311" spans="1:3" x14ac:dyDescent="0.25">
      <c r="A311" s="3">
        <v>43045</v>
      </c>
      <c r="B311" s="28">
        <v>22</v>
      </c>
      <c r="C311" s="28">
        <v>51.599999999999994</v>
      </c>
    </row>
    <row r="312" spans="1:3" x14ac:dyDescent="0.25">
      <c r="A312" s="3">
        <v>43046</v>
      </c>
      <c r="B312" s="28">
        <v>21</v>
      </c>
      <c r="C312" s="28">
        <v>52.3</v>
      </c>
    </row>
    <row r="313" spans="1:3" x14ac:dyDescent="0.25">
      <c r="A313" s="3">
        <v>43047</v>
      </c>
      <c r="B313" s="28">
        <v>19</v>
      </c>
      <c r="C313" s="28">
        <v>44.699999999999996</v>
      </c>
    </row>
    <row r="314" spans="1:3" x14ac:dyDescent="0.25">
      <c r="A314" s="3">
        <v>43048</v>
      </c>
      <c r="B314" s="28">
        <v>23</v>
      </c>
      <c r="C314" s="28">
        <v>53.9</v>
      </c>
    </row>
    <row r="315" spans="1:3" x14ac:dyDescent="0.25">
      <c r="A315" s="3">
        <v>43049</v>
      </c>
      <c r="B315" s="28">
        <v>22</v>
      </c>
      <c r="C315" s="28">
        <v>54.599999999999994</v>
      </c>
    </row>
    <row r="316" spans="1:3" x14ac:dyDescent="0.25">
      <c r="A316" s="3">
        <v>43050</v>
      </c>
      <c r="B316" s="28">
        <v>21</v>
      </c>
      <c r="C316" s="28">
        <v>47.3</v>
      </c>
    </row>
    <row r="317" spans="1:3" x14ac:dyDescent="0.25">
      <c r="A317" s="3">
        <v>43051</v>
      </c>
      <c r="B317" s="28">
        <v>19</v>
      </c>
      <c r="C317" s="28">
        <v>49.699999999999996</v>
      </c>
    </row>
    <row r="318" spans="1:3" x14ac:dyDescent="0.25">
      <c r="A318" s="3">
        <v>43052</v>
      </c>
      <c r="B318" s="28">
        <v>19</v>
      </c>
      <c r="C318" s="28">
        <v>44.699999999999996</v>
      </c>
    </row>
    <row r="319" spans="1:3" x14ac:dyDescent="0.25">
      <c r="A319" s="3">
        <v>43053</v>
      </c>
      <c r="B319" s="28">
        <v>23</v>
      </c>
      <c r="C319" s="28">
        <v>55.9</v>
      </c>
    </row>
    <row r="320" spans="1:3" x14ac:dyDescent="0.25">
      <c r="A320" s="3">
        <v>43054</v>
      </c>
      <c r="B320" s="28">
        <v>23</v>
      </c>
      <c r="C320" s="28">
        <v>55.9</v>
      </c>
    </row>
    <row r="321" spans="1:3" x14ac:dyDescent="0.25">
      <c r="A321" s="3">
        <v>43055</v>
      </c>
      <c r="B321" s="28">
        <v>21</v>
      </c>
      <c r="C321" s="28">
        <v>47.3</v>
      </c>
    </row>
    <row r="322" spans="1:3" x14ac:dyDescent="0.25">
      <c r="A322" s="3">
        <v>43056</v>
      </c>
      <c r="B322" s="28">
        <v>20</v>
      </c>
      <c r="C322" s="28">
        <v>46</v>
      </c>
    </row>
    <row r="323" spans="1:3" x14ac:dyDescent="0.25">
      <c r="A323" s="3">
        <v>43057</v>
      </c>
      <c r="B323" s="28">
        <v>19</v>
      </c>
      <c r="C323" s="28">
        <v>48.699999999999996</v>
      </c>
    </row>
    <row r="324" spans="1:3" x14ac:dyDescent="0.25">
      <c r="A324" s="3">
        <v>43058</v>
      </c>
      <c r="B324" s="28">
        <v>23</v>
      </c>
      <c r="C324" s="28">
        <v>55.9</v>
      </c>
    </row>
    <row r="325" spans="1:3" x14ac:dyDescent="0.25">
      <c r="A325" s="3">
        <v>43059</v>
      </c>
      <c r="B325" s="28">
        <v>22</v>
      </c>
      <c r="C325" s="28">
        <v>55.599999999999994</v>
      </c>
    </row>
    <row r="326" spans="1:3" x14ac:dyDescent="0.25">
      <c r="A326" s="3">
        <v>43060</v>
      </c>
      <c r="B326" s="28">
        <v>20</v>
      </c>
      <c r="C326" s="28">
        <v>47</v>
      </c>
    </row>
    <row r="327" spans="1:3" x14ac:dyDescent="0.25">
      <c r="A327" s="3">
        <v>43061</v>
      </c>
      <c r="B327" s="28">
        <v>19</v>
      </c>
      <c r="C327" s="28">
        <v>48.699999999999996</v>
      </c>
    </row>
    <row r="328" spans="1:3" x14ac:dyDescent="0.25">
      <c r="A328" s="3">
        <v>43062</v>
      </c>
      <c r="B328" s="28">
        <v>23</v>
      </c>
      <c r="C328" s="28">
        <v>51.9</v>
      </c>
    </row>
    <row r="329" spans="1:3" x14ac:dyDescent="0.25">
      <c r="A329" s="3">
        <v>43063</v>
      </c>
      <c r="B329" s="28">
        <v>22</v>
      </c>
      <c r="C329" s="28">
        <v>53.599999999999994</v>
      </c>
    </row>
    <row r="330" spans="1:3" x14ac:dyDescent="0.25">
      <c r="A330" s="3">
        <v>43064</v>
      </c>
      <c r="B330" s="28">
        <v>20</v>
      </c>
      <c r="C330" s="28">
        <v>49</v>
      </c>
    </row>
    <row r="331" spans="1:3" x14ac:dyDescent="0.25">
      <c r="A331" s="3">
        <v>43065</v>
      </c>
      <c r="B331" s="28">
        <v>19</v>
      </c>
      <c r="C331" s="28">
        <v>49.699999999999996</v>
      </c>
    </row>
    <row r="332" spans="1:3" x14ac:dyDescent="0.25">
      <c r="A332" s="3">
        <v>43066</v>
      </c>
      <c r="B332" s="28">
        <v>23</v>
      </c>
      <c r="C332" s="28">
        <v>53.9</v>
      </c>
    </row>
    <row r="333" spans="1:3" x14ac:dyDescent="0.25">
      <c r="A333" s="3">
        <v>43067</v>
      </c>
      <c r="B333" s="28">
        <v>22</v>
      </c>
      <c r="C333" s="28">
        <v>54.599999999999994</v>
      </c>
    </row>
    <row r="334" spans="1:3" x14ac:dyDescent="0.25">
      <c r="A334" s="3">
        <v>43068</v>
      </c>
      <c r="B334" s="28">
        <v>20</v>
      </c>
      <c r="C334" s="28">
        <v>50</v>
      </c>
    </row>
    <row r="335" spans="1:3" x14ac:dyDescent="0.25">
      <c r="A335" s="3">
        <v>43069</v>
      </c>
      <c r="B335" s="28">
        <v>19</v>
      </c>
      <c r="C335" s="28">
        <v>44.699999999999996</v>
      </c>
    </row>
    <row r="336" spans="1:3" x14ac:dyDescent="0.25">
      <c r="A336" s="3">
        <v>43070</v>
      </c>
      <c r="B336" s="28">
        <v>19</v>
      </c>
      <c r="C336" s="28">
        <v>48.699999999999996</v>
      </c>
    </row>
    <row r="337" spans="1:3" x14ac:dyDescent="0.25">
      <c r="A337" s="3">
        <v>43071</v>
      </c>
      <c r="B337" s="28">
        <v>17</v>
      </c>
      <c r="C337" s="28">
        <v>44.099999999999994</v>
      </c>
    </row>
    <row r="338" spans="1:3" x14ac:dyDescent="0.25">
      <c r="A338" s="3">
        <v>43072</v>
      </c>
      <c r="B338" s="28">
        <v>15</v>
      </c>
      <c r="C338" s="28">
        <v>33.5</v>
      </c>
    </row>
    <row r="339" spans="1:3" x14ac:dyDescent="0.25">
      <c r="A339" s="3">
        <v>43073</v>
      </c>
      <c r="B339" s="28">
        <v>13</v>
      </c>
      <c r="C339" s="28">
        <v>34.9</v>
      </c>
    </row>
    <row r="340" spans="1:3" x14ac:dyDescent="0.25">
      <c r="A340" s="3">
        <v>43074</v>
      </c>
      <c r="B340" s="28">
        <v>10</v>
      </c>
      <c r="C340" s="28">
        <v>22</v>
      </c>
    </row>
    <row r="341" spans="1:3" x14ac:dyDescent="0.25">
      <c r="A341" s="3">
        <v>43075</v>
      </c>
      <c r="B341" s="28">
        <v>19</v>
      </c>
      <c r="C341" s="28">
        <v>44.699999999999996</v>
      </c>
    </row>
    <row r="342" spans="1:3" x14ac:dyDescent="0.25">
      <c r="A342" s="3">
        <v>43076</v>
      </c>
      <c r="B342" s="28">
        <v>17</v>
      </c>
      <c r="C342" s="28">
        <v>42.099999999999994</v>
      </c>
    </row>
    <row r="343" spans="1:3" x14ac:dyDescent="0.25">
      <c r="A343" s="3">
        <v>43077</v>
      </c>
      <c r="B343" s="28">
        <v>15</v>
      </c>
      <c r="C343" s="28">
        <v>40.5</v>
      </c>
    </row>
    <row r="344" spans="1:3" x14ac:dyDescent="0.25">
      <c r="A344" s="3">
        <v>43078</v>
      </c>
      <c r="B344" s="28">
        <v>14</v>
      </c>
      <c r="C344" s="28">
        <v>31.199999999999996</v>
      </c>
    </row>
    <row r="345" spans="1:3" x14ac:dyDescent="0.25">
      <c r="A345" s="3">
        <v>43079</v>
      </c>
      <c r="B345" s="28">
        <v>11</v>
      </c>
      <c r="C345" s="28">
        <v>31.299999999999997</v>
      </c>
    </row>
    <row r="346" spans="1:3" x14ac:dyDescent="0.25">
      <c r="A346" s="3">
        <v>43080</v>
      </c>
      <c r="B346" s="28">
        <v>17</v>
      </c>
      <c r="C346" s="28">
        <v>45.099999999999994</v>
      </c>
    </row>
    <row r="347" spans="1:3" x14ac:dyDescent="0.25">
      <c r="A347" s="3">
        <v>43081</v>
      </c>
      <c r="B347" s="28">
        <v>15</v>
      </c>
      <c r="C347" s="28">
        <v>33.5</v>
      </c>
    </row>
    <row r="348" spans="1:3" x14ac:dyDescent="0.25">
      <c r="A348" s="3">
        <v>43082</v>
      </c>
      <c r="B348" s="28">
        <v>14</v>
      </c>
      <c r="C348" s="28">
        <v>32.199999999999996</v>
      </c>
    </row>
    <row r="349" spans="1:3" x14ac:dyDescent="0.25">
      <c r="A349" s="3">
        <v>43083</v>
      </c>
      <c r="B349" s="28">
        <v>13</v>
      </c>
      <c r="C349" s="28">
        <v>31.9</v>
      </c>
    </row>
    <row r="350" spans="1:3" x14ac:dyDescent="0.25">
      <c r="A350" s="3">
        <v>43084</v>
      </c>
      <c r="B350" s="28">
        <v>17</v>
      </c>
      <c r="C350" s="28">
        <v>42.099999999999994</v>
      </c>
    </row>
    <row r="351" spans="1:3" x14ac:dyDescent="0.25">
      <c r="A351" s="3">
        <v>43085</v>
      </c>
      <c r="B351" s="28">
        <v>15</v>
      </c>
      <c r="C351" s="28">
        <v>35.5</v>
      </c>
    </row>
    <row r="352" spans="1:3" x14ac:dyDescent="0.25">
      <c r="A352" s="3">
        <v>43086</v>
      </c>
      <c r="B352" s="28">
        <v>14</v>
      </c>
      <c r="C352" s="28">
        <v>32.199999999999996</v>
      </c>
    </row>
    <row r="353" spans="1:3" x14ac:dyDescent="0.25">
      <c r="A353" s="3">
        <v>43087</v>
      </c>
      <c r="B353" s="28">
        <v>13</v>
      </c>
      <c r="C353" s="28">
        <v>30.9</v>
      </c>
    </row>
    <row r="354" spans="1:3" x14ac:dyDescent="0.25">
      <c r="A354" s="3">
        <v>43088</v>
      </c>
      <c r="B354" s="28">
        <v>18</v>
      </c>
      <c r="C354" s="28">
        <v>41.4</v>
      </c>
    </row>
    <row r="355" spans="1:3" x14ac:dyDescent="0.25">
      <c r="A355" s="3">
        <v>43089</v>
      </c>
      <c r="B355" s="28">
        <v>16</v>
      </c>
      <c r="C355" s="28">
        <v>36.799999999999997</v>
      </c>
    </row>
    <row r="356" spans="1:3" x14ac:dyDescent="0.25">
      <c r="A356" s="3">
        <v>43090</v>
      </c>
      <c r="B356" s="28">
        <v>15</v>
      </c>
      <c r="C356" s="28">
        <v>40.5</v>
      </c>
    </row>
    <row r="357" spans="1:3" x14ac:dyDescent="0.25">
      <c r="A357" s="3">
        <v>43091</v>
      </c>
      <c r="B357" s="28">
        <v>13</v>
      </c>
      <c r="C357" s="28">
        <v>30.9</v>
      </c>
    </row>
    <row r="358" spans="1:3" x14ac:dyDescent="0.25">
      <c r="A358" s="3">
        <v>43092</v>
      </c>
      <c r="B358" s="28">
        <v>18</v>
      </c>
      <c r="C358" s="28">
        <v>42.4</v>
      </c>
    </row>
    <row r="359" spans="1:3" x14ac:dyDescent="0.25">
      <c r="A359" s="3">
        <v>43093</v>
      </c>
      <c r="B359" s="28">
        <v>16</v>
      </c>
      <c r="C359" s="28">
        <v>35.799999999999997</v>
      </c>
    </row>
    <row r="360" spans="1:3" x14ac:dyDescent="0.25">
      <c r="A360" s="3">
        <v>43094</v>
      </c>
      <c r="B360" s="28">
        <v>15</v>
      </c>
      <c r="C360" s="28">
        <v>35.5</v>
      </c>
    </row>
    <row r="361" spans="1:3" x14ac:dyDescent="0.25">
      <c r="A361" s="3">
        <v>43095</v>
      </c>
      <c r="B361" s="28">
        <v>13</v>
      </c>
      <c r="C361" s="28">
        <v>28.9</v>
      </c>
    </row>
    <row r="362" spans="1:3" x14ac:dyDescent="0.25">
      <c r="A362" s="3">
        <v>43096</v>
      </c>
      <c r="B362" s="28">
        <v>19</v>
      </c>
      <c r="C362" s="28">
        <v>42.699999999999996</v>
      </c>
    </row>
    <row r="363" spans="1:3" x14ac:dyDescent="0.25">
      <c r="A363" s="3">
        <v>43097</v>
      </c>
      <c r="B363" s="28">
        <v>16</v>
      </c>
      <c r="C363" s="28">
        <v>37.799999999999997</v>
      </c>
    </row>
    <row r="364" spans="1:3" x14ac:dyDescent="0.25">
      <c r="A364" s="3">
        <v>43098</v>
      </c>
      <c r="B364" s="28">
        <v>15</v>
      </c>
      <c r="C364" s="28">
        <v>39.5</v>
      </c>
    </row>
    <row r="365" spans="1:3" x14ac:dyDescent="0.25">
      <c r="A365" s="3">
        <v>43099</v>
      </c>
      <c r="B365" s="28">
        <v>13</v>
      </c>
      <c r="C365" s="28">
        <v>30.9</v>
      </c>
    </row>
    <row r="366" spans="1:3" x14ac:dyDescent="0.25">
      <c r="A366" s="3">
        <v>43100</v>
      </c>
      <c r="B366" s="28">
        <v>7</v>
      </c>
      <c r="C366" s="28">
        <v>15.099999999999998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opLeftCell="A4" workbookViewId="0">
      <selection activeCell="M12" sqref="M12"/>
    </sheetView>
  </sheetViews>
  <sheetFormatPr defaultRowHeight="15" x14ac:dyDescent="0.25"/>
  <cols>
    <col min="1" max="1" width="11.42578125" customWidth="1"/>
  </cols>
  <sheetData>
    <row r="1" spans="1:3" x14ac:dyDescent="0.25">
      <c r="A1" t="s">
        <v>54</v>
      </c>
      <c r="B1" t="s">
        <v>59</v>
      </c>
      <c r="C1" t="s">
        <v>55</v>
      </c>
    </row>
    <row r="2" spans="1:3" x14ac:dyDescent="0.25">
      <c r="A2" s="3">
        <v>42736</v>
      </c>
      <c r="B2" s="28">
        <v>15</v>
      </c>
      <c r="C2" s="28">
        <v>10</v>
      </c>
    </row>
    <row r="3" spans="1:3" x14ac:dyDescent="0.25">
      <c r="A3" s="3">
        <v>42737</v>
      </c>
      <c r="B3" s="28">
        <v>15</v>
      </c>
      <c r="C3" s="28">
        <v>13</v>
      </c>
    </row>
    <row r="4" spans="1:3" x14ac:dyDescent="0.25">
      <c r="A4" s="3">
        <v>42738</v>
      </c>
      <c r="B4" s="28">
        <v>27</v>
      </c>
      <c r="C4" s="28">
        <v>15</v>
      </c>
    </row>
    <row r="5" spans="1:3" x14ac:dyDescent="0.25">
      <c r="A5" s="3">
        <v>42739</v>
      </c>
      <c r="B5" s="28">
        <v>28</v>
      </c>
      <c r="C5" s="28">
        <v>17</v>
      </c>
    </row>
    <row r="6" spans="1:3" x14ac:dyDescent="0.25">
      <c r="A6" s="3">
        <v>42740</v>
      </c>
      <c r="B6" s="28">
        <v>33</v>
      </c>
      <c r="C6" s="28">
        <v>18</v>
      </c>
    </row>
    <row r="7" spans="1:3" x14ac:dyDescent="0.25">
      <c r="A7" s="3">
        <v>42741</v>
      </c>
      <c r="B7" s="28">
        <v>23</v>
      </c>
      <c r="C7" s="28">
        <v>11</v>
      </c>
    </row>
    <row r="8" spans="1:3" x14ac:dyDescent="0.25">
      <c r="A8" s="3">
        <v>42742</v>
      </c>
      <c r="B8" s="28">
        <v>19</v>
      </c>
      <c r="C8" s="28">
        <v>13</v>
      </c>
    </row>
    <row r="9" spans="1:3" x14ac:dyDescent="0.25">
      <c r="A9" s="3">
        <v>42743</v>
      </c>
      <c r="B9" s="28">
        <v>28</v>
      </c>
      <c r="C9" s="28">
        <v>15</v>
      </c>
    </row>
    <row r="10" spans="1:3" x14ac:dyDescent="0.25">
      <c r="A10" s="3">
        <v>42744</v>
      </c>
      <c r="B10" s="28">
        <v>20</v>
      </c>
      <c r="C10" s="28">
        <v>17</v>
      </c>
    </row>
    <row r="11" spans="1:3" x14ac:dyDescent="0.25">
      <c r="A11" s="3">
        <v>42745</v>
      </c>
      <c r="B11" s="28">
        <v>33</v>
      </c>
      <c r="C11" s="28">
        <v>18</v>
      </c>
    </row>
    <row r="12" spans="1:3" x14ac:dyDescent="0.25">
      <c r="A12" s="3">
        <v>42746</v>
      </c>
      <c r="B12" s="28">
        <v>23</v>
      </c>
      <c r="C12" s="28">
        <v>12</v>
      </c>
    </row>
    <row r="13" spans="1:3" x14ac:dyDescent="0.25">
      <c r="A13" s="3">
        <v>42747</v>
      </c>
      <c r="B13" s="28">
        <v>16</v>
      </c>
      <c r="C13" s="28">
        <v>14</v>
      </c>
    </row>
    <row r="14" spans="1:3" x14ac:dyDescent="0.25">
      <c r="A14" s="3">
        <v>42748</v>
      </c>
      <c r="B14" s="28">
        <v>19</v>
      </c>
      <c r="C14" s="28">
        <v>15</v>
      </c>
    </row>
    <row r="15" spans="1:3" x14ac:dyDescent="0.25">
      <c r="A15" s="3">
        <v>42749</v>
      </c>
      <c r="B15" s="28">
        <v>23</v>
      </c>
      <c r="C15" s="28">
        <v>17</v>
      </c>
    </row>
    <row r="16" spans="1:3" x14ac:dyDescent="0.25">
      <c r="A16" s="3">
        <v>42750</v>
      </c>
      <c r="B16" s="28">
        <v>33</v>
      </c>
      <c r="C16" s="28">
        <v>18</v>
      </c>
    </row>
    <row r="17" spans="1:3" x14ac:dyDescent="0.25">
      <c r="A17" s="3">
        <v>42751</v>
      </c>
      <c r="B17" s="28">
        <v>24</v>
      </c>
      <c r="C17" s="28">
        <v>12</v>
      </c>
    </row>
    <row r="18" spans="1:3" x14ac:dyDescent="0.25">
      <c r="A18" s="3">
        <v>42752</v>
      </c>
      <c r="B18" s="28">
        <v>26</v>
      </c>
      <c r="C18" s="28">
        <v>14</v>
      </c>
    </row>
    <row r="19" spans="1:3" x14ac:dyDescent="0.25">
      <c r="A19" s="3">
        <v>42753</v>
      </c>
      <c r="B19" s="28">
        <v>33</v>
      </c>
      <c r="C19" s="28">
        <v>16</v>
      </c>
    </row>
    <row r="20" spans="1:3" x14ac:dyDescent="0.25">
      <c r="A20" s="3">
        <v>42754</v>
      </c>
      <c r="B20" s="28">
        <v>30</v>
      </c>
      <c r="C20" s="28">
        <v>17</v>
      </c>
    </row>
    <row r="21" spans="1:3" x14ac:dyDescent="0.25">
      <c r="A21" s="3">
        <v>42755</v>
      </c>
      <c r="B21" s="28">
        <v>20</v>
      </c>
      <c r="C21" s="28">
        <v>12</v>
      </c>
    </row>
    <row r="22" spans="1:3" x14ac:dyDescent="0.25">
      <c r="A22" s="3">
        <v>42756</v>
      </c>
      <c r="B22" s="28">
        <v>16</v>
      </c>
      <c r="C22" s="28">
        <v>14</v>
      </c>
    </row>
    <row r="23" spans="1:3" x14ac:dyDescent="0.25">
      <c r="A23" s="3">
        <v>42757</v>
      </c>
      <c r="B23" s="28">
        <v>19</v>
      </c>
      <c r="C23" s="28">
        <v>16</v>
      </c>
    </row>
    <row r="24" spans="1:3" x14ac:dyDescent="0.25">
      <c r="A24" s="3">
        <v>42758</v>
      </c>
      <c r="B24" s="28">
        <v>21</v>
      </c>
      <c r="C24" s="28">
        <v>17</v>
      </c>
    </row>
    <row r="25" spans="1:3" x14ac:dyDescent="0.25">
      <c r="A25" s="3">
        <v>42759</v>
      </c>
      <c r="B25" s="28">
        <v>20</v>
      </c>
      <c r="C25" s="28">
        <v>12</v>
      </c>
    </row>
    <row r="26" spans="1:3" x14ac:dyDescent="0.25">
      <c r="A26" s="3">
        <v>42760</v>
      </c>
      <c r="B26" s="28">
        <v>24</v>
      </c>
      <c r="C26" s="28">
        <v>14</v>
      </c>
    </row>
    <row r="27" spans="1:3" x14ac:dyDescent="0.25">
      <c r="A27" s="3">
        <v>42761</v>
      </c>
      <c r="B27" s="28">
        <v>18</v>
      </c>
      <c r="C27" s="28">
        <v>16</v>
      </c>
    </row>
    <row r="28" spans="1:3" x14ac:dyDescent="0.25">
      <c r="A28" s="3">
        <v>42762</v>
      </c>
      <c r="B28" s="28">
        <v>22</v>
      </c>
      <c r="C28" s="28">
        <v>17</v>
      </c>
    </row>
    <row r="29" spans="1:3" x14ac:dyDescent="0.25">
      <c r="A29" s="3">
        <v>42763</v>
      </c>
      <c r="B29" s="28">
        <v>15</v>
      </c>
      <c r="C29" s="28">
        <v>13</v>
      </c>
    </row>
    <row r="30" spans="1:3" x14ac:dyDescent="0.25">
      <c r="A30" s="3">
        <v>42764</v>
      </c>
      <c r="B30" s="28">
        <v>27</v>
      </c>
      <c r="C30" s="28">
        <v>14</v>
      </c>
    </row>
    <row r="31" spans="1:3" x14ac:dyDescent="0.25">
      <c r="A31" s="3">
        <v>42765</v>
      </c>
      <c r="B31" s="28">
        <v>20</v>
      </c>
      <c r="C31" s="28">
        <v>17</v>
      </c>
    </row>
    <row r="32" spans="1:3" x14ac:dyDescent="0.25">
      <c r="A32" s="3">
        <v>42766</v>
      </c>
      <c r="B32" s="28">
        <v>37</v>
      </c>
      <c r="C32" s="28">
        <v>18</v>
      </c>
    </row>
    <row r="33" spans="1:3" x14ac:dyDescent="0.25">
      <c r="A33" s="3">
        <v>42767</v>
      </c>
      <c r="B33" s="28">
        <v>35</v>
      </c>
      <c r="C33" s="28">
        <v>18</v>
      </c>
    </row>
    <row r="34" spans="1:3" x14ac:dyDescent="0.25">
      <c r="A34" s="3">
        <v>42768</v>
      </c>
      <c r="B34" s="28">
        <v>22</v>
      </c>
      <c r="C34" s="28">
        <v>20</v>
      </c>
    </row>
    <row r="35" spans="1:3" x14ac:dyDescent="0.25">
      <c r="A35" s="3">
        <v>42769</v>
      </c>
      <c r="B35" s="28">
        <v>25</v>
      </c>
      <c r="C35" s="28">
        <v>21</v>
      </c>
    </row>
    <row r="36" spans="1:3" x14ac:dyDescent="0.25">
      <c r="A36" s="3">
        <v>42770</v>
      </c>
      <c r="B36" s="28">
        <v>46</v>
      </c>
      <c r="C36" s="28">
        <v>22</v>
      </c>
    </row>
    <row r="37" spans="1:3" x14ac:dyDescent="0.25">
      <c r="A37" s="3">
        <v>42771</v>
      </c>
      <c r="B37" s="28">
        <v>32</v>
      </c>
      <c r="C37" s="28">
        <v>18</v>
      </c>
    </row>
    <row r="38" spans="1:3" x14ac:dyDescent="0.25">
      <c r="A38" s="3">
        <v>42772</v>
      </c>
      <c r="B38" s="28">
        <v>28</v>
      </c>
      <c r="C38" s="28">
        <v>20</v>
      </c>
    </row>
    <row r="39" spans="1:3" x14ac:dyDescent="0.25">
      <c r="A39" s="3">
        <v>42773</v>
      </c>
      <c r="B39" s="28">
        <v>39</v>
      </c>
      <c r="C39" s="28">
        <v>21</v>
      </c>
    </row>
    <row r="40" spans="1:3" x14ac:dyDescent="0.25">
      <c r="A40" s="3">
        <v>42774</v>
      </c>
      <c r="B40" s="28">
        <v>31</v>
      </c>
      <c r="C40" s="28">
        <v>22</v>
      </c>
    </row>
    <row r="41" spans="1:3" x14ac:dyDescent="0.25">
      <c r="A41" s="3">
        <v>42775</v>
      </c>
      <c r="B41" s="28">
        <v>39</v>
      </c>
      <c r="C41" s="28">
        <v>19</v>
      </c>
    </row>
    <row r="42" spans="1:3" x14ac:dyDescent="0.25">
      <c r="A42" s="3">
        <v>42776</v>
      </c>
      <c r="B42" s="28">
        <v>40</v>
      </c>
      <c r="C42" s="28">
        <v>20</v>
      </c>
    </row>
    <row r="43" spans="1:3" x14ac:dyDescent="0.25">
      <c r="A43" s="3">
        <v>42777</v>
      </c>
      <c r="B43" s="28">
        <v>35</v>
      </c>
      <c r="C43" s="28">
        <v>21</v>
      </c>
    </row>
    <row r="44" spans="1:3" x14ac:dyDescent="0.25">
      <c r="A44" s="3">
        <v>42778</v>
      </c>
      <c r="B44" s="28">
        <v>41</v>
      </c>
      <c r="C44" s="28">
        <v>22</v>
      </c>
    </row>
    <row r="45" spans="1:3" x14ac:dyDescent="0.25">
      <c r="A45" s="3">
        <v>42779</v>
      </c>
      <c r="B45" s="28">
        <v>34</v>
      </c>
      <c r="C45" s="28">
        <v>18</v>
      </c>
    </row>
    <row r="46" spans="1:3" x14ac:dyDescent="0.25">
      <c r="A46" s="3">
        <v>42780</v>
      </c>
      <c r="B46" s="28">
        <v>35</v>
      </c>
      <c r="C46" s="28">
        <v>19</v>
      </c>
    </row>
    <row r="47" spans="1:3" x14ac:dyDescent="0.25">
      <c r="A47" s="3">
        <v>42781</v>
      </c>
      <c r="B47" s="28">
        <v>33</v>
      </c>
      <c r="C47" s="28">
        <v>20</v>
      </c>
    </row>
    <row r="48" spans="1:3" x14ac:dyDescent="0.25">
      <c r="A48" s="3">
        <v>42782</v>
      </c>
      <c r="B48" s="28">
        <v>31</v>
      </c>
      <c r="C48" s="28">
        <v>21</v>
      </c>
    </row>
    <row r="49" spans="1:3" x14ac:dyDescent="0.25">
      <c r="A49" s="3">
        <v>42783</v>
      </c>
      <c r="B49" s="28">
        <v>29</v>
      </c>
      <c r="C49" s="28">
        <v>18</v>
      </c>
    </row>
    <row r="50" spans="1:3" x14ac:dyDescent="0.25">
      <c r="A50" s="3">
        <v>42784</v>
      </c>
      <c r="B50" s="28">
        <v>25</v>
      </c>
      <c r="C50" s="28">
        <v>19</v>
      </c>
    </row>
    <row r="51" spans="1:3" x14ac:dyDescent="0.25">
      <c r="A51" s="3">
        <v>42785</v>
      </c>
      <c r="B51" s="28">
        <v>28</v>
      </c>
      <c r="C51" s="28">
        <v>20</v>
      </c>
    </row>
    <row r="52" spans="1:3" x14ac:dyDescent="0.25">
      <c r="A52" s="3">
        <v>42786</v>
      </c>
      <c r="B52" s="28">
        <v>25</v>
      </c>
      <c r="C52" s="28">
        <v>21</v>
      </c>
    </row>
    <row r="53" spans="1:3" x14ac:dyDescent="0.25">
      <c r="A53" s="3">
        <v>42787</v>
      </c>
      <c r="B53" s="28">
        <v>28</v>
      </c>
      <c r="C53" s="28">
        <v>18</v>
      </c>
    </row>
    <row r="54" spans="1:3" x14ac:dyDescent="0.25">
      <c r="A54" s="3">
        <v>42788</v>
      </c>
      <c r="B54" s="28">
        <v>36</v>
      </c>
      <c r="C54" s="28">
        <v>19</v>
      </c>
    </row>
    <row r="55" spans="1:3" x14ac:dyDescent="0.25">
      <c r="A55" s="3">
        <v>42789</v>
      </c>
      <c r="B55" s="28">
        <v>23</v>
      </c>
      <c r="C55" s="28">
        <v>20</v>
      </c>
    </row>
    <row r="56" spans="1:3" x14ac:dyDescent="0.25">
      <c r="A56" s="3">
        <v>42790</v>
      </c>
      <c r="B56" s="28">
        <v>36</v>
      </c>
      <c r="C56" s="28">
        <v>21</v>
      </c>
    </row>
    <row r="57" spans="1:3" x14ac:dyDescent="0.25">
      <c r="A57" s="3">
        <v>42791</v>
      </c>
      <c r="B57" s="28">
        <v>21</v>
      </c>
      <c r="C57" s="28">
        <v>18</v>
      </c>
    </row>
    <row r="58" spans="1:3" x14ac:dyDescent="0.25">
      <c r="A58" s="3">
        <v>42792</v>
      </c>
      <c r="B58" s="28">
        <v>32</v>
      </c>
      <c r="C58" s="28">
        <v>19</v>
      </c>
    </row>
    <row r="59" spans="1:3" x14ac:dyDescent="0.25">
      <c r="A59" s="3">
        <v>42793</v>
      </c>
      <c r="B59" s="28">
        <v>34</v>
      </c>
      <c r="C59" s="28">
        <v>20</v>
      </c>
    </row>
    <row r="60" spans="1:3" x14ac:dyDescent="0.25">
      <c r="A60" s="3">
        <v>42794</v>
      </c>
      <c r="B60" s="28">
        <v>45</v>
      </c>
      <c r="C60" s="28">
        <v>22</v>
      </c>
    </row>
    <row r="61" spans="1:3" x14ac:dyDescent="0.25">
      <c r="A61" s="3">
        <v>42795</v>
      </c>
      <c r="B61" s="28">
        <v>46</v>
      </c>
      <c r="C61" s="28">
        <v>23</v>
      </c>
    </row>
    <row r="62" spans="1:3" x14ac:dyDescent="0.25">
      <c r="A62" s="3">
        <v>42796</v>
      </c>
      <c r="B62" s="28">
        <v>31</v>
      </c>
      <c r="C62" s="28">
        <v>24</v>
      </c>
    </row>
    <row r="63" spans="1:3" x14ac:dyDescent="0.25">
      <c r="A63" s="3">
        <v>42797</v>
      </c>
      <c r="B63" s="28">
        <v>28</v>
      </c>
      <c r="C63" s="28">
        <v>24</v>
      </c>
    </row>
    <row r="64" spans="1:3" x14ac:dyDescent="0.25">
      <c r="A64" s="3">
        <v>42798</v>
      </c>
      <c r="B64" s="28">
        <v>29</v>
      </c>
      <c r="C64" s="28">
        <v>25</v>
      </c>
    </row>
    <row r="65" spans="1:3" x14ac:dyDescent="0.25">
      <c r="A65" s="3">
        <v>42799</v>
      </c>
      <c r="B65" s="28">
        <v>32</v>
      </c>
      <c r="C65" s="28">
        <v>23</v>
      </c>
    </row>
    <row r="66" spans="1:3" x14ac:dyDescent="0.25">
      <c r="A66" s="3">
        <v>42800</v>
      </c>
      <c r="B66" s="28">
        <v>28</v>
      </c>
      <c r="C66" s="28">
        <v>24</v>
      </c>
    </row>
    <row r="67" spans="1:3" x14ac:dyDescent="0.25">
      <c r="A67" s="3">
        <v>42801</v>
      </c>
      <c r="B67" s="28">
        <v>32</v>
      </c>
      <c r="C67" s="28">
        <v>24</v>
      </c>
    </row>
    <row r="68" spans="1:3" x14ac:dyDescent="0.25">
      <c r="A68" s="3">
        <v>42802</v>
      </c>
      <c r="B68" s="28">
        <v>43</v>
      </c>
      <c r="C68" s="28">
        <v>25</v>
      </c>
    </row>
    <row r="69" spans="1:3" x14ac:dyDescent="0.25">
      <c r="A69" s="3">
        <v>42803</v>
      </c>
      <c r="B69" s="28">
        <v>29</v>
      </c>
      <c r="C69" s="28">
        <v>23</v>
      </c>
    </row>
    <row r="70" spans="1:3" x14ac:dyDescent="0.25">
      <c r="A70" s="3">
        <v>42804</v>
      </c>
      <c r="B70" s="28">
        <v>31</v>
      </c>
      <c r="C70" s="28">
        <v>24</v>
      </c>
    </row>
    <row r="71" spans="1:3" x14ac:dyDescent="0.25">
      <c r="A71" s="3">
        <v>42805</v>
      </c>
      <c r="B71" s="28">
        <v>30</v>
      </c>
      <c r="C71" s="28">
        <v>24</v>
      </c>
    </row>
    <row r="72" spans="1:3" x14ac:dyDescent="0.25">
      <c r="A72" s="3">
        <v>42806</v>
      </c>
      <c r="B72" s="28">
        <v>47</v>
      </c>
      <c r="C72" s="28">
        <v>25</v>
      </c>
    </row>
    <row r="73" spans="1:3" x14ac:dyDescent="0.25">
      <c r="A73" s="3">
        <v>42807</v>
      </c>
      <c r="B73" s="28">
        <v>48</v>
      </c>
      <c r="C73" s="28">
        <v>23</v>
      </c>
    </row>
    <row r="74" spans="1:3" x14ac:dyDescent="0.25">
      <c r="A74" s="3">
        <v>42808</v>
      </c>
      <c r="B74" s="28">
        <v>35</v>
      </c>
      <c r="C74" s="28">
        <v>23</v>
      </c>
    </row>
    <row r="75" spans="1:3" x14ac:dyDescent="0.25">
      <c r="A75" s="3">
        <v>42809</v>
      </c>
      <c r="B75" s="28">
        <v>30</v>
      </c>
      <c r="C75" s="28">
        <v>24</v>
      </c>
    </row>
    <row r="76" spans="1:3" x14ac:dyDescent="0.25">
      <c r="A76" s="3">
        <v>42810</v>
      </c>
      <c r="B76" s="28">
        <v>39</v>
      </c>
      <c r="C76" s="28">
        <v>24</v>
      </c>
    </row>
    <row r="77" spans="1:3" x14ac:dyDescent="0.25">
      <c r="A77" s="3">
        <v>42811</v>
      </c>
      <c r="B77" s="28">
        <v>50</v>
      </c>
      <c r="C77" s="28">
        <v>25</v>
      </c>
    </row>
    <row r="78" spans="1:3" x14ac:dyDescent="0.25">
      <c r="A78" s="3">
        <v>42812</v>
      </c>
      <c r="B78" s="28">
        <v>32</v>
      </c>
      <c r="C78" s="28">
        <v>23</v>
      </c>
    </row>
    <row r="79" spans="1:3" x14ac:dyDescent="0.25">
      <c r="A79" s="3">
        <v>42813</v>
      </c>
      <c r="B79" s="28">
        <v>38</v>
      </c>
      <c r="C79" s="28">
        <v>23</v>
      </c>
    </row>
    <row r="80" spans="1:3" x14ac:dyDescent="0.25">
      <c r="A80" s="3">
        <v>42814</v>
      </c>
      <c r="B80" s="28">
        <v>33</v>
      </c>
      <c r="C80" s="28">
        <v>24</v>
      </c>
    </row>
    <row r="81" spans="1:3" x14ac:dyDescent="0.25">
      <c r="A81" s="3">
        <v>42815</v>
      </c>
      <c r="B81" s="28">
        <v>36</v>
      </c>
      <c r="C81" s="28">
        <v>24</v>
      </c>
    </row>
    <row r="82" spans="1:3" x14ac:dyDescent="0.25">
      <c r="A82" s="3">
        <v>42816</v>
      </c>
      <c r="B82" s="28">
        <v>38</v>
      </c>
      <c r="C82" s="28">
        <v>25</v>
      </c>
    </row>
    <row r="83" spans="1:3" x14ac:dyDescent="0.25">
      <c r="A83" s="3">
        <v>42817</v>
      </c>
      <c r="B83" s="28">
        <v>35</v>
      </c>
      <c r="C83" s="28">
        <v>23</v>
      </c>
    </row>
    <row r="84" spans="1:3" x14ac:dyDescent="0.25">
      <c r="A84" s="3">
        <v>42818</v>
      </c>
      <c r="B84" s="28">
        <v>41</v>
      </c>
      <c r="C84" s="28">
        <v>23</v>
      </c>
    </row>
    <row r="85" spans="1:3" x14ac:dyDescent="0.25">
      <c r="A85" s="3">
        <v>42819</v>
      </c>
      <c r="B85" s="28">
        <v>50</v>
      </c>
      <c r="C85" s="28">
        <v>24</v>
      </c>
    </row>
    <row r="86" spans="1:3" x14ac:dyDescent="0.25">
      <c r="A86" s="3">
        <v>42820</v>
      </c>
      <c r="B86" s="28">
        <v>39</v>
      </c>
      <c r="C86" s="28">
        <v>25</v>
      </c>
    </row>
    <row r="87" spans="1:3" x14ac:dyDescent="0.25">
      <c r="A87" s="3">
        <v>42821</v>
      </c>
      <c r="B87" s="28">
        <v>30</v>
      </c>
      <c r="C87" s="28">
        <v>25</v>
      </c>
    </row>
    <row r="88" spans="1:3" x14ac:dyDescent="0.25">
      <c r="A88" s="3">
        <v>42822</v>
      </c>
      <c r="B88" s="28">
        <v>48</v>
      </c>
      <c r="C88" s="28">
        <v>23</v>
      </c>
    </row>
    <row r="89" spans="1:3" x14ac:dyDescent="0.25">
      <c r="A89" s="3">
        <v>42823</v>
      </c>
      <c r="B89" s="28">
        <v>39</v>
      </c>
      <c r="C89" s="28">
        <v>24</v>
      </c>
    </row>
    <row r="90" spans="1:3" x14ac:dyDescent="0.25">
      <c r="A90" s="3">
        <v>42824</v>
      </c>
      <c r="B90" s="28">
        <v>47</v>
      </c>
      <c r="C90" s="28">
        <v>24</v>
      </c>
    </row>
    <row r="91" spans="1:3" x14ac:dyDescent="0.25">
      <c r="A91" s="3">
        <v>42825</v>
      </c>
      <c r="B91" s="28">
        <v>48</v>
      </c>
      <c r="C91" s="28">
        <v>25</v>
      </c>
    </row>
    <row r="92" spans="1:3" x14ac:dyDescent="0.25">
      <c r="A92" s="3">
        <v>42826</v>
      </c>
      <c r="B92" s="28">
        <v>33</v>
      </c>
      <c r="C92" s="28">
        <v>25</v>
      </c>
    </row>
    <row r="93" spans="1:3" x14ac:dyDescent="0.25">
      <c r="A93" s="3">
        <v>42827</v>
      </c>
      <c r="B93" s="28">
        <v>47</v>
      </c>
      <c r="C93" s="28">
        <v>26</v>
      </c>
    </row>
    <row r="94" spans="1:3" x14ac:dyDescent="0.25">
      <c r="A94" s="3">
        <v>42828</v>
      </c>
      <c r="B94" s="28">
        <v>51</v>
      </c>
      <c r="C94" s="28">
        <v>26</v>
      </c>
    </row>
    <row r="95" spans="1:3" x14ac:dyDescent="0.25">
      <c r="A95" s="3">
        <v>42829</v>
      </c>
      <c r="B95" s="28">
        <v>31</v>
      </c>
      <c r="C95" s="28">
        <v>27</v>
      </c>
    </row>
    <row r="96" spans="1:3" x14ac:dyDescent="0.25">
      <c r="A96" s="3">
        <v>42830</v>
      </c>
      <c r="B96" s="28">
        <v>33</v>
      </c>
      <c r="C96" s="28">
        <v>28</v>
      </c>
    </row>
    <row r="97" spans="1:3" x14ac:dyDescent="0.25">
      <c r="A97" s="3">
        <v>42831</v>
      </c>
      <c r="B97" s="28">
        <v>31</v>
      </c>
      <c r="C97" s="28">
        <v>25</v>
      </c>
    </row>
    <row r="98" spans="1:3" x14ac:dyDescent="0.25">
      <c r="A98" s="3">
        <v>42832</v>
      </c>
      <c r="B98" s="28">
        <v>44</v>
      </c>
      <c r="C98" s="28">
        <v>26</v>
      </c>
    </row>
    <row r="99" spans="1:3" x14ac:dyDescent="0.25">
      <c r="A99" s="3">
        <v>42833</v>
      </c>
      <c r="B99" s="28">
        <v>37</v>
      </c>
      <c r="C99" s="28">
        <v>26</v>
      </c>
    </row>
    <row r="100" spans="1:3" x14ac:dyDescent="0.25">
      <c r="A100" s="3">
        <v>42834</v>
      </c>
      <c r="B100" s="28">
        <v>52</v>
      </c>
      <c r="C100" s="28">
        <v>27</v>
      </c>
    </row>
    <row r="101" spans="1:3" x14ac:dyDescent="0.25">
      <c r="A101" s="3">
        <v>42835</v>
      </c>
      <c r="B101" s="28">
        <v>48</v>
      </c>
      <c r="C101" s="28">
        <v>25</v>
      </c>
    </row>
    <row r="102" spans="1:3" x14ac:dyDescent="0.25">
      <c r="A102" s="3">
        <v>42836</v>
      </c>
      <c r="B102" s="28">
        <v>34</v>
      </c>
      <c r="C102" s="28">
        <v>26</v>
      </c>
    </row>
    <row r="103" spans="1:3" x14ac:dyDescent="0.25">
      <c r="A103" s="3">
        <v>42837</v>
      </c>
      <c r="B103" s="28">
        <v>30</v>
      </c>
      <c r="C103" s="28">
        <v>27</v>
      </c>
    </row>
    <row r="104" spans="1:3" x14ac:dyDescent="0.25">
      <c r="A104" s="3">
        <v>42838</v>
      </c>
      <c r="B104" s="28">
        <v>46</v>
      </c>
      <c r="C104" s="28">
        <v>27</v>
      </c>
    </row>
    <row r="105" spans="1:3" x14ac:dyDescent="0.25">
      <c r="A105" s="3">
        <v>42839</v>
      </c>
      <c r="B105" s="28">
        <v>49</v>
      </c>
      <c r="C105" s="28">
        <v>25</v>
      </c>
    </row>
    <row r="106" spans="1:3" x14ac:dyDescent="0.25">
      <c r="A106" s="3">
        <v>42840</v>
      </c>
      <c r="B106" s="28">
        <v>41</v>
      </c>
      <c r="C106" s="28">
        <v>26</v>
      </c>
    </row>
    <row r="107" spans="1:3" x14ac:dyDescent="0.25">
      <c r="A107" s="3">
        <v>42841</v>
      </c>
      <c r="B107" s="28">
        <v>43</v>
      </c>
      <c r="C107" s="28">
        <v>27</v>
      </c>
    </row>
    <row r="108" spans="1:3" x14ac:dyDescent="0.25">
      <c r="A108" s="3">
        <v>42842</v>
      </c>
      <c r="B108" s="28">
        <v>56</v>
      </c>
      <c r="C108" s="28">
        <v>27</v>
      </c>
    </row>
    <row r="109" spans="1:3" x14ac:dyDescent="0.25">
      <c r="A109" s="3">
        <v>42843</v>
      </c>
      <c r="B109" s="28">
        <v>31</v>
      </c>
      <c r="C109" s="28">
        <v>25</v>
      </c>
    </row>
    <row r="110" spans="1:3" x14ac:dyDescent="0.25">
      <c r="A110" s="3">
        <v>42844</v>
      </c>
      <c r="B110" s="28">
        <v>53</v>
      </c>
      <c r="C110" s="28">
        <v>26</v>
      </c>
    </row>
    <row r="111" spans="1:3" x14ac:dyDescent="0.25">
      <c r="A111" s="3">
        <v>42845</v>
      </c>
      <c r="B111" s="28">
        <v>42</v>
      </c>
      <c r="C111" s="28">
        <v>27</v>
      </c>
    </row>
    <row r="112" spans="1:3" x14ac:dyDescent="0.25">
      <c r="A112" s="3">
        <v>42846</v>
      </c>
      <c r="B112" s="28">
        <v>48</v>
      </c>
      <c r="C112" s="28">
        <v>27</v>
      </c>
    </row>
    <row r="113" spans="1:3" x14ac:dyDescent="0.25">
      <c r="A113" s="3">
        <v>42847</v>
      </c>
      <c r="B113" s="28">
        <v>47</v>
      </c>
      <c r="C113" s="28">
        <v>25</v>
      </c>
    </row>
    <row r="114" spans="1:3" x14ac:dyDescent="0.25">
      <c r="A114" s="3">
        <v>42848</v>
      </c>
      <c r="B114" s="28">
        <v>50</v>
      </c>
      <c r="C114" s="28">
        <v>26</v>
      </c>
    </row>
    <row r="115" spans="1:3" x14ac:dyDescent="0.25">
      <c r="A115" s="3">
        <v>42849</v>
      </c>
      <c r="B115" s="28">
        <v>48</v>
      </c>
      <c r="C115" s="28">
        <v>27</v>
      </c>
    </row>
    <row r="116" spans="1:3" x14ac:dyDescent="0.25">
      <c r="A116" s="3">
        <v>42850</v>
      </c>
      <c r="B116" s="28">
        <v>37</v>
      </c>
      <c r="C116" s="28">
        <v>27</v>
      </c>
    </row>
    <row r="117" spans="1:3" x14ac:dyDescent="0.25">
      <c r="A117" s="3">
        <v>42851</v>
      </c>
      <c r="B117" s="28">
        <v>48</v>
      </c>
      <c r="C117" s="28">
        <v>25</v>
      </c>
    </row>
    <row r="118" spans="1:3" x14ac:dyDescent="0.25">
      <c r="A118" s="3">
        <v>42852</v>
      </c>
      <c r="B118" s="28">
        <v>50</v>
      </c>
      <c r="C118" s="28">
        <v>25</v>
      </c>
    </row>
    <row r="119" spans="1:3" x14ac:dyDescent="0.25">
      <c r="A119" s="3">
        <v>42853</v>
      </c>
      <c r="B119" s="28">
        <v>32</v>
      </c>
      <c r="C119" s="28">
        <v>26</v>
      </c>
    </row>
    <row r="120" spans="1:3" x14ac:dyDescent="0.25">
      <c r="A120" s="3">
        <v>42854</v>
      </c>
      <c r="B120" s="28">
        <v>32</v>
      </c>
      <c r="C120" s="28">
        <v>27</v>
      </c>
    </row>
    <row r="121" spans="1:3" x14ac:dyDescent="0.25">
      <c r="A121" s="3">
        <v>42855</v>
      </c>
      <c r="B121" s="28">
        <v>35</v>
      </c>
      <c r="C121" s="28">
        <v>27</v>
      </c>
    </row>
    <row r="122" spans="1:3" x14ac:dyDescent="0.25">
      <c r="A122" s="3">
        <v>42856</v>
      </c>
      <c r="B122" s="28">
        <v>56</v>
      </c>
      <c r="C122" s="28">
        <v>29</v>
      </c>
    </row>
    <row r="123" spans="1:3" x14ac:dyDescent="0.25">
      <c r="A123" s="3">
        <v>42857</v>
      </c>
      <c r="B123" s="28">
        <v>40</v>
      </c>
      <c r="C123" s="28">
        <v>29</v>
      </c>
    </row>
    <row r="124" spans="1:3" x14ac:dyDescent="0.25">
      <c r="A124" s="3">
        <v>42858</v>
      </c>
      <c r="B124" s="28">
        <v>55</v>
      </c>
      <c r="C124" s="28">
        <v>30</v>
      </c>
    </row>
    <row r="125" spans="1:3" x14ac:dyDescent="0.25">
      <c r="A125" s="3">
        <v>42859</v>
      </c>
      <c r="B125" s="28">
        <v>64</v>
      </c>
      <c r="C125" s="28">
        <v>31</v>
      </c>
    </row>
    <row r="126" spans="1:3" x14ac:dyDescent="0.25">
      <c r="A126" s="3">
        <v>42860</v>
      </c>
      <c r="B126" s="28">
        <v>31</v>
      </c>
      <c r="C126" s="28">
        <v>28</v>
      </c>
    </row>
    <row r="127" spans="1:3" x14ac:dyDescent="0.25">
      <c r="A127" s="3">
        <v>42861</v>
      </c>
      <c r="B127" s="28">
        <v>51</v>
      </c>
      <c r="C127" s="28">
        <v>29</v>
      </c>
    </row>
    <row r="128" spans="1:3" x14ac:dyDescent="0.25">
      <c r="A128" s="3">
        <v>42862</v>
      </c>
      <c r="B128" s="28">
        <v>49</v>
      </c>
      <c r="C128" s="28">
        <v>29</v>
      </c>
    </row>
    <row r="129" spans="1:3" x14ac:dyDescent="0.25">
      <c r="A129" s="3">
        <v>42863</v>
      </c>
      <c r="B129" s="28">
        <v>56</v>
      </c>
      <c r="C129" s="28">
        <v>30</v>
      </c>
    </row>
    <row r="130" spans="1:3" x14ac:dyDescent="0.25">
      <c r="A130" s="3">
        <v>42864</v>
      </c>
      <c r="B130" s="28">
        <v>56</v>
      </c>
      <c r="C130" s="28">
        <v>31</v>
      </c>
    </row>
    <row r="131" spans="1:3" x14ac:dyDescent="0.25">
      <c r="A131" s="3">
        <v>42865</v>
      </c>
      <c r="B131" s="28">
        <v>40</v>
      </c>
      <c r="C131" s="28">
        <v>28</v>
      </c>
    </row>
    <row r="132" spans="1:3" x14ac:dyDescent="0.25">
      <c r="A132" s="3">
        <v>42866</v>
      </c>
      <c r="B132" s="28">
        <v>57</v>
      </c>
      <c r="C132" s="28">
        <v>29</v>
      </c>
    </row>
    <row r="133" spans="1:3" x14ac:dyDescent="0.25">
      <c r="A133" s="3">
        <v>42867</v>
      </c>
      <c r="B133" s="28">
        <v>40</v>
      </c>
      <c r="C133" s="28">
        <v>29</v>
      </c>
    </row>
    <row r="134" spans="1:3" x14ac:dyDescent="0.25">
      <c r="A134" s="3">
        <v>42868</v>
      </c>
      <c r="B134" s="28">
        <v>34</v>
      </c>
      <c r="C134" s="28">
        <v>30</v>
      </c>
    </row>
    <row r="135" spans="1:3" x14ac:dyDescent="0.25">
      <c r="A135" s="3">
        <v>42869</v>
      </c>
      <c r="B135" s="28">
        <v>58</v>
      </c>
      <c r="C135" s="28">
        <v>31</v>
      </c>
    </row>
    <row r="136" spans="1:3" x14ac:dyDescent="0.25">
      <c r="A136" s="3">
        <v>42870</v>
      </c>
      <c r="B136" s="28">
        <v>32</v>
      </c>
      <c r="C136" s="28">
        <v>28</v>
      </c>
    </row>
    <row r="137" spans="1:3" x14ac:dyDescent="0.25">
      <c r="A137" s="3">
        <v>42871</v>
      </c>
      <c r="B137" s="28">
        <v>55</v>
      </c>
      <c r="C137" s="28">
        <v>29</v>
      </c>
    </row>
    <row r="138" spans="1:3" x14ac:dyDescent="0.25">
      <c r="A138" s="3">
        <v>42872</v>
      </c>
      <c r="B138" s="28">
        <v>43</v>
      </c>
      <c r="C138" s="28">
        <v>29</v>
      </c>
    </row>
    <row r="139" spans="1:3" x14ac:dyDescent="0.25">
      <c r="A139" s="3">
        <v>42873</v>
      </c>
      <c r="B139" s="28">
        <v>53</v>
      </c>
      <c r="C139" s="28">
        <v>30</v>
      </c>
    </row>
    <row r="140" spans="1:3" x14ac:dyDescent="0.25">
      <c r="A140" s="3">
        <v>42874</v>
      </c>
      <c r="B140" s="28">
        <v>58</v>
      </c>
      <c r="C140" s="28">
        <v>31</v>
      </c>
    </row>
    <row r="141" spans="1:3" x14ac:dyDescent="0.25">
      <c r="A141" s="3">
        <v>42875</v>
      </c>
      <c r="B141" s="28">
        <v>59</v>
      </c>
      <c r="C141" s="28">
        <v>28</v>
      </c>
    </row>
    <row r="142" spans="1:3" x14ac:dyDescent="0.25">
      <c r="A142" s="3">
        <v>42876</v>
      </c>
      <c r="B142" s="28">
        <v>47</v>
      </c>
      <c r="C142" s="28">
        <v>29</v>
      </c>
    </row>
    <row r="143" spans="1:3" x14ac:dyDescent="0.25">
      <c r="A143" s="3">
        <v>42877</v>
      </c>
      <c r="B143" s="28">
        <v>34</v>
      </c>
      <c r="C143" s="28">
        <v>30</v>
      </c>
    </row>
    <row r="144" spans="1:3" x14ac:dyDescent="0.25">
      <c r="A144" s="3">
        <v>42878</v>
      </c>
      <c r="B144" s="28">
        <v>45</v>
      </c>
      <c r="C144" s="28">
        <v>31</v>
      </c>
    </row>
    <row r="145" spans="1:3" x14ac:dyDescent="0.25">
      <c r="A145" s="3">
        <v>42879</v>
      </c>
      <c r="B145" s="28">
        <v>34</v>
      </c>
      <c r="C145" s="28">
        <v>28</v>
      </c>
    </row>
    <row r="146" spans="1:3" x14ac:dyDescent="0.25">
      <c r="A146" s="3">
        <v>42880</v>
      </c>
      <c r="B146" s="28">
        <v>53</v>
      </c>
      <c r="C146" s="28">
        <v>29</v>
      </c>
    </row>
    <row r="147" spans="1:3" x14ac:dyDescent="0.25">
      <c r="A147" s="3">
        <v>42881</v>
      </c>
      <c r="B147" s="28">
        <v>63</v>
      </c>
      <c r="C147" s="28">
        <v>30</v>
      </c>
    </row>
    <row r="148" spans="1:3" x14ac:dyDescent="0.25">
      <c r="A148" s="3">
        <v>42882</v>
      </c>
      <c r="B148" s="28">
        <v>56</v>
      </c>
      <c r="C148" s="28">
        <v>31</v>
      </c>
    </row>
    <row r="149" spans="1:3" x14ac:dyDescent="0.25">
      <c r="A149" s="3">
        <v>42883</v>
      </c>
      <c r="B149" s="28">
        <v>45</v>
      </c>
      <c r="C149" s="28">
        <v>29</v>
      </c>
    </row>
    <row r="150" spans="1:3" x14ac:dyDescent="0.25">
      <c r="A150" s="3">
        <v>42884</v>
      </c>
      <c r="B150" s="28">
        <v>32</v>
      </c>
      <c r="C150" s="28">
        <v>29</v>
      </c>
    </row>
    <row r="151" spans="1:3" x14ac:dyDescent="0.25">
      <c r="A151" s="3">
        <v>42885</v>
      </c>
      <c r="B151" s="28">
        <v>43</v>
      </c>
      <c r="C151" s="28">
        <v>30</v>
      </c>
    </row>
    <row r="152" spans="1:3" x14ac:dyDescent="0.25">
      <c r="A152" s="3">
        <v>42886</v>
      </c>
      <c r="B152" s="28">
        <v>56</v>
      </c>
      <c r="C152" s="28">
        <v>31</v>
      </c>
    </row>
    <row r="153" spans="1:3" x14ac:dyDescent="0.25">
      <c r="A153" s="3">
        <v>42887</v>
      </c>
      <c r="B153" s="28">
        <v>42</v>
      </c>
      <c r="C153" s="28">
        <v>31</v>
      </c>
    </row>
    <row r="154" spans="1:3" x14ac:dyDescent="0.25">
      <c r="A154" s="3">
        <v>42888</v>
      </c>
      <c r="B154" s="28">
        <v>48</v>
      </c>
      <c r="C154" s="28">
        <v>33</v>
      </c>
    </row>
    <row r="155" spans="1:3" x14ac:dyDescent="0.25">
      <c r="A155" s="3">
        <v>42889</v>
      </c>
      <c r="B155" s="28">
        <v>59</v>
      </c>
      <c r="C155" s="28">
        <v>35</v>
      </c>
    </row>
    <row r="156" spans="1:3" x14ac:dyDescent="0.25">
      <c r="A156" s="3">
        <v>42890</v>
      </c>
      <c r="B156" s="28">
        <v>43</v>
      </c>
      <c r="C156" s="28">
        <v>38</v>
      </c>
    </row>
    <row r="157" spans="1:3" x14ac:dyDescent="0.25">
      <c r="A157" s="3">
        <v>42891</v>
      </c>
      <c r="B157" s="28">
        <v>36</v>
      </c>
      <c r="C157" s="28">
        <v>32</v>
      </c>
    </row>
    <row r="158" spans="1:3" x14ac:dyDescent="0.25">
      <c r="A158" s="3">
        <v>42892</v>
      </c>
      <c r="B158" s="28">
        <v>44</v>
      </c>
      <c r="C158" s="28">
        <v>34</v>
      </c>
    </row>
    <row r="159" spans="1:3" x14ac:dyDescent="0.25">
      <c r="A159" s="3">
        <v>42893</v>
      </c>
      <c r="B159" s="28">
        <v>58</v>
      </c>
      <c r="C159" s="28">
        <v>36</v>
      </c>
    </row>
    <row r="160" spans="1:3" x14ac:dyDescent="0.25">
      <c r="A160" s="3">
        <v>42894</v>
      </c>
      <c r="B160" s="28">
        <v>46</v>
      </c>
      <c r="C160" s="28">
        <v>39</v>
      </c>
    </row>
    <row r="161" spans="1:3" x14ac:dyDescent="0.25">
      <c r="A161" s="3">
        <v>42895</v>
      </c>
      <c r="B161" s="28">
        <v>44</v>
      </c>
      <c r="C161" s="28">
        <v>32</v>
      </c>
    </row>
    <row r="162" spans="1:3" x14ac:dyDescent="0.25">
      <c r="A162" s="3">
        <v>42896</v>
      </c>
      <c r="B162" s="28">
        <v>54</v>
      </c>
      <c r="C162" s="28">
        <v>35</v>
      </c>
    </row>
    <row r="163" spans="1:3" x14ac:dyDescent="0.25">
      <c r="A163" s="3">
        <v>42897</v>
      </c>
      <c r="B163" s="28">
        <v>42</v>
      </c>
      <c r="C163" s="28">
        <v>36</v>
      </c>
    </row>
    <row r="164" spans="1:3" x14ac:dyDescent="0.25">
      <c r="A164" s="3">
        <v>42898</v>
      </c>
      <c r="B164" s="28">
        <v>67</v>
      </c>
      <c r="C164" s="28">
        <v>40</v>
      </c>
    </row>
    <row r="165" spans="1:3" x14ac:dyDescent="0.25">
      <c r="A165" s="3">
        <v>42899</v>
      </c>
      <c r="B165" s="28">
        <v>65</v>
      </c>
      <c r="C165" s="28">
        <v>32</v>
      </c>
    </row>
    <row r="166" spans="1:3" x14ac:dyDescent="0.25">
      <c r="A166" s="3">
        <v>42900</v>
      </c>
      <c r="B166" s="28">
        <v>48</v>
      </c>
      <c r="C166" s="28">
        <v>35</v>
      </c>
    </row>
    <row r="167" spans="1:3" x14ac:dyDescent="0.25">
      <c r="A167" s="3">
        <v>42901</v>
      </c>
      <c r="B167" s="28">
        <v>50</v>
      </c>
      <c r="C167" s="28">
        <v>36</v>
      </c>
    </row>
    <row r="168" spans="1:3" x14ac:dyDescent="0.25">
      <c r="A168" s="3">
        <v>42902</v>
      </c>
      <c r="B168" s="28">
        <v>77</v>
      </c>
      <c r="C168" s="28">
        <v>41</v>
      </c>
    </row>
    <row r="169" spans="1:3" x14ac:dyDescent="0.25">
      <c r="A169" s="3">
        <v>42903</v>
      </c>
      <c r="B169" s="28">
        <v>47</v>
      </c>
      <c r="C169" s="28">
        <v>31</v>
      </c>
    </row>
    <row r="170" spans="1:3" x14ac:dyDescent="0.25">
      <c r="A170" s="3">
        <v>42904</v>
      </c>
      <c r="B170" s="28">
        <v>60</v>
      </c>
      <c r="C170" s="28">
        <v>32</v>
      </c>
    </row>
    <row r="171" spans="1:3" x14ac:dyDescent="0.25">
      <c r="A171" s="3">
        <v>42905</v>
      </c>
      <c r="B171" s="28">
        <v>66</v>
      </c>
      <c r="C171" s="28">
        <v>35</v>
      </c>
    </row>
    <row r="172" spans="1:3" x14ac:dyDescent="0.25">
      <c r="A172" s="3">
        <v>42906</v>
      </c>
      <c r="B172" s="28">
        <v>70</v>
      </c>
      <c r="C172" s="28">
        <v>37</v>
      </c>
    </row>
    <row r="173" spans="1:3" x14ac:dyDescent="0.25">
      <c r="A173" s="3">
        <v>42907</v>
      </c>
      <c r="B173" s="28">
        <v>76</v>
      </c>
      <c r="C173" s="28">
        <v>41</v>
      </c>
    </row>
    <row r="174" spans="1:3" x14ac:dyDescent="0.25">
      <c r="A174" s="3">
        <v>42908</v>
      </c>
      <c r="B174" s="28">
        <v>36</v>
      </c>
      <c r="C174" s="28">
        <v>31</v>
      </c>
    </row>
    <row r="175" spans="1:3" x14ac:dyDescent="0.25">
      <c r="A175" s="3">
        <v>42909</v>
      </c>
      <c r="B175" s="28">
        <v>39</v>
      </c>
      <c r="C175" s="28">
        <v>33</v>
      </c>
    </row>
    <row r="176" spans="1:3" x14ac:dyDescent="0.25">
      <c r="A176" s="3">
        <v>42910</v>
      </c>
      <c r="B176" s="28">
        <v>50</v>
      </c>
      <c r="C176" s="28">
        <v>35</v>
      </c>
    </row>
    <row r="177" spans="1:3" x14ac:dyDescent="0.25">
      <c r="A177" s="3">
        <v>42911</v>
      </c>
      <c r="B177" s="28">
        <v>58</v>
      </c>
      <c r="C177" s="28">
        <v>37</v>
      </c>
    </row>
    <row r="178" spans="1:3" x14ac:dyDescent="0.25">
      <c r="A178" s="3">
        <v>42912</v>
      </c>
      <c r="B178" s="28">
        <v>60</v>
      </c>
      <c r="C178" s="28">
        <v>42</v>
      </c>
    </row>
    <row r="179" spans="1:3" x14ac:dyDescent="0.25">
      <c r="A179" s="3">
        <v>42913</v>
      </c>
      <c r="B179" s="28">
        <v>62</v>
      </c>
      <c r="C179" s="28">
        <v>31</v>
      </c>
    </row>
    <row r="180" spans="1:3" x14ac:dyDescent="0.25">
      <c r="A180" s="3">
        <v>42914</v>
      </c>
      <c r="B180" s="28">
        <v>65</v>
      </c>
      <c r="C180" s="28">
        <v>33</v>
      </c>
    </row>
    <row r="181" spans="1:3" x14ac:dyDescent="0.25">
      <c r="A181" s="3">
        <v>42915</v>
      </c>
      <c r="B181" s="28">
        <v>64</v>
      </c>
      <c r="C181" s="28">
        <v>35</v>
      </c>
    </row>
    <row r="182" spans="1:3" x14ac:dyDescent="0.25">
      <c r="A182" s="3">
        <v>42916</v>
      </c>
      <c r="B182" s="28">
        <v>47</v>
      </c>
      <c r="C182" s="28">
        <v>38</v>
      </c>
    </row>
    <row r="183" spans="1:3" x14ac:dyDescent="0.25">
      <c r="A183" s="3">
        <v>42917</v>
      </c>
      <c r="B183" s="28">
        <v>59</v>
      </c>
      <c r="C183" s="28">
        <v>43</v>
      </c>
    </row>
    <row r="184" spans="1:3" x14ac:dyDescent="0.25">
      <c r="A184" s="3">
        <v>42918</v>
      </c>
      <c r="B184" s="28">
        <v>68</v>
      </c>
      <c r="C184" s="28">
        <v>38</v>
      </c>
    </row>
    <row r="185" spans="1:3" x14ac:dyDescent="0.25">
      <c r="A185" s="3">
        <v>42919</v>
      </c>
      <c r="B185" s="28">
        <v>68</v>
      </c>
      <c r="C185" s="28">
        <v>35</v>
      </c>
    </row>
    <row r="186" spans="1:3" x14ac:dyDescent="0.25">
      <c r="A186" s="3">
        <v>42920</v>
      </c>
      <c r="B186" s="28">
        <v>49</v>
      </c>
      <c r="C186" s="28">
        <v>34</v>
      </c>
    </row>
    <row r="187" spans="1:3" x14ac:dyDescent="0.25">
      <c r="A187" s="3">
        <v>42921</v>
      </c>
      <c r="B187" s="28">
        <v>55</v>
      </c>
      <c r="C187" s="28">
        <v>32</v>
      </c>
    </row>
    <row r="188" spans="1:3" x14ac:dyDescent="0.25">
      <c r="A188" s="3">
        <v>42922</v>
      </c>
      <c r="B188" s="28">
        <v>46</v>
      </c>
      <c r="C188" s="28">
        <v>39</v>
      </c>
    </row>
    <row r="189" spans="1:3" x14ac:dyDescent="0.25">
      <c r="A189" s="3">
        <v>42923</v>
      </c>
      <c r="B189" s="28">
        <v>41</v>
      </c>
      <c r="C189" s="28">
        <v>35</v>
      </c>
    </row>
    <row r="190" spans="1:3" x14ac:dyDescent="0.25">
      <c r="A190" s="3">
        <v>42924</v>
      </c>
      <c r="B190" s="28">
        <v>44</v>
      </c>
      <c r="C190" s="28">
        <v>34</v>
      </c>
    </row>
    <row r="191" spans="1:3" x14ac:dyDescent="0.25">
      <c r="A191" s="3">
        <v>42925</v>
      </c>
      <c r="B191" s="28">
        <v>44</v>
      </c>
      <c r="C191" s="28">
        <v>33</v>
      </c>
    </row>
    <row r="192" spans="1:3" x14ac:dyDescent="0.25">
      <c r="A192" s="3">
        <v>42926</v>
      </c>
      <c r="B192" s="28">
        <v>66</v>
      </c>
      <c r="C192" s="28">
        <v>40</v>
      </c>
    </row>
    <row r="193" spans="1:3" x14ac:dyDescent="0.25">
      <c r="A193" s="3">
        <v>42927</v>
      </c>
      <c r="B193" s="28">
        <v>40</v>
      </c>
      <c r="C193" s="28">
        <v>35</v>
      </c>
    </row>
    <row r="194" spans="1:3" x14ac:dyDescent="0.25">
      <c r="A194" s="3">
        <v>42928</v>
      </c>
      <c r="B194" s="28">
        <v>39</v>
      </c>
      <c r="C194" s="28">
        <v>34</v>
      </c>
    </row>
    <row r="195" spans="1:3" x14ac:dyDescent="0.25">
      <c r="A195" s="3">
        <v>42929</v>
      </c>
      <c r="B195" s="28">
        <v>49</v>
      </c>
      <c r="C195" s="28">
        <v>33</v>
      </c>
    </row>
    <row r="196" spans="1:3" x14ac:dyDescent="0.25">
      <c r="A196" s="3">
        <v>42930</v>
      </c>
      <c r="B196" s="28">
        <v>80</v>
      </c>
      <c r="C196" s="28">
        <v>40</v>
      </c>
    </row>
    <row r="197" spans="1:3" x14ac:dyDescent="0.25">
      <c r="A197" s="3">
        <v>42931</v>
      </c>
      <c r="B197" s="28">
        <v>56</v>
      </c>
      <c r="C197" s="28">
        <v>35</v>
      </c>
    </row>
    <row r="198" spans="1:3" x14ac:dyDescent="0.25">
      <c r="A198" s="3">
        <v>42932</v>
      </c>
      <c r="B198" s="28">
        <v>50</v>
      </c>
      <c r="C198" s="28">
        <v>34</v>
      </c>
    </row>
    <row r="199" spans="1:3" x14ac:dyDescent="0.25">
      <c r="A199" s="3">
        <v>42933</v>
      </c>
      <c r="B199" s="28">
        <v>64</v>
      </c>
      <c r="C199" s="28">
        <v>33</v>
      </c>
    </row>
    <row r="200" spans="1:3" x14ac:dyDescent="0.25">
      <c r="A200" s="3">
        <v>42934</v>
      </c>
      <c r="B200" s="28">
        <v>76</v>
      </c>
      <c r="C200" s="28">
        <v>41</v>
      </c>
    </row>
    <row r="201" spans="1:3" x14ac:dyDescent="0.25">
      <c r="A201" s="3">
        <v>42935</v>
      </c>
      <c r="B201" s="28">
        <v>44</v>
      </c>
      <c r="C201" s="28">
        <v>36</v>
      </c>
    </row>
    <row r="202" spans="1:3" x14ac:dyDescent="0.25">
      <c r="A202" s="3">
        <v>42936</v>
      </c>
      <c r="B202" s="28">
        <v>44</v>
      </c>
      <c r="C202" s="28">
        <v>35</v>
      </c>
    </row>
    <row r="203" spans="1:3" x14ac:dyDescent="0.25">
      <c r="A203" s="3">
        <v>42937</v>
      </c>
      <c r="B203" s="28">
        <v>59</v>
      </c>
      <c r="C203" s="28">
        <v>33</v>
      </c>
    </row>
    <row r="204" spans="1:3" x14ac:dyDescent="0.25">
      <c r="A204" s="3">
        <v>42938</v>
      </c>
      <c r="B204" s="28">
        <v>49</v>
      </c>
      <c r="C204" s="28">
        <v>42</v>
      </c>
    </row>
    <row r="205" spans="1:3" x14ac:dyDescent="0.25">
      <c r="A205" s="3">
        <v>42939</v>
      </c>
      <c r="B205" s="28">
        <v>72</v>
      </c>
      <c r="C205" s="28">
        <v>37</v>
      </c>
    </row>
    <row r="206" spans="1:3" x14ac:dyDescent="0.25">
      <c r="A206" s="3">
        <v>42940</v>
      </c>
      <c r="B206" s="28">
        <v>69</v>
      </c>
      <c r="C206" s="28">
        <v>35</v>
      </c>
    </row>
    <row r="207" spans="1:3" x14ac:dyDescent="0.25">
      <c r="A207" s="3">
        <v>42941</v>
      </c>
      <c r="B207" s="28">
        <v>64</v>
      </c>
      <c r="C207" s="28">
        <v>33</v>
      </c>
    </row>
    <row r="208" spans="1:3" x14ac:dyDescent="0.25">
      <c r="A208" s="3">
        <v>42942</v>
      </c>
      <c r="B208" s="28">
        <v>37</v>
      </c>
      <c r="C208" s="28">
        <v>32</v>
      </c>
    </row>
    <row r="209" spans="1:3" x14ac:dyDescent="0.25">
      <c r="A209" s="3">
        <v>42943</v>
      </c>
      <c r="B209" s="28">
        <v>74</v>
      </c>
      <c r="C209" s="28">
        <v>43</v>
      </c>
    </row>
    <row r="210" spans="1:3" x14ac:dyDescent="0.25">
      <c r="A210" s="3">
        <v>42944</v>
      </c>
      <c r="B210" s="28">
        <v>58</v>
      </c>
      <c r="C210" s="28">
        <v>38</v>
      </c>
    </row>
    <row r="211" spans="1:3" x14ac:dyDescent="0.25">
      <c r="A211" s="3">
        <v>42945</v>
      </c>
      <c r="B211" s="28">
        <v>50</v>
      </c>
      <c r="C211" s="28">
        <v>35</v>
      </c>
    </row>
    <row r="212" spans="1:3" x14ac:dyDescent="0.25">
      <c r="A212" s="3">
        <v>42946</v>
      </c>
      <c r="B212" s="28">
        <v>52</v>
      </c>
      <c r="C212" s="28">
        <v>34</v>
      </c>
    </row>
    <row r="213" spans="1:3" x14ac:dyDescent="0.25">
      <c r="A213" s="3">
        <v>42947</v>
      </c>
      <c r="B213" s="28">
        <v>38</v>
      </c>
      <c r="C213" s="28">
        <v>32</v>
      </c>
    </row>
    <row r="214" spans="1:3" x14ac:dyDescent="0.25">
      <c r="A214" s="3">
        <v>42948</v>
      </c>
      <c r="B214" s="28">
        <v>56</v>
      </c>
      <c r="C214" s="28">
        <v>32</v>
      </c>
    </row>
    <row r="215" spans="1:3" x14ac:dyDescent="0.25">
      <c r="A215" s="3">
        <v>42949</v>
      </c>
      <c r="B215" s="28">
        <v>48</v>
      </c>
      <c r="C215" s="28">
        <v>31</v>
      </c>
    </row>
    <row r="216" spans="1:3" x14ac:dyDescent="0.25">
      <c r="A216" s="3">
        <v>42950</v>
      </c>
      <c r="B216" s="28">
        <v>52</v>
      </c>
      <c r="C216" s="28">
        <v>30</v>
      </c>
    </row>
    <row r="217" spans="1:3" x14ac:dyDescent="0.25">
      <c r="A217" s="3">
        <v>42951</v>
      </c>
      <c r="B217" s="28">
        <v>34</v>
      </c>
      <c r="C217" s="28">
        <v>29</v>
      </c>
    </row>
    <row r="218" spans="1:3" x14ac:dyDescent="0.25">
      <c r="A218" s="3">
        <v>42952</v>
      </c>
      <c r="B218" s="28">
        <v>66</v>
      </c>
      <c r="C218" s="28">
        <v>32</v>
      </c>
    </row>
    <row r="219" spans="1:3" x14ac:dyDescent="0.25">
      <c r="A219" s="3">
        <v>42953</v>
      </c>
      <c r="B219" s="28">
        <v>36</v>
      </c>
      <c r="C219" s="28">
        <v>31</v>
      </c>
    </row>
    <row r="220" spans="1:3" x14ac:dyDescent="0.25">
      <c r="A220" s="3">
        <v>42954</v>
      </c>
      <c r="B220" s="28">
        <v>38</v>
      </c>
      <c r="C220" s="28">
        <v>30</v>
      </c>
    </row>
    <row r="221" spans="1:3" x14ac:dyDescent="0.25">
      <c r="A221" s="3">
        <v>42955</v>
      </c>
      <c r="B221" s="28">
        <v>50</v>
      </c>
      <c r="C221" s="28">
        <v>29</v>
      </c>
    </row>
    <row r="222" spans="1:3" x14ac:dyDescent="0.25">
      <c r="A222" s="3">
        <v>42956</v>
      </c>
      <c r="B222" s="28">
        <v>55</v>
      </c>
      <c r="C222" s="28">
        <v>32</v>
      </c>
    </row>
    <row r="223" spans="1:3" x14ac:dyDescent="0.25">
      <c r="A223" s="3">
        <v>42957</v>
      </c>
      <c r="B223" s="28">
        <v>56</v>
      </c>
      <c r="C223" s="28">
        <v>31</v>
      </c>
    </row>
    <row r="224" spans="1:3" x14ac:dyDescent="0.25">
      <c r="A224" s="3">
        <v>42958</v>
      </c>
      <c r="B224" s="28">
        <v>49</v>
      </c>
      <c r="C224" s="28">
        <v>30</v>
      </c>
    </row>
    <row r="225" spans="1:3" x14ac:dyDescent="0.25">
      <c r="A225" s="3">
        <v>42959</v>
      </c>
      <c r="B225" s="28">
        <v>43</v>
      </c>
      <c r="C225" s="28">
        <v>29</v>
      </c>
    </row>
    <row r="226" spans="1:3" x14ac:dyDescent="0.25">
      <c r="A226" s="3">
        <v>42960</v>
      </c>
      <c r="B226" s="28">
        <v>54</v>
      </c>
      <c r="C226" s="28">
        <v>29</v>
      </c>
    </row>
    <row r="227" spans="1:3" x14ac:dyDescent="0.25">
      <c r="A227" s="3">
        <v>42961</v>
      </c>
      <c r="B227" s="28">
        <v>43</v>
      </c>
      <c r="C227" s="28">
        <v>32</v>
      </c>
    </row>
    <row r="228" spans="1:3" x14ac:dyDescent="0.25">
      <c r="A228" s="3">
        <v>42962</v>
      </c>
      <c r="B228" s="28">
        <v>44</v>
      </c>
      <c r="C228" s="28">
        <v>31</v>
      </c>
    </row>
    <row r="229" spans="1:3" x14ac:dyDescent="0.25">
      <c r="A229" s="3">
        <v>42963</v>
      </c>
      <c r="B229" s="28">
        <v>49</v>
      </c>
      <c r="C229" s="28">
        <v>30</v>
      </c>
    </row>
    <row r="230" spans="1:3" x14ac:dyDescent="0.25">
      <c r="A230" s="3">
        <v>42964</v>
      </c>
      <c r="B230" s="28">
        <v>42</v>
      </c>
      <c r="C230" s="28">
        <v>30</v>
      </c>
    </row>
    <row r="231" spans="1:3" x14ac:dyDescent="0.25">
      <c r="A231" s="3">
        <v>42965</v>
      </c>
      <c r="B231" s="28">
        <v>45</v>
      </c>
      <c r="C231" s="28">
        <v>29</v>
      </c>
    </row>
    <row r="232" spans="1:3" x14ac:dyDescent="0.25">
      <c r="A232" s="3">
        <v>42966</v>
      </c>
      <c r="B232" s="28">
        <v>58</v>
      </c>
      <c r="C232" s="28">
        <v>32</v>
      </c>
    </row>
    <row r="233" spans="1:3" x14ac:dyDescent="0.25">
      <c r="A233" s="3">
        <v>42967</v>
      </c>
      <c r="B233" s="28">
        <v>53</v>
      </c>
      <c r="C233" s="28">
        <v>31</v>
      </c>
    </row>
    <row r="234" spans="1:3" x14ac:dyDescent="0.25">
      <c r="A234" s="3">
        <v>42968</v>
      </c>
      <c r="B234" s="28">
        <v>58</v>
      </c>
      <c r="C234" s="28">
        <v>30</v>
      </c>
    </row>
    <row r="235" spans="1:3" x14ac:dyDescent="0.25">
      <c r="A235" s="3">
        <v>42969</v>
      </c>
      <c r="B235" s="28">
        <v>55</v>
      </c>
      <c r="C235" s="28">
        <v>30</v>
      </c>
    </row>
    <row r="236" spans="1:3" x14ac:dyDescent="0.25">
      <c r="A236" s="3">
        <v>42970</v>
      </c>
      <c r="B236" s="28">
        <v>33</v>
      </c>
      <c r="C236" s="28">
        <v>29</v>
      </c>
    </row>
    <row r="237" spans="1:3" x14ac:dyDescent="0.25">
      <c r="A237" s="3">
        <v>42971</v>
      </c>
      <c r="B237" s="28">
        <v>64</v>
      </c>
      <c r="C237" s="28">
        <v>32</v>
      </c>
    </row>
    <row r="238" spans="1:3" x14ac:dyDescent="0.25">
      <c r="A238" s="3">
        <v>42972</v>
      </c>
      <c r="B238" s="28">
        <v>55</v>
      </c>
      <c r="C238" s="28">
        <v>30</v>
      </c>
    </row>
    <row r="239" spans="1:3" x14ac:dyDescent="0.25">
      <c r="A239" s="3">
        <v>42973</v>
      </c>
      <c r="B239" s="28">
        <v>46</v>
      </c>
      <c r="C239" s="28">
        <v>30</v>
      </c>
    </row>
    <row r="240" spans="1:3" x14ac:dyDescent="0.25">
      <c r="A240" s="3">
        <v>42974</v>
      </c>
      <c r="B240" s="28">
        <v>45</v>
      </c>
      <c r="C240" s="28">
        <v>29</v>
      </c>
    </row>
    <row r="241" spans="1:3" x14ac:dyDescent="0.25">
      <c r="A241" s="3">
        <v>42975</v>
      </c>
      <c r="B241" s="28">
        <v>49</v>
      </c>
      <c r="C241" s="28">
        <v>32</v>
      </c>
    </row>
    <row r="242" spans="1:3" x14ac:dyDescent="0.25">
      <c r="A242" s="3">
        <v>42976</v>
      </c>
      <c r="B242" s="28">
        <v>40</v>
      </c>
      <c r="C242" s="28">
        <v>30</v>
      </c>
    </row>
    <row r="243" spans="1:3" x14ac:dyDescent="0.25">
      <c r="A243" s="3">
        <v>42977</v>
      </c>
      <c r="B243" s="28">
        <v>51</v>
      </c>
      <c r="C243" s="28">
        <v>30</v>
      </c>
    </row>
    <row r="244" spans="1:3" x14ac:dyDescent="0.25">
      <c r="A244" s="3">
        <v>42978</v>
      </c>
      <c r="B244" s="28">
        <v>58</v>
      </c>
      <c r="C244" s="28">
        <v>29</v>
      </c>
    </row>
    <row r="245" spans="1:3" x14ac:dyDescent="0.25">
      <c r="A245" s="3">
        <v>42979</v>
      </c>
      <c r="B245" s="28">
        <v>41</v>
      </c>
      <c r="C245" s="28">
        <v>29</v>
      </c>
    </row>
    <row r="246" spans="1:3" x14ac:dyDescent="0.25">
      <c r="A246" s="3">
        <v>42980</v>
      </c>
      <c r="B246" s="28">
        <v>53</v>
      </c>
      <c r="C246" s="28">
        <v>28</v>
      </c>
    </row>
    <row r="247" spans="1:3" x14ac:dyDescent="0.25">
      <c r="A247" s="3">
        <v>42981</v>
      </c>
      <c r="B247" s="28">
        <v>50</v>
      </c>
      <c r="C247" s="28">
        <v>27</v>
      </c>
    </row>
    <row r="248" spans="1:3" x14ac:dyDescent="0.25">
      <c r="A248" s="3">
        <v>42982</v>
      </c>
      <c r="B248" s="28">
        <v>54</v>
      </c>
      <c r="C248" s="28">
        <v>26</v>
      </c>
    </row>
    <row r="249" spans="1:3" x14ac:dyDescent="0.25">
      <c r="A249" s="3">
        <v>42983</v>
      </c>
      <c r="B249" s="28">
        <v>39</v>
      </c>
      <c r="C249" s="28">
        <v>26</v>
      </c>
    </row>
    <row r="250" spans="1:3" x14ac:dyDescent="0.25">
      <c r="A250" s="3">
        <v>42984</v>
      </c>
      <c r="B250" s="28">
        <v>60</v>
      </c>
      <c r="C250" s="28">
        <v>29</v>
      </c>
    </row>
    <row r="251" spans="1:3" x14ac:dyDescent="0.25">
      <c r="A251" s="3">
        <v>42985</v>
      </c>
      <c r="B251" s="28">
        <v>49</v>
      </c>
      <c r="C251" s="28">
        <v>28</v>
      </c>
    </row>
    <row r="252" spans="1:3" x14ac:dyDescent="0.25">
      <c r="A252" s="3">
        <v>42986</v>
      </c>
      <c r="B252" s="28">
        <v>37</v>
      </c>
      <c r="C252" s="28">
        <v>27</v>
      </c>
    </row>
    <row r="253" spans="1:3" x14ac:dyDescent="0.25">
      <c r="A253" s="3">
        <v>42987</v>
      </c>
      <c r="B253" s="28">
        <v>45</v>
      </c>
      <c r="C253" s="28">
        <v>26</v>
      </c>
    </row>
    <row r="254" spans="1:3" x14ac:dyDescent="0.25">
      <c r="A254" s="3">
        <v>42988</v>
      </c>
      <c r="B254" s="28">
        <v>50</v>
      </c>
      <c r="C254" s="28">
        <v>26</v>
      </c>
    </row>
    <row r="255" spans="1:3" x14ac:dyDescent="0.25">
      <c r="A255" s="3">
        <v>42989</v>
      </c>
      <c r="B255" s="28">
        <v>38</v>
      </c>
      <c r="C255" s="28">
        <v>28</v>
      </c>
    </row>
    <row r="256" spans="1:3" x14ac:dyDescent="0.25">
      <c r="A256" s="3">
        <v>42990</v>
      </c>
      <c r="B256" s="28">
        <v>36</v>
      </c>
      <c r="C256" s="28">
        <v>27</v>
      </c>
    </row>
    <row r="257" spans="1:3" x14ac:dyDescent="0.25">
      <c r="A257" s="3">
        <v>42991</v>
      </c>
      <c r="B257" s="28">
        <v>42</v>
      </c>
      <c r="C257" s="28">
        <v>26</v>
      </c>
    </row>
    <row r="258" spans="1:3" x14ac:dyDescent="0.25">
      <c r="A258" s="3">
        <v>42992</v>
      </c>
      <c r="B258" s="28">
        <v>29</v>
      </c>
      <c r="C258" s="28">
        <v>26</v>
      </c>
    </row>
    <row r="259" spans="1:3" x14ac:dyDescent="0.25">
      <c r="A259" s="3">
        <v>42993</v>
      </c>
      <c r="B259" s="28">
        <v>41</v>
      </c>
      <c r="C259" s="28">
        <v>28</v>
      </c>
    </row>
    <row r="260" spans="1:3" x14ac:dyDescent="0.25">
      <c r="A260" s="3">
        <v>42994</v>
      </c>
      <c r="B260" s="28">
        <v>37</v>
      </c>
      <c r="C260" s="28">
        <v>27</v>
      </c>
    </row>
    <row r="261" spans="1:3" x14ac:dyDescent="0.25">
      <c r="A261" s="3">
        <v>42995</v>
      </c>
      <c r="B261" s="28">
        <v>53</v>
      </c>
      <c r="C261" s="28">
        <v>26</v>
      </c>
    </row>
    <row r="262" spans="1:3" x14ac:dyDescent="0.25">
      <c r="A262" s="3">
        <v>42996</v>
      </c>
      <c r="B262" s="28">
        <v>37</v>
      </c>
      <c r="C262" s="28">
        <v>26</v>
      </c>
    </row>
    <row r="263" spans="1:3" x14ac:dyDescent="0.25">
      <c r="A263" s="3">
        <v>42997</v>
      </c>
      <c r="B263" s="28">
        <v>48</v>
      </c>
      <c r="C263" s="28">
        <v>28</v>
      </c>
    </row>
    <row r="264" spans="1:3" x14ac:dyDescent="0.25">
      <c r="A264" s="3">
        <v>42998</v>
      </c>
      <c r="B264" s="28">
        <v>52</v>
      </c>
      <c r="C264" s="28">
        <v>27</v>
      </c>
    </row>
    <row r="265" spans="1:3" x14ac:dyDescent="0.25">
      <c r="A265" s="3">
        <v>42999</v>
      </c>
      <c r="B265" s="28">
        <v>42</v>
      </c>
      <c r="C265" s="28">
        <v>26</v>
      </c>
    </row>
    <row r="266" spans="1:3" x14ac:dyDescent="0.25">
      <c r="A266" s="3">
        <v>43000</v>
      </c>
      <c r="B266" s="28">
        <v>34</v>
      </c>
      <c r="C266" s="28">
        <v>26</v>
      </c>
    </row>
    <row r="267" spans="1:3" x14ac:dyDescent="0.25">
      <c r="A267" s="3">
        <v>43001</v>
      </c>
      <c r="B267" s="28">
        <v>39</v>
      </c>
      <c r="C267" s="28">
        <v>28</v>
      </c>
    </row>
    <row r="268" spans="1:3" x14ac:dyDescent="0.25">
      <c r="A268" s="3">
        <v>43002</v>
      </c>
      <c r="B268" s="28">
        <v>43</v>
      </c>
      <c r="C268" s="28">
        <v>28</v>
      </c>
    </row>
    <row r="269" spans="1:3" x14ac:dyDescent="0.25">
      <c r="A269" s="3">
        <v>43003</v>
      </c>
      <c r="B269" s="28">
        <v>33</v>
      </c>
      <c r="C269" s="28">
        <v>27</v>
      </c>
    </row>
    <row r="270" spans="1:3" x14ac:dyDescent="0.25">
      <c r="A270" s="3">
        <v>43004</v>
      </c>
      <c r="B270" s="28">
        <v>51</v>
      </c>
      <c r="C270" s="28">
        <v>26</v>
      </c>
    </row>
    <row r="271" spans="1:3" x14ac:dyDescent="0.25">
      <c r="A271" s="3">
        <v>43005</v>
      </c>
      <c r="B271" s="28">
        <v>51</v>
      </c>
      <c r="C271" s="28">
        <v>29</v>
      </c>
    </row>
    <row r="272" spans="1:3" x14ac:dyDescent="0.25">
      <c r="A272" s="3">
        <v>43006</v>
      </c>
      <c r="B272" s="28">
        <v>38</v>
      </c>
      <c r="C272" s="28">
        <v>28</v>
      </c>
    </row>
    <row r="273" spans="1:3" x14ac:dyDescent="0.25">
      <c r="A273" s="3">
        <v>43007</v>
      </c>
      <c r="B273" s="28">
        <v>48</v>
      </c>
      <c r="C273" s="28">
        <v>27</v>
      </c>
    </row>
    <row r="274" spans="1:3" x14ac:dyDescent="0.25">
      <c r="A274" s="3">
        <v>43008</v>
      </c>
      <c r="B274" s="28">
        <v>29</v>
      </c>
      <c r="C274" s="28">
        <v>26</v>
      </c>
    </row>
    <row r="275" spans="1:3" x14ac:dyDescent="0.25">
      <c r="A275" s="3">
        <v>43009</v>
      </c>
      <c r="B275" s="28">
        <v>43</v>
      </c>
      <c r="C275" s="28">
        <v>25</v>
      </c>
    </row>
    <row r="276" spans="1:3" x14ac:dyDescent="0.25">
      <c r="A276" s="3">
        <v>43010</v>
      </c>
      <c r="B276" s="28">
        <v>32</v>
      </c>
      <c r="C276" s="28">
        <v>25</v>
      </c>
    </row>
    <row r="277" spans="1:3" x14ac:dyDescent="0.25">
      <c r="A277" s="3">
        <v>43011</v>
      </c>
      <c r="B277" s="28">
        <v>34</v>
      </c>
      <c r="C277" s="28">
        <v>24</v>
      </c>
    </row>
    <row r="278" spans="1:3" x14ac:dyDescent="0.25">
      <c r="A278" s="3">
        <v>43012</v>
      </c>
      <c r="B278" s="28">
        <v>33</v>
      </c>
      <c r="C278" s="28">
        <v>24</v>
      </c>
    </row>
    <row r="279" spans="1:3" x14ac:dyDescent="0.25">
      <c r="A279" s="3">
        <v>43013</v>
      </c>
      <c r="B279" s="28">
        <v>33</v>
      </c>
      <c r="C279" s="28">
        <v>25</v>
      </c>
    </row>
    <row r="280" spans="1:3" x14ac:dyDescent="0.25">
      <c r="A280" s="3">
        <v>43014</v>
      </c>
      <c r="B280" s="28">
        <v>42</v>
      </c>
      <c r="C280" s="28">
        <v>25</v>
      </c>
    </row>
    <row r="281" spans="1:3" x14ac:dyDescent="0.25">
      <c r="A281" s="3">
        <v>43015</v>
      </c>
      <c r="B281" s="28">
        <v>31</v>
      </c>
      <c r="C281" s="28">
        <v>25</v>
      </c>
    </row>
    <row r="282" spans="1:3" x14ac:dyDescent="0.25">
      <c r="A282" s="3">
        <v>43016</v>
      </c>
      <c r="B282" s="28">
        <v>47</v>
      </c>
      <c r="C282" s="28">
        <v>24</v>
      </c>
    </row>
    <row r="283" spans="1:3" x14ac:dyDescent="0.25">
      <c r="A283" s="3">
        <v>43017</v>
      </c>
      <c r="B283" s="28">
        <v>47</v>
      </c>
      <c r="C283" s="28">
        <v>25</v>
      </c>
    </row>
    <row r="284" spans="1:3" x14ac:dyDescent="0.25">
      <c r="A284" s="3">
        <v>43018</v>
      </c>
      <c r="B284" s="28">
        <v>51</v>
      </c>
      <c r="C284" s="28">
        <v>25</v>
      </c>
    </row>
    <row r="285" spans="1:3" x14ac:dyDescent="0.25">
      <c r="A285" s="3">
        <v>43019</v>
      </c>
      <c r="B285" s="28">
        <v>47</v>
      </c>
      <c r="C285" s="28">
        <v>25</v>
      </c>
    </row>
    <row r="286" spans="1:3" x14ac:dyDescent="0.25">
      <c r="A286" s="3">
        <v>43020</v>
      </c>
      <c r="B286" s="28">
        <v>39</v>
      </c>
      <c r="C286" s="28">
        <v>24</v>
      </c>
    </row>
    <row r="287" spans="1:3" x14ac:dyDescent="0.25">
      <c r="A287" s="3">
        <v>43021</v>
      </c>
      <c r="B287" s="28">
        <v>28</v>
      </c>
      <c r="C287" s="28">
        <v>25</v>
      </c>
    </row>
    <row r="288" spans="1:3" x14ac:dyDescent="0.25">
      <c r="A288" s="3">
        <v>43022</v>
      </c>
      <c r="B288" s="28">
        <v>28</v>
      </c>
      <c r="C288" s="28">
        <v>25</v>
      </c>
    </row>
    <row r="289" spans="1:3" x14ac:dyDescent="0.25">
      <c r="A289" s="3">
        <v>43023</v>
      </c>
      <c r="B289" s="28">
        <v>36</v>
      </c>
      <c r="C289" s="28">
        <v>25</v>
      </c>
    </row>
    <row r="290" spans="1:3" x14ac:dyDescent="0.25">
      <c r="A290" s="3">
        <v>43024</v>
      </c>
      <c r="B290" s="28">
        <v>28</v>
      </c>
      <c r="C290" s="28">
        <v>24</v>
      </c>
    </row>
    <row r="291" spans="1:3" x14ac:dyDescent="0.25">
      <c r="A291" s="3">
        <v>43025</v>
      </c>
      <c r="B291" s="28">
        <v>46</v>
      </c>
      <c r="C291" s="28">
        <v>25</v>
      </c>
    </row>
    <row r="292" spans="1:3" x14ac:dyDescent="0.25">
      <c r="A292" s="3">
        <v>43026</v>
      </c>
      <c r="B292" s="28">
        <v>33</v>
      </c>
      <c r="C292" s="28">
        <v>25</v>
      </c>
    </row>
    <row r="293" spans="1:3" x14ac:dyDescent="0.25">
      <c r="A293" s="3">
        <v>43027</v>
      </c>
      <c r="B293" s="28">
        <v>41</v>
      </c>
      <c r="C293" s="28">
        <v>25</v>
      </c>
    </row>
    <row r="294" spans="1:3" x14ac:dyDescent="0.25">
      <c r="A294" s="3">
        <v>43028</v>
      </c>
      <c r="B294" s="28">
        <v>50</v>
      </c>
      <c r="C294" s="28">
        <v>24</v>
      </c>
    </row>
    <row r="295" spans="1:3" x14ac:dyDescent="0.25">
      <c r="A295" s="3">
        <v>43029</v>
      </c>
      <c r="B295" s="28">
        <v>28</v>
      </c>
      <c r="C295" s="28">
        <v>24</v>
      </c>
    </row>
    <row r="296" spans="1:3" x14ac:dyDescent="0.25">
      <c r="A296" s="3">
        <v>43030</v>
      </c>
      <c r="B296" s="28">
        <v>35</v>
      </c>
      <c r="C296" s="28">
        <v>25</v>
      </c>
    </row>
    <row r="297" spans="1:3" x14ac:dyDescent="0.25">
      <c r="A297" s="3">
        <v>43031</v>
      </c>
      <c r="B297" s="28">
        <v>50</v>
      </c>
      <c r="C297" s="28">
        <v>25</v>
      </c>
    </row>
    <row r="298" spans="1:3" x14ac:dyDescent="0.25">
      <c r="A298" s="3">
        <v>43032</v>
      </c>
      <c r="B298" s="28">
        <v>48</v>
      </c>
      <c r="C298" s="28">
        <v>25</v>
      </c>
    </row>
    <row r="299" spans="1:3" x14ac:dyDescent="0.25">
      <c r="A299" s="3">
        <v>43033</v>
      </c>
      <c r="B299" s="28">
        <v>44</v>
      </c>
      <c r="C299" s="28">
        <v>24</v>
      </c>
    </row>
    <row r="300" spans="1:3" x14ac:dyDescent="0.25">
      <c r="A300" s="3">
        <v>43034</v>
      </c>
      <c r="B300" s="28">
        <v>47</v>
      </c>
      <c r="C300" s="28">
        <v>24</v>
      </c>
    </row>
    <row r="301" spans="1:3" x14ac:dyDescent="0.25">
      <c r="A301" s="3">
        <v>43035</v>
      </c>
      <c r="B301" s="28">
        <v>52</v>
      </c>
      <c r="C301" s="28">
        <v>26</v>
      </c>
    </row>
    <row r="302" spans="1:3" x14ac:dyDescent="0.25">
      <c r="A302" s="3">
        <v>43036</v>
      </c>
      <c r="B302" s="28">
        <v>28</v>
      </c>
      <c r="C302" s="28">
        <v>25</v>
      </c>
    </row>
    <row r="303" spans="1:3" x14ac:dyDescent="0.25">
      <c r="A303" s="3">
        <v>43037</v>
      </c>
      <c r="B303" s="28">
        <v>34</v>
      </c>
      <c r="C303" s="28">
        <v>25</v>
      </c>
    </row>
    <row r="304" spans="1:3" x14ac:dyDescent="0.25">
      <c r="A304" s="3">
        <v>43038</v>
      </c>
      <c r="B304" s="28">
        <v>35</v>
      </c>
      <c r="C304" s="28">
        <v>24</v>
      </c>
    </row>
    <row r="305" spans="1:3" x14ac:dyDescent="0.25">
      <c r="A305" s="3">
        <v>43039</v>
      </c>
      <c r="B305" s="28">
        <v>38</v>
      </c>
      <c r="C305" s="28">
        <v>24</v>
      </c>
    </row>
    <row r="306" spans="1:3" x14ac:dyDescent="0.25">
      <c r="A306" s="3">
        <v>43040</v>
      </c>
      <c r="B306" s="28">
        <v>43</v>
      </c>
      <c r="C306" s="28">
        <v>23</v>
      </c>
    </row>
    <row r="307" spans="1:3" x14ac:dyDescent="0.25">
      <c r="A307" s="3">
        <v>43041</v>
      </c>
      <c r="B307" s="28">
        <v>46</v>
      </c>
      <c r="C307" s="28">
        <v>22</v>
      </c>
    </row>
    <row r="308" spans="1:3" x14ac:dyDescent="0.25">
      <c r="A308" s="3">
        <v>43042</v>
      </c>
      <c r="B308" s="28">
        <v>38</v>
      </c>
      <c r="C308" s="28">
        <v>21</v>
      </c>
    </row>
    <row r="309" spans="1:3" x14ac:dyDescent="0.25">
      <c r="A309" s="3">
        <v>43043</v>
      </c>
      <c r="B309" s="28">
        <v>39</v>
      </c>
      <c r="C309" s="28">
        <v>19</v>
      </c>
    </row>
    <row r="310" spans="1:3" x14ac:dyDescent="0.25">
      <c r="A310" s="3">
        <v>43044</v>
      </c>
      <c r="B310" s="28">
        <v>45</v>
      </c>
      <c r="C310" s="28">
        <v>23</v>
      </c>
    </row>
    <row r="311" spans="1:3" x14ac:dyDescent="0.25">
      <c r="A311" s="3">
        <v>43045</v>
      </c>
      <c r="B311" s="28">
        <v>28</v>
      </c>
      <c r="C311" s="28">
        <v>22</v>
      </c>
    </row>
    <row r="312" spans="1:3" x14ac:dyDescent="0.25">
      <c r="A312" s="3">
        <v>43046</v>
      </c>
      <c r="B312" s="28">
        <v>34</v>
      </c>
      <c r="C312" s="28">
        <v>21</v>
      </c>
    </row>
    <row r="313" spans="1:3" x14ac:dyDescent="0.25">
      <c r="A313" s="3">
        <v>43047</v>
      </c>
      <c r="B313" s="28">
        <v>37</v>
      </c>
      <c r="C313" s="28">
        <v>19</v>
      </c>
    </row>
    <row r="314" spans="1:3" x14ac:dyDescent="0.25">
      <c r="A314" s="3">
        <v>43048</v>
      </c>
      <c r="B314" s="28">
        <v>33</v>
      </c>
      <c r="C314" s="28">
        <v>23</v>
      </c>
    </row>
    <row r="315" spans="1:3" x14ac:dyDescent="0.25">
      <c r="A315" s="3">
        <v>43049</v>
      </c>
      <c r="B315" s="28">
        <v>28</v>
      </c>
      <c r="C315" s="28">
        <v>22</v>
      </c>
    </row>
    <row r="316" spans="1:3" x14ac:dyDescent="0.25">
      <c r="A316" s="3">
        <v>43050</v>
      </c>
      <c r="B316" s="28">
        <v>33</v>
      </c>
      <c r="C316" s="28">
        <v>21</v>
      </c>
    </row>
    <row r="317" spans="1:3" x14ac:dyDescent="0.25">
      <c r="A317" s="3">
        <v>43051</v>
      </c>
      <c r="B317" s="28">
        <v>38</v>
      </c>
      <c r="C317" s="28">
        <v>19</v>
      </c>
    </row>
    <row r="318" spans="1:3" x14ac:dyDescent="0.25">
      <c r="A318" s="3">
        <v>43052</v>
      </c>
      <c r="B318" s="28">
        <v>26</v>
      </c>
      <c r="C318" s="28">
        <v>19</v>
      </c>
    </row>
    <row r="319" spans="1:3" x14ac:dyDescent="0.25">
      <c r="A319" s="3">
        <v>43053</v>
      </c>
      <c r="B319" s="28">
        <v>28</v>
      </c>
      <c r="C319" s="28">
        <v>23</v>
      </c>
    </row>
    <row r="320" spans="1:3" x14ac:dyDescent="0.25">
      <c r="A320" s="3">
        <v>43054</v>
      </c>
      <c r="B320" s="28">
        <v>47</v>
      </c>
      <c r="C320" s="28">
        <v>23</v>
      </c>
    </row>
    <row r="321" spans="1:3" x14ac:dyDescent="0.25">
      <c r="A321" s="3">
        <v>43055</v>
      </c>
      <c r="B321" s="28">
        <v>28</v>
      </c>
      <c r="C321" s="28">
        <v>21</v>
      </c>
    </row>
    <row r="322" spans="1:3" x14ac:dyDescent="0.25">
      <c r="A322" s="3">
        <v>43056</v>
      </c>
      <c r="B322" s="28">
        <v>31</v>
      </c>
      <c r="C322" s="28">
        <v>20</v>
      </c>
    </row>
    <row r="323" spans="1:3" x14ac:dyDescent="0.25">
      <c r="A323" s="3">
        <v>43057</v>
      </c>
      <c r="B323" s="28">
        <v>37</v>
      </c>
      <c r="C323" s="28">
        <v>19</v>
      </c>
    </row>
    <row r="324" spans="1:3" x14ac:dyDescent="0.25">
      <c r="A324" s="3">
        <v>43058</v>
      </c>
      <c r="B324" s="28">
        <v>34</v>
      </c>
      <c r="C324" s="28">
        <v>23</v>
      </c>
    </row>
    <row r="325" spans="1:3" x14ac:dyDescent="0.25">
      <c r="A325" s="3">
        <v>43059</v>
      </c>
      <c r="B325" s="28">
        <v>41</v>
      </c>
      <c r="C325" s="28">
        <v>22</v>
      </c>
    </row>
    <row r="326" spans="1:3" x14ac:dyDescent="0.25">
      <c r="A326" s="3">
        <v>43060</v>
      </c>
      <c r="B326" s="28">
        <v>28</v>
      </c>
      <c r="C326" s="28">
        <v>20</v>
      </c>
    </row>
    <row r="327" spans="1:3" x14ac:dyDescent="0.25">
      <c r="A327" s="3">
        <v>43061</v>
      </c>
      <c r="B327" s="28">
        <v>40</v>
      </c>
      <c r="C327" s="28">
        <v>19</v>
      </c>
    </row>
    <row r="328" spans="1:3" x14ac:dyDescent="0.25">
      <c r="A328" s="3">
        <v>43062</v>
      </c>
      <c r="B328" s="28">
        <v>47</v>
      </c>
      <c r="C328" s="28">
        <v>23</v>
      </c>
    </row>
    <row r="329" spans="1:3" x14ac:dyDescent="0.25">
      <c r="A329" s="3">
        <v>43063</v>
      </c>
      <c r="B329" s="28">
        <v>46</v>
      </c>
      <c r="C329" s="28">
        <v>22</v>
      </c>
    </row>
    <row r="330" spans="1:3" x14ac:dyDescent="0.25">
      <c r="A330" s="3">
        <v>43064</v>
      </c>
      <c r="B330" s="28">
        <v>32</v>
      </c>
      <c r="C330" s="28">
        <v>20</v>
      </c>
    </row>
    <row r="331" spans="1:3" x14ac:dyDescent="0.25">
      <c r="A331" s="3">
        <v>43065</v>
      </c>
      <c r="B331" s="28">
        <v>30</v>
      </c>
      <c r="C331" s="28">
        <v>19</v>
      </c>
    </row>
    <row r="332" spans="1:3" x14ac:dyDescent="0.25">
      <c r="A332" s="3">
        <v>43066</v>
      </c>
      <c r="B332" s="28">
        <v>30</v>
      </c>
      <c r="C332" s="28">
        <v>23</v>
      </c>
    </row>
    <row r="333" spans="1:3" x14ac:dyDescent="0.25">
      <c r="A333" s="3">
        <v>43067</v>
      </c>
      <c r="B333" s="28">
        <v>37</v>
      </c>
      <c r="C333" s="28">
        <v>22</v>
      </c>
    </row>
    <row r="334" spans="1:3" x14ac:dyDescent="0.25">
      <c r="A334" s="3">
        <v>43068</v>
      </c>
      <c r="B334" s="28">
        <v>27</v>
      </c>
      <c r="C334" s="28">
        <v>20</v>
      </c>
    </row>
    <row r="335" spans="1:3" x14ac:dyDescent="0.25">
      <c r="A335" s="3">
        <v>43069</v>
      </c>
      <c r="B335" s="28">
        <v>28</v>
      </c>
      <c r="C335" s="28">
        <v>19</v>
      </c>
    </row>
    <row r="336" spans="1:3" x14ac:dyDescent="0.25">
      <c r="A336" s="3">
        <v>43070</v>
      </c>
      <c r="B336" s="28">
        <v>34</v>
      </c>
      <c r="C336" s="28">
        <v>19</v>
      </c>
    </row>
    <row r="337" spans="1:3" x14ac:dyDescent="0.25">
      <c r="A337" s="3">
        <v>43071</v>
      </c>
      <c r="B337" s="28">
        <v>35</v>
      </c>
      <c r="C337" s="28">
        <v>17</v>
      </c>
    </row>
    <row r="338" spans="1:3" x14ac:dyDescent="0.25">
      <c r="A338" s="3">
        <v>43072</v>
      </c>
      <c r="B338" s="28">
        <v>19</v>
      </c>
      <c r="C338" s="28">
        <v>15</v>
      </c>
    </row>
    <row r="339" spans="1:3" x14ac:dyDescent="0.25">
      <c r="A339" s="3">
        <v>43073</v>
      </c>
      <c r="B339" s="28">
        <v>16</v>
      </c>
      <c r="C339" s="28">
        <v>13</v>
      </c>
    </row>
    <row r="340" spans="1:3" x14ac:dyDescent="0.25">
      <c r="A340" s="3">
        <v>43074</v>
      </c>
      <c r="B340" s="28">
        <v>11</v>
      </c>
      <c r="C340" s="28">
        <v>10</v>
      </c>
    </row>
    <row r="341" spans="1:3" x14ac:dyDescent="0.25">
      <c r="A341" s="3">
        <v>43075</v>
      </c>
      <c r="B341" s="28">
        <v>28</v>
      </c>
      <c r="C341" s="28">
        <v>19</v>
      </c>
    </row>
    <row r="342" spans="1:3" x14ac:dyDescent="0.25">
      <c r="A342" s="3">
        <v>43076</v>
      </c>
      <c r="B342" s="28">
        <v>26</v>
      </c>
      <c r="C342" s="28">
        <v>17</v>
      </c>
    </row>
    <row r="343" spans="1:3" x14ac:dyDescent="0.25">
      <c r="A343" s="3">
        <v>43077</v>
      </c>
      <c r="B343" s="28">
        <v>30</v>
      </c>
      <c r="C343" s="28">
        <v>15</v>
      </c>
    </row>
    <row r="344" spans="1:3" x14ac:dyDescent="0.25">
      <c r="A344" s="3">
        <v>43078</v>
      </c>
      <c r="B344" s="28">
        <v>19</v>
      </c>
      <c r="C344" s="28">
        <v>14</v>
      </c>
    </row>
    <row r="345" spans="1:3" x14ac:dyDescent="0.25">
      <c r="A345" s="3">
        <v>43079</v>
      </c>
      <c r="B345" s="28">
        <v>15</v>
      </c>
      <c r="C345" s="28">
        <v>11</v>
      </c>
    </row>
    <row r="346" spans="1:3" x14ac:dyDescent="0.25">
      <c r="A346" s="3">
        <v>43080</v>
      </c>
      <c r="B346" s="28">
        <v>33</v>
      </c>
      <c r="C346" s="28">
        <v>17</v>
      </c>
    </row>
    <row r="347" spans="1:3" x14ac:dyDescent="0.25">
      <c r="A347" s="3">
        <v>43081</v>
      </c>
      <c r="B347" s="28">
        <v>22</v>
      </c>
      <c r="C347" s="28">
        <v>15</v>
      </c>
    </row>
    <row r="348" spans="1:3" x14ac:dyDescent="0.25">
      <c r="A348" s="3">
        <v>43082</v>
      </c>
      <c r="B348" s="28">
        <v>26</v>
      </c>
      <c r="C348" s="28">
        <v>14</v>
      </c>
    </row>
    <row r="349" spans="1:3" x14ac:dyDescent="0.25">
      <c r="A349" s="3">
        <v>43083</v>
      </c>
      <c r="B349" s="28">
        <v>24</v>
      </c>
      <c r="C349" s="28">
        <v>13</v>
      </c>
    </row>
    <row r="350" spans="1:3" x14ac:dyDescent="0.25">
      <c r="A350" s="3">
        <v>43084</v>
      </c>
      <c r="B350" s="28">
        <v>30</v>
      </c>
      <c r="C350" s="28">
        <v>17</v>
      </c>
    </row>
    <row r="351" spans="1:3" x14ac:dyDescent="0.25">
      <c r="A351" s="3">
        <v>43085</v>
      </c>
      <c r="B351" s="28">
        <v>30</v>
      </c>
      <c r="C351" s="28">
        <v>15</v>
      </c>
    </row>
    <row r="352" spans="1:3" x14ac:dyDescent="0.25">
      <c r="A352" s="3">
        <v>43086</v>
      </c>
      <c r="B352" s="28">
        <v>16</v>
      </c>
      <c r="C352" s="28">
        <v>14</v>
      </c>
    </row>
    <row r="353" spans="1:3" x14ac:dyDescent="0.25">
      <c r="A353" s="3">
        <v>43087</v>
      </c>
      <c r="B353" s="28">
        <v>27</v>
      </c>
      <c r="C353" s="28">
        <v>13</v>
      </c>
    </row>
    <row r="354" spans="1:3" x14ac:dyDescent="0.25">
      <c r="A354" s="3">
        <v>43088</v>
      </c>
      <c r="B354" s="28">
        <v>33</v>
      </c>
      <c r="C354" s="28">
        <v>18</v>
      </c>
    </row>
    <row r="355" spans="1:3" x14ac:dyDescent="0.25">
      <c r="A355" s="3">
        <v>43089</v>
      </c>
      <c r="B355" s="28">
        <v>20</v>
      </c>
      <c r="C355" s="28">
        <v>16</v>
      </c>
    </row>
    <row r="356" spans="1:3" x14ac:dyDescent="0.25">
      <c r="A356" s="3">
        <v>43090</v>
      </c>
      <c r="B356" s="28">
        <v>23</v>
      </c>
      <c r="C356" s="28">
        <v>15</v>
      </c>
    </row>
    <row r="357" spans="1:3" x14ac:dyDescent="0.25">
      <c r="A357" s="3">
        <v>43091</v>
      </c>
      <c r="B357" s="28">
        <v>17</v>
      </c>
      <c r="C357" s="28">
        <v>13</v>
      </c>
    </row>
    <row r="358" spans="1:3" x14ac:dyDescent="0.25">
      <c r="A358" s="3">
        <v>43092</v>
      </c>
      <c r="B358" s="28">
        <v>20</v>
      </c>
      <c r="C358" s="28">
        <v>18</v>
      </c>
    </row>
    <row r="359" spans="1:3" x14ac:dyDescent="0.25">
      <c r="A359" s="3">
        <v>43093</v>
      </c>
      <c r="B359" s="28">
        <v>26</v>
      </c>
      <c r="C359" s="28">
        <v>16</v>
      </c>
    </row>
    <row r="360" spans="1:3" x14ac:dyDescent="0.25">
      <c r="A360" s="3">
        <v>43094</v>
      </c>
      <c r="B360" s="28">
        <v>19</v>
      </c>
      <c r="C360" s="28">
        <v>15</v>
      </c>
    </row>
    <row r="361" spans="1:3" x14ac:dyDescent="0.25">
      <c r="A361" s="3">
        <v>43095</v>
      </c>
      <c r="B361" s="28">
        <v>23</v>
      </c>
      <c r="C361" s="28">
        <v>13</v>
      </c>
    </row>
    <row r="362" spans="1:3" x14ac:dyDescent="0.25">
      <c r="A362" s="3">
        <v>43096</v>
      </c>
      <c r="B362" s="28">
        <v>33</v>
      </c>
      <c r="C362" s="28">
        <v>19</v>
      </c>
    </row>
    <row r="363" spans="1:3" x14ac:dyDescent="0.25">
      <c r="A363" s="3">
        <v>43097</v>
      </c>
      <c r="B363" s="28">
        <v>32</v>
      </c>
      <c r="C363" s="28">
        <v>16</v>
      </c>
    </row>
    <row r="364" spans="1:3" x14ac:dyDescent="0.25">
      <c r="A364" s="3">
        <v>43098</v>
      </c>
      <c r="B364" s="28">
        <v>17</v>
      </c>
      <c r="C364" s="28">
        <v>15</v>
      </c>
    </row>
    <row r="365" spans="1:3" x14ac:dyDescent="0.25">
      <c r="A365" s="3">
        <v>43099</v>
      </c>
      <c r="B365" s="28">
        <v>22</v>
      </c>
      <c r="C365" s="28">
        <v>13</v>
      </c>
    </row>
    <row r="366" spans="1:3" x14ac:dyDescent="0.25">
      <c r="A366" s="3">
        <v>43100</v>
      </c>
      <c r="B366" s="28">
        <v>9</v>
      </c>
      <c r="C366" s="28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B17" sqref="B17"/>
    </sheetView>
  </sheetViews>
  <sheetFormatPr defaultRowHeight="15" x14ac:dyDescent="0.25"/>
  <cols>
    <col min="1" max="1" width="11.140625" customWidth="1"/>
  </cols>
  <sheetData>
    <row r="1" spans="1:5" x14ac:dyDescent="0.25">
      <c r="A1" t="s">
        <v>54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5">
      <c r="A2" s="3">
        <v>42736</v>
      </c>
      <c r="B2" s="28">
        <v>2</v>
      </c>
      <c r="C2" s="28">
        <v>10</v>
      </c>
      <c r="D2">
        <f>LOG(B2)</f>
        <v>0.3010299956639812</v>
      </c>
      <c r="E2">
        <f>LOG(C2)</f>
        <v>1</v>
      </c>
    </row>
    <row r="3" spans="1:5" x14ac:dyDescent="0.25">
      <c r="A3" s="3">
        <v>42737</v>
      </c>
      <c r="B3" s="28">
        <v>1.33</v>
      </c>
      <c r="C3" s="2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5">
      <c r="A4" s="3">
        <v>42738</v>
      </c>
      <c r="B4" s="28">
        <v>1.33</v>
      </c>
      <c r="C4" s="28">
        <v>15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3">
        <v>42739</v>
      </c>
      <c r="B5" s="28">
        <v>1.05</v>
      </c>
      <c r="C5" s="2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3">
        <v>42740</v>
      </c>
      <c r="B6" s="28">
        <v>1</v>
      </c>
      <c r="C6" s="28">
        <v>18</v>
      </c>
      <c r="D6">
        <f t="shared" si="0"/>
        <v>0</v>
      </c>
      <c r="E6">
        <f t="shared" si="1"/>
        <v>1.255272505103306</v>
      </c>
    </row>
    <row r="7" spans="1:5" x14ac:dyDescent="0.25">
      <c r="A7" s="3">
        <v>42741</v>
      </c>
      <c r="B7" s="28">
        <v>1.54</v>
      </c>
      <c r="C7" s="28">
        <v>11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3">
        <v>42742</v>
      </c>
      <c r="B8" s="28">
        <v>1.54</v>
      </c>
      <c r="C8" s="28">
        <v>13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3">
        <v>42743</v>
      </c>
      <c r="B9" s="28">
        <v>1.18</v>
      </c>
      <c r="C9" s="2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3">
        <v>42744</v>
      </c>
      <c r="B10" s="28">
        <v>1.18</v>
      </c>
      <c r="C10" s="2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3">
        <v>42745</v>
      </c>
      <c r="B11" s="28">
        <v>1.05</v>
      </c>
      <c r="C11" s="2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3">
        <v>42746</v>
      </c>
      <c r="B12" s="28">
        <v>1.54</v>
      </c>
      <c r="C12" s="2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3">
        <v>42747</v>
      </c>
      <c r="B13" s="28">
        <v>1.33</v>
      </c>
      <c r="C13" s="2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3">
        <v>42748</v>
      </c>
      <c r="B14" s="28">
        <v>1.33</v>
      </c>
      <c r="C14" s="2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3">
        <v>42749</v>
      </c>
      <c r="B15" s="28">
        <v>1.05</v>
      </c>
      <c r="C15" s="2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3">
        <v>42750</v>
      </c>
      <c r="B16" s="28">
        <v>1.1100000000000001</v>
      </c>
      <c r="C16" s="2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3">
        <v>42751</v>
      </c>
      <c r="B17" s="28">
        <v>1.67</v>
      </c>
      <c r="C17" s="2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3">
        <v>42752</v>
      </c>
      <c r="B18" s="28">
        <v>1.43</v>
      </c>
      <c r="C18" s="28">
        <v>14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3">
        <v>42753</v>
      </c>
      <c r="B19" s="28">
        <v>1.18</v>
      </c>
      <c r="C19" s="2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3">
        <v>42754</v>
      </c>
      <c r="B20" s="28">
        <v>1.18</v>
      </c>
      <c r="C20" s="2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3">
        <v>42755</v>
      </c>
      <c r="B21" s="28">
        <v>1.43</v>
      </c>
      <c r="C21" s="2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3">
        <v>42756</v>
      </c>
      <c r="B22" s="28">
        <v>1.25</v>
      </c>
      <c r="C22" s="2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3">
        <v>42757</v>
      </c>
      <c r="B23" s="28">
        <v>1.1100000000000001</v>
      </c>
      <c r="C23" s="2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3">
        <v>42758</v>
      </c>
      <c r="B24" s="28">
        <v>1.05</v>
      </c>
      <c r="C24" s="2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3">
        <v>42759</v>
      </c>
      <c r="B25" s="28">
        <v>1.54</v>
      </c>
      <c r="C25" s="2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3">
        <v>42760</v>
      </c>
      <c r="B26" s="28">
        <v>1.25</v>
      </c>
      <c r="C26" s="2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3">
        <v>42761</v>
      </c>
      <c r="B27" s="28">
        <v>1.25</v>
      </c>
      <c r="C27" s="2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3">
        <v>42762</v>
      </c>
      <c r="B28" s="28">
        <v>1.05</v>
      </c>
      <c r="C28" s="2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3">
        <v>42763</v>
      </c>
      <c r="B29" s="28">
        <v>1.33</v>
      </c>
      <c r="C29" s="2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3">
        <v>42764</v>
      </c>
      <c r="B30" s="28">
        <v>1.33</v>
      </c>
      <c r="C30" s="2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3">
        <v>42765</v>
      </c>
      <c r="B31" s="28">
        <v>1.05</v>
      </c>
      <c r="C31" s="2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3">
        <v>42766</v>
      </c>
      <c r="B32" s="28">
        <v>1.05</v>
      </c>
      <c r="C32" s="2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3">
        <v>42767</v>
      </c>
      <c r="B33" s="28">
        <v>1</v>
      </c>
      <c r="C33" s="28">
        <v>18</v>
      </c>
      <c r="D33">
        <f t="shared" si="0"/>
        <v>0</v>
      </c>
      <c r="E33">
        <f t="shared" si="1"/>
        <v>1.255272505103306</v>
      </c>
    </row>
    <row r="34" spans="1:5" x14ac:dyDescent="0.25">
      <c r="A34" s="3">
        <v>42768</v>
      </c>
      <c r="B34" s="28">
        <v>1</v>
      </c>
      <c r="C34" s="28">
        <v>20</v>
      </c>
      <c r="D34">
        <f t="shared" si="0"/>
        <v>0</v>
      </c>
      <c r="E34">
        <f t="shared" si="1"/>
        <v>1.3010299956639813</v>
      </c>
    </row>
    <row r="35" spans="1:5" x14ac:dyDescent="0.25">
      <c r="A35" s="3">
        <v>42769</v>
      </c>
      <c r="B35" s="28">
        <v>0.87</v>
      </c>
      <c r="C35" s="2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3">
        <v>42770</v>
      </c>
      <c r="B36" s="28">
        <v>0.83</v>
      </c>
      <c r="C36" s="2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3">
        <v>42771</v>
      </c>
      <c r="B37" s="28">
        <v>1.1100000000000001</v>
      </c>
      <c r="C37" s="2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3">
        <v>42772</v>
      </c>
      <c r="B38" s="28">
        <v>0.95</v>
      </c>
      <c r="C38" s="2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3">
        <v>42773</v>
      </c>
      <c r="B39" s="28">
        <v>0.87</v>
      </c>
      <c r="C39" s="2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3">
        <v>42774</v>
      </c>
      <c r="B40" s="28">
        <v>0.87</v>
      </c>
      <c r="C40" s="2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3">
        <v>42775</v>
      </c>
      <c r="B41" s="28">
        <v>1</v>
      </c>
      <c r="C41" s="28">
        <v>19</v>
      </c>
      <c r="D41">
        <f t="shared" si="0"/>
        <v>0</v>
      </c>
      <c r="E41">
        <f t="shared" si="1"/>
        <v>1.2787536009528289</v>
      </c>
    </row>
    <row r="42" spans="1:5" x14ac:dyDescent="0.25">
      <c r="A42" s="3">
        <v>42776</v>
      </c>
      <c r="B42" s="28">
        <v>0.91</v>
      </c>
      <c r="C42" s="2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3">
        <v>42777</v>
      </c>
      <c r="B43" s="28">
        <v>0.91</v>
      </c>
      <c r="C43" s="2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3">
        <v>42778</v>
      </c>
      <c r="B44" s="28">
        <v>0.83</v>
      </c>
      <c r="C44" s="2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3">
        <v>42779</v>
      </c>
      <c r="B45" s="28">
        <v>1.1100000000000001</v>
      </c>
      <c r="C45" s="2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3">
        <v>42780</v>
      </c>
      <c r="B46" s="28">
        <v>0.95</v>
      </c>
      <c r="C46" s="2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3">
        <v>42781</v>
      </c>
      <c r="B47" s="28">
        <v>0.91</v>
      </c>
      <c r="C47" s="2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3">
        <v>42782</v>
      </c>
      <c r="B48" s="28">
        <v>0.87</v>
      </c>
      <c r="C48" s="2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3">
        <v>42783</v>
      </c>
      <c r="B49" s="28">
        <v>1</v>
      </c>
      <c r="C49" s="28">
        <v>18</v>
      </c>
      <c r="D49">
        <f t="shared" si="0"/>
        <v>0</v>
      </c>
      <c r="E49">
        <f t="shared" si="1"/>
        <v>1.255272505103306</v>
      </c>
    </row>
    <row r="50" spans="1:5" x14ac:dyDescent="0.25">
      <c r="A50" s="3">
        <v>42784</v>
      </c>
      <c r="B50" s="28">
        <v>0.95</v>
      </c>
      <c r="C50" s="2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3">
        <v>42785</v>
      </c>
      <c r="B51" s="28">
        <v>0.95</v>
      </c>
      <c r="C51" s="2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3">
        <v>42786</v>
      </c>
      <c r="B52" s="28">
        <v>0.95</v>
      </c>
      <c r="C52" s="2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3">
        <v>42787</v>
      </c>
      <c r="B53" s="28">
        <v>1</v>
      </c>
      <c r="C53" s="28">
        <v>18</v>
      </c>
      <c r="D53">
        <f t="shared" si="0"/>
        <v>0</v>
      </c>
      <c r="E53">
        <f t="shared" si="1"/>
        <v>1.255272505103306</v>
      </c>
    </row>
    <row r="54" spans="1:5" x14ac:dyDescent="0.25">
      <c r="A54" s="3">
        <v>42788</v>
      </c>
      <c r="B54" s="28">
        <v>0.95</v>
      </c>
      <c r="C54" s="2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3">
        <v>42789</v>
      </c>
      <c r="B55" s="28">
        <v>1</v>
      </c>
      <c r="C55" s="28">
        <v>20</v>
      </c>
      <c r="D55">
        <f t="shared" si="0"/>
        <v>0</v>
      </c>
      <c r="E55">
        <f t="shared" si="1"/>
        <v>1.3010299956639813</v>
      </c>
    </row>
    <row r="56" spans="1:5" x14ac:dyDescent="0.25">
      <c r="A56" s="3">
        <v>42790</v>
      </c>
      <c r="B56" s="28">
        <v>0.87</v>
      </c>
      <c r="C56" s="2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3">
        <v>42791</v>
      </c>
      <c r="B57" s="28">
        <v>1</v>
      </c>
      <c r="C57" s="28">
        <v>18</v>
      </c>
      <c r="D57">
        <f t="shared" si="0"/>
        <v>0</v>
      </c>
      <c r="E57">
        <f t="shared" si="1"/>
        <v>1.255272505103306</v>
      </c>
    </row>
    <row r="58" spans="1:5" x14ac:dyDescent="0.25">
      <c r="A58" s="3">
        <v>42792</v>
      </c>
      <c r="B58" s="28">
        <v>1.05</v>
      </c>
      <c r="C58" s="2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3">
        <v>42793</v>
      </c>
      <c r="B59" s="28">
        <v>1</v>
      </c>
      <c r="C59" s="28">
        <v>20</v>
      </c>
      <c r="D59">
        <f t="shared" si="0"/>
        <v>0</v>
      </c>
      <c r="E59">
        <f t="shared" si="1"/>
        <v>1.3010299956639813</v>
      </c>
    </row>
    <row r="60" spans="1:5" x14ac:dyDescent="0.25">
      <c r="A60" s="3">
        <v>42794</v>
      </c>
      <c r="B60" s="28">
        <v>0.91</v>
      </c>
      <c r="C60" s="2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3">
        <v>42795</v>
      </c>
      <c r="B61" s="28">
        <v>0.87</v>
      </c>
      <c r="C61" s="2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3">
        <v>42796</v>
      </c>
      <c r="B62" s="28">
        <v>0.8</v>
      </c>
      <c r="C62" s="2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3">
        <v>42797</v>
      </c>
      <c r="B63" s="28">
        <v>0.77</v>
      </c>
      <c r="C63" s="2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3">
        <v>42798</v>
      </c>
      <c r="B64" s="28">
        <v>0.77</v>
      </c>
      <c r="C64" s="2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3">
        <v>42799</v>
      </c>
      <c r="B65" s="28">
        <v>0.87</v>
      </c>
      <c r="C65" s="2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3">
        <v>42800</v>
      </c>
      <c r="B66" s="28">
        <v>0.77</v>
      </c>
      <c r="C66" s="2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3">
        <v>42801</v>
      </c>
      <c r="B67" s="28">
        <v>0.77</v>
      </c>
      <c r="C67" s="2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5">
      <c r="A68" s="3">
        <v>42802</v>
      </c>
      <c r="B68" s="28">
        <v>0.77</v>
      </c>
      <c r="C68" s="2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3">
        <v>42803</v>
      </c>
      <c r="B69" s="28">
        <v>0.8</v>
      </c>
      <c r="C69" s="2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3">
        <v>42804</v>
      </c>
      <c r="B70" s="28">
        <v>0.83</v>
      </c>
      <c r="C70" s="2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3">
        <v>42805</v>
      </c>
      <c r="B71" s="28">
        <v>0.83</v>
      </c>
      <c r="C71" s="2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3">
        <v>42806</v>
      </c>
      <c r="B72" s="28">
        <v>0.74</v>
      </c>
      <c r="C72" s="2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3">
        <v>42807</v>
      </c>
      <c r="B73" s="28">
        <v>0.87</v>
      </c>
      <c r="C73" s="2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3">
        <v>42808</v>
      </c>
      <c r="B74" s="28">
        <v>0.87</v>
      </c>
      <c r="C74" s="2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3">
        <v>42809</v>
      </c>
      <c r="B75" s="28">
        <v>0.83</v>
      </c>
      <c r="C75" s="2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3">
        <v>42810</v>
      </c>
      <c r="B76" s="28">
        <v>0.83</v>
      </c>
      <c r="C76" s="2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3">
        <v>42811</v>
      </c>
      <c r="B77" s="28">
        <v>0.77</v>
      </c>
      <c r="C77" s="2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3">
        <v>42812</v>
      </c>
      <c r="B78" s="28">
        <v>0.83</v>
      </c>
      <c r="C78" s="2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3">
        <v>42813</v>
      </c>
      <c r="B79" s="28">
        <v>0.83</v>
      </c>
      <c r="C79" s="2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3">
        <v>42814</v>
      </c>
      <c r="B80" s="28">
        <v>0.77</v>
      </c>
      <c r="C80" s="2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3">
        <v>42815</v>
      </c>
      <c r="B81" s="28">
        <v>0.83</v>
      </c>
      <c r="C81" s="2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3">
        <v>42816</v>
      </c>
      <c r="B82" s="28">
        <v>0.74</v>
      </c>
      <c r="C82" s="2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3">
        <v>42817</v>
      </c>
      <c r="B83" s="28">
        <v>0.87</v>
      </c>
      <c r="C83" s="2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3">
        <v>42818</v>
      </c>
      <c r="B84" s="28">
        <v>0.83</v>
      </c>
      <c r="C84" s="2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3">
        <v>42819</v>
      </c>
      <c r="B85" s="28">
        <v>0.8</v>
      </c>
      <c r="C85" s="2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3">
        <v>42820</v>
      </c>
      <c r="B86" s="28">
        <v>0.77</v>
      </c>
      <c r="C86" s="2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3">
        <v>42821</v>
      </c>
      <c r="B87" s="28">
        <v>0.74</v>
      </c>
      <c r="C87" s="2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3">
        <v>42822</v>
      </c>
      <c r="B88" s="28">
        <v>0.83</v>
      </c>
      <c r="C88" s="2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3">
        <v>42823</v>
      </c>
      <c r="B89" s="28">
        <v>0.83</v>
      </c>
      <c r="C89" s="2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3">
        <v>42824</v>
      </c>
      <c r="B90" s="28">
        <v>0.8</v>
      </c>
      <c r="C90" s="2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3">
        <v>42825</v>
      </c>
      <c r="B91" s="28">
        <v>0.77</v>
      </c>
      <c r="C91" s="2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3">
        <v>42826</v>
      </c>
      <c r="B92" s="28">
        <v>0.8</v>
      </c>
      <c r="C92" s="2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3">
        <v>42827</v>
      </c>
      <c r="B93" s="28">
        <v>0.74</v>
      </c>
      <c r="C93" s="2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3">
        <v>42828</v>
      </c>
      <c r="B94" s="28">
        <v>0.74</v>
      </c>
      <c r="C94" s="2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3">
        <v>42829</v>
      </c>
      <c r="B95" s="28">
        <v>0.71</v>
      </c>
      <c r="C95" s="2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3">
        <v>42830</v>
      </c>
      <c r="B96" s="28">
        <v>0.71</v>
      </c>
      <c r="C96" s="2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3">
        <v>42831</v>
      </c>
      <c r="B97" s="28">
        <v>0.8</v>
      </c>
      <c r="C97" s="2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3">
        <v>42832</v>
      </c>
      <c r="B98" s="28">
        <v>0.74</v>
      </c>
      <c r="C98" s="2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3">
        <v>42833</v>
      </c>
      <c r="B99" s="28">
        <v>0.74</v>
      </c>
      <c r="C99" s="2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3">
        <v>42834</v>
      </c>
      <c r="B100" s="28">
        <v>0.69</v>
      </c>
      <c r="C100" s="2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3">
        <v>42835</v>
      </c>
      <c r="B101" s="28">
        <v>0.74</v>
      </c>
      <c r="C101" s="2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3">
        <v>42836</v>
      </c>
      <c r="B102" s="28">
        <v>0.74</v>
      </c>
      <c r="C102" s="2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3">
        <v>42837</v>
      </c>
      <c r="B103" s="28">
        <v>0.74</v>
      </c>
      <c r="C103" s="2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3">
        <v>42838</v>
      </c>
      <c r="B104" s="28">
        <v>0.69</v>
      </c>
      <c r="C104" s="2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3">
        <v>42839</v>
      </c>
      <c r="B105" s="28">
        <v>0.77</v>
      </c>
      <c r="C105" s="2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3">
        <v>42840</v>
      </c>
      <c r="B106" s="28">
        <v>0.74</v>
      </c>
      <c r="C106" s="2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3">
        <v>42841</v>
      </c>
      <c r="B107" s="28">
        <v>0.69</v>
      </c>
      <c r="C107" s="2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3">
        <v>42842</v>
      </c>
      <c r="B108" s="28">
        <v>0.71</v>
      </c>
      <c r="C108" s="2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3">
        <v>42843</v>
      </c>
      <c r="B109" s="28">
        <v>0.74</v>
      </c>
      <c r="C109" s="2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3">
        <v>42844</v>
      </c>
      <c r="B110" s="28">
        <v>0.77</v>
      </c>
      <c r="C110" s="2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3">
        <v>42845</v>
      </c>
      <c r="B111" s="28">
        <v>0.69</v>
      </c>
      <c r="C111" s="2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3">
        <v>42846</v>
      </c>
      <c r="B112" s="28">
        <v>0.74</v>
      </c>
      <c r="C112" s="2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3">
        <v>42847</v>
      </c>
      <c r="B113" s="28">
        <v>0.77</v>
      </c>
      <c r="C113" s="2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3">
        <v>42848</v>
      </c>
      <c r="B114" s="28">
        <v>0.77</v>
      </c>
      <c r="C114" s="2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3">
        <v>42849</v>
      </c>
      <c r="B115" s="28">
        <v>0.69</v>
      </c>
      <c r="C115" s="2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3">
        <v>42850</v>
      </c>
      <c r="B116" s="28">
        <v>0.71</v>
      </c>
      <c r="C116" s="2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3">
        <v>42851</v>
      </c>
      <c r="B117" s="28">
        <v>0.8</v>
      </c>
      <c r="C117" s="2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3">
        <v>42852</v>
      </c>
      <c r="B118" s="28">
        <v>0.77</v>
      </c>
      <c r="C118" s="2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3">
        <v>42853</v>
      </c>
      <c r="B119" s="28">
        <v>0.74</v>
      </c>
      <c r="C119" s="2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3">
        <v>42854</v>
      </c>
      <c r="B120" s="28">
        <v>0.71</v>
      </c>
      <c r="C120" s="2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3">
        <v>42855</v>
      </c>
      <c r="B121" s="28">
        <v>0.74</v>
      </c>
      <c r="C121" s="2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3">
        <v>42856</v>
      </c>
      <c r="B122" s="28">
        <v>0.65</v>
      </c>
      <c r="C122" s="2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3">
        <v>42857</v>
      </c>
      <c r="B123" s="28">
        <v>0.69</v>
      </c>
      <c r="C123" s="2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3">
        <v>42858</v>
      </c>
      <c r="B124" s="28">
        <v>0.63</v>
      </c>
      <c r="C124" s="2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3">
        <v>42859</v>
      </c>
      <c r="B125" s="28">
        <v>0.63</v>
      </c>
      <c r="C125" s="2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3">
        <v>42860</v>
      </c>
      <c r="B126" s="28">
        <v>0.71</v>
      </c>
      <c r="C126" s="2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3">
        <v>42861</v>
      </c>
      <c r="B127" s="28">
        <v>0.67</v>
      </c>
      <c r="C127" s="2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3">
        <v>42862</v>
      </c>
      <c r="B128" s="28">
        <v>0.65</v>
      </c>
      <c r="C128" s="2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3">
        <v>42863</v>
      </c>
      <c r="B129" s="28">
        <v>0.67</v>
      </c>
      <c r="C129" s="2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3">
        <v>42864</v>
      </c>
      <c r="B130" s="28">
        <v>0.63</v>
      </c>
      <c r="C130" s="2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3">
        <v>42865</v>
      </c>
      <c r="B131" s="28">
        <v>0.69</v>
      </c>
      <c r="C131" s="2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5">
      <c r="A132" s="3">
        <v>42866</v>
      </c>
      <c r="B132" s="28">
        <v>0.67</v>
      </c>
      <c r="C132" s="2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3">
        <v>42867</v>
      </c>
      <c r="B133" s="28">
        <v>0.67</v>
      </c>
      <c r="C133" s="2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3">
        <v>42868</v>
      </c>
      <c r="B134" s="28">
        <v>0.65</v>
      </c>
      <c r="C134" s="2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3">
        <v>42869</v>
      </c>
      <c r="B135" s="28">
        <v>0.63</v>
      </c>
      <c r="C135" s="2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3">
        <v>42870</v>
      </c>
      <c r="B136" s="28">
        <v>0.69</v>
      </c>
      <c r="C136" s="2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3">
        <v>42871</v>
      </c>
      <c r="B137" s="28">
        <v>0.67</v>
      </c>
      <c r="C137" s="2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3">
        <v>42872</v>
      </c>
      <c r="B138" s="28">
        <v>0.67</v>
      </c>
      <c r="C138" s="2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3">
        <v>42873</v>
      </c>
      <c r="B139" s="28">
        <v>0.67</v>
      </c>
      <c r="C139" s="2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3">
        <v>42874</v>
      </c>
      <c r="B140" s="28">
        <v>0.61</v>
      </c>
      <c r="C140" s="2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3">
        <v>42875</v>
      </c>
      <c r="B141" s="28">
        <v>0.67</v>
      </c>
      <c r="C141" s="2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3">
        <v>42876</v>
      </c>
      <c r="B142" s="28">
        <v>0.69</v>
      </c>
      <c r="C142" s="2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3">
        <v>42877</v>
      </c>
      <c r="B143" s="28">
        <v>0.67</v>
      </c>
      <c r="C143" s="2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3">
        <v>42878</v>
      </c>
      <c r="B144" s="28">
        <v>0.63</v>
      </c>
      <c r="C144" s="2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3">
        <v>42879</v>
      </c>
      <c r="B145" s="28">
        <v>0.69</v>
      </c>
      <c r="C145" s="2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3">
        <v>42880</v>
      </c>
      <c r="B146" s="28">
        <v>0.69</v>
      </c>
      <c r="C146" s="2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3">
        <v>42881</v>
      </c>
      <c r="B147" s="28">
        <v>0.67</v>
      </c>
      <c r="C147" s="2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3">
        <v>42882</v>
      </c>
      <c r="B148" s="28">
        <v>0.63</v>
      </c>
      <c r="C148" s="2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3">
        <v>42883</v>
      </c>
      <c r="B149" s="28">
        <v>0.65</v>
      </c>
      <c r="C149" s="2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3">
        <v>42884</v>
      </c>
      <c r="B150" s="28">
        <v>0.65</v>
      </c>
      <c r="C150" s="2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3">
        <v>42885</v>
      </c>
      <c r="B151" s="28">
        <v>0.67</v>
      </c>
      <c r="C151" s="2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3">
        <v>42886</v>
      </c>
      <c r="B152" s="28">
        <v>0.65</v>
      </c>
      <c r="C152" s="2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3">
        <v>42887</v>
      </c>
      <c r="B153" s="28">
        <v>0.65</v>
      </c>
      <c r="C153" s="2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3">
        <v>42888</v>
      </c>
      <c r="B154" s="28">
        <v>0.59</v>
      </c>
      <c r="C154" s="2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3">
        <v>42889</v>
      </c>
      <c r="B155" s="28">
        <v>0.56000000000000005</v>
      </c>
      <c r="C155" s="2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3">
        <v>42890</v>
      </c>
      <c r="B156" s="28">
        <v>0.51</v>
      </c>
      <c r="C156" s="2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3">
        <v>42891</v>
      </c>
      <c r="B157" s="28">
        <v>0.59</v>
      </c>
      <c r="C157" s="2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3">
        <v>42892</v>
      </c>
      <c r="B158" s="28">
        <v>0.56000000000000005</v>
      </c>
      <c r="C158" s="2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3">
        <v>42893</v>
      </c>
      <c r="B159" s="28">
        <v>0.56000000000000005</v>
      </c>
      <c r="C159" s="2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3">
        <v>42894</v>
      </c>
      <c r="B160" s="28">
        <v>0.5</v>
      </c>
      <c r="C160" s="2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3">
        <v>42895</v>
      </c>
      <c r="B161" s="28">
        <v>0.61</v>
      </c>
      <c r="C161" s="2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3">
        <v>42896</v>
      </c>
      <c r="B162" s="28">
        <v>0.54</v>
      </c>
      <c r="C162" s="2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3">
        <v>42897</v>
      </c>
      <c r="B163" s="28">
        <v>0.53</v>
      </c>
      <c r="C163" s="2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3">
        <v>42898</v>
      </c>
      <c r="B164" s="28">
        <v>0.5</v>
      </c>
      <c r="C164" s="2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3">
        <v>42899</v>
      </c>
      <c r="B165" s="28">
        <v>0.59</v>
      </c>
      <c r="C165" s="2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3">
        <v>42900</v>
      </c>
      <c r="B166" s="28">
        <v>0.56999999999999995</v>
      </c>
      <c r="C166" s="2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3">
        <v>42901</v>
      </c>
      <c r="B167" s="28">
        <v>0.56000000000000005</v>
      </c>
      <c r="C167" s="2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3">
        <v>42902</v>
      </c>
      <c r="B168" s="28">
        <v>0.47</v>
      </c>
      <c r="C168" s="2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3">
        <v>42903</v>
      </c>
      <c r="B169" s="28">
        <v>0.65</v>
      </c>
      <c r="C169" s="2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3">
        <v>42904</v>
      </c>
      <c r="B170" s="28">
        <v>0.59</v>
      </c>
      <c r="C170" s="2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3">
        <v>42905</v>
      </c>
      <c r="B171" s="28">
        <v>0.56000000000000005</v>
      </c>
      <c r="C171" s="2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3">
        <v>42906</v>
      </c>
      <c r="B172" s="28">
        <v>0.54</v>
      </c>
      <c r="C172" s="2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3">
        <v>42907</v>
      </c>
      <c r="B173" s="28">
        <v>0.47</v>
      </c>
      <c r="C173" s="2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3">
        <v>42908</v>
      </c>
      <c r="B174" s="28">
        <v>0.65</v>
      </c>
      <c r="C174" s="2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3">
        <v>42909</v>
      </c>
      <c r="B175" s="28">
        <v>0.61</v>
      </c>
      <c r="C175" s="2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3">
        <v>42910</v>
      </c>
      <c r="B176" s="28">
        <v>0.56999999999999995</v>
      </c>
      <c r="C176" s="2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3">
        <v>42911</v>
      </c>
      <c r="B177" s="28">
        <v>0.51</v>
      </c>
      <c r="C177" s="2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3">
        <v>42912</v>
      </c>
      <c r="B178" s="28">
        <v>0.47</v>
      </c>
      <c r="C178" s="2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3">
        <v>42913</v>
      </c>
      <c r="B179" s="28">
        <v>0.63</v>
      </c>
      <c r="C179" s="2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3">
        <v>42914</v>
      </c>
      <c r="B180" s="28">
        <v>0.59</v>
      </c>
      <c r="C180" s="2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3">
        <v>42915</v>
      </c>
      <c r="B181" s="28">
        <v>0.54</v>
      </c>
      <c r="C181" s="2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3">
        <v>42916</v>
      </c>
      <c r="B182" s="28">
        <v>0.53</v>
      </c>
      <c r="C182" s="2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3">
        <v>42917</v>
      </c>
      <c r="B183" s="28">
        <v>0.47</v>
      </c>
      <c r="C183" s="2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3">
        <v>42918</v>
      </c>
      <c r="B184" s="28">
        <v>0.51</v>
      </c>
      <c r="C184" s="2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3">
        <v>42919</v>
      </c>
      <c r="B185" s="28">
        <v>0.54</v>
      </c>
      <c r="C185" s="2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3">
        <v>42920</v>
      </c>
      <c r="B186" s="28">
        <v>0.59</v>
      </c>
      <c r="C186" s="2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3">
        <v>42921</v>
      </c>
      <c r="B187" s="28">
        <v>0.63</v>
      </c>
      <c r="C187" s="2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3">
        <v>42922</v>
      </c>
      <c r="B188" s="28">
        <v>0.51</v>
      </c>
      <c r="C188" s="2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3">
        <v>42923</v>
      </c>
      <c r="B189" s="28">
        <v>0.56999999999999995</v>
      </c>
      <c r="C189" s="2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3">
        <v>42924</v>
      </c>
      <c r="B190" s="28">
        <v>0.56999999999999995</v>
      </c>
      <c r="C190" s="2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3">
        <v>42925</v>
      </c>
      <c r="B191" s="28">
        <v>0.59</v>
      </c>
      <c r="C191" s="2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3">
        <v>42926</v>
      </c>
      <c r="B192" s="28">
        <v>0.49</v>
      </c>
      <c r="C192" s="2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3">
        <v>42927</v>
      </c>
      <c r="B193" s="28">
        <v>0.54</v>
      </c>
      <c r="C193" s="2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3">
        <v>42928</v>
      </c>
      <c r="B194" s="28">
        <v>0.56000000000000005</v>
      </c>
      <c r="C194" s="2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3">
        <v>42929</v>
      </c>
      <c r="B195" s="28">
        <v>0.61</v>
      </c>
      <c r="C195" s="2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5">
      <c r="A196" s="3">
        <v>42930</v>
      </c>
      <c r="B196" s="28">
        <v>0.5</v>
      </c>
      <c r="C196" s="2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3">
        <v>42931</v>
      </c>
      <c r="B197" s="28">
        <v>0.54</v>
      </c>
      <c r="C197" s="2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3">
        <v>42932</v>
      </c>
      <c r="B198" s="28">
        <v>0.59</v>
      </c>
      <c r="C198" s="2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3">
        <v>42933</v>
      </c>
      <c r="B199" s="28">
        <v>0.56999999999999995</v>
      </c>
      <c r="C199" s="2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3">
        <v>42934</v>
      </c>
      <c r="B200" s="28">
        <v>0.47</v>
      </c>
      <c r="C200" s="2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3">
        <v>42935</v>
      </c>
      <c r="B201" s="28">
        <v>0.56000000000000005</v>
      </c>
      <c r="C201" s="2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3">
        <v>42936</v>
      </c>
      <c r="B202" s="28">
        <v>0.56999999999999995</v>
      </c>
      <c r="C202" s="2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3">
        <v>42937</v>
      </c>
      <c r="B203" s="28">
        <v>0.56999999999999995</v>
      </c>
      <c r="C203" s="2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3">
        <v>42938</v>
      </c>
      <c r="B204" s="28">
        <v>0.47</v>
      </c>
      <c r="C204" s="2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3">
        <v>42939</v>
      </c>
      <c r="B205" s="28">
        <v>0.51</v>
      </c>
      <c r="C205" s="2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3">
        <v>42940</v>
      </c>
      <c r="B206" s="28">
        <v>0.56999999999999995</v>
      </c>
      <c r="C206" s="2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3">
        <v>42941</v>
      </c>
      <c r="B207" s="28">
        <v>0.56999999999999995</v>
      </c>
      <c r="C207" s="2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3">
        <v>42942</v>
      </c>
      <c r="B208" s="28">
        <v>0.59</v>
      </c>
      <c r="C208" s="2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3">
        <v>42943</v>
      </c>
      <c r="B209" s="28">
        <v>0.47</v>
      </c>
      <c r="C209" s="2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3">
        <v>42944</v>
      </c>
      <c r="B210" s="28">
        <v>0.51</v>
      </c>
      <c r="C210" s="2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3">
        <v>42945</v>
      </c>
      <c r="B211" s="28">
        <v>0.56999999999999995</v>
      </c>
      <c r="C211" s="2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3">
        <v>42946</v>
      </c>
      <c r="B212" s="28">
        <v>0.59</v>
      </c>
      <c r="C212" s="2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3">
        <v>42947</v>
      </c>
      <c r="B213" s="28">
        <v>0.61</v>
      </c>
      <c r="C213" s="2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3">
        <v>42948</v>
      </c>
      <c r="B214" s="28">
        <v>0.63</v>
      </c>
      <c r="C214" s="2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3">
        <v>42949</v>
      </c>
      <c r="B215" s="28">
        <v>0.63</v>
      </c>
      <c r="C215" s="2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3">
        <v>42950</v>
      </c>
      <c r="B216" s="28">
        <v>0.63</v>
      </c>
      <c r="C216" s="2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3">
        <v>42951</v>
      </c>
      <c r="B217" s="28">
        <v>0.69</v>
      </c>
      <c r="C217" s="2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3">
        <v>42952</v>
      </c>
      <c r="B218" s="28">
        <v>0.61</v>
      </c>
      <c r="C218" s="2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3">
        <v>42953</v>
      </c>
      <c r="B219" s="28">
        <v>0.61</v>
      </c>
      <c r="C219" s="2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3">
        <v>42954</v>
      </c>
      <c r="B220" s="28">
        <v>0.67</v>
      </c>
      <c r="C220" s="2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3">
        <v>42955</v>
      </c>
      <c r="B221" s="28">
        <v>0.65</v>
      </c>
      <c r="C221" s="2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3">
        <v>42956</v>
      </c>
      <c r="B222" s="28">
        <v>0.63</v>
      </c>
      <c r="C222" s="2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3">
        <v>42957</v>
      </c>
      <c r="B223" s="28">
        <v>0.65</v>
      </c>
      <c r="C223" s="2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3">
        <v>42958</v>
      </c>
      <c r="B224" s="28">
        <v>0.67</v>
      </c>
      <c r="C224" s="2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3">
        <v>42959</v>
      </c>
      <c r="B225" s="28">
        <v>0.65</v>
      </c>
      <c r="C225" s="2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3">
        <v>42960</v>
      </c>
      <c r="B226" s="28">
        <v>0.65</v>
      </c>
      <c r="C226" s="2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3">
        <v>42961</v>
      </c>
      <c r="B227" s="28">
        <v>0.59</v>
      </c>
      <c r="C227" s="2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3">
        <v>42962</v>
      </c>
      <c r="B228" s="28">
        <v>0.63</v>
      </c>
      <c r="C228" s="2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3">
        <v>42963</v>
      </c>
      <c r="B229" s="28">
        <v>0.63</v>
      </c>
      <c r="C229" s="2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3">
        <v>42964</v>
      </c>
      <c r="B230" s="28">
        <v>0.67</v>
      </c>
      <c r="C230" s="2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3">
        <v>42965</v>
      </c>
      <c r="B231" s="28">
        <v>0.69</v>
      </c>
      <c r="C231" s="2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3">
        <v>42966</v>
      </c>
      <c r="B232" s="28">
        <v>0.61</v>
      </c>
      <c r="C232" s="2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3">
        <v>42967</v>
      </c>
      <c r="B233" s="28">
        <v>0.65</v>
      </c>
      <c r="C233" s="2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3">
        <v>42968</v>
      </c>
      <c r="B234" s="28">
        <v>0.65</v>
      </c>
      <c r="C234" s="2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3">
        <v>42969</v>
      </c>
      <c r="B235" s="28">
        <v>0.63</v>
      </c>
      <c r="C235" s="2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3">
        <v>42970</v>
      </c>
      <c r="B236" s="28">
        <v>0.67</v>
      </c>
      <c r="C236" s="2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3">
        <v>42971</v>
      </c>
      <c r="B237" s="28">
        <v>0.59</v>
      </c>
      <c r="C237" s="2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3">
        <v>42972</v>
      </c>
      <c r="B238" s="28">
        <v>0.63</v>
      </c>
      <c r="C238" s="2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3">
        <v>42973</v>
      </c>
      <c r="B239" s="28">
        <v>0.63</v>
      </c>
      <c r="C239" s="2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3">
        <v>42974</v>
      </c>
      <c r="B240" s="28">
        <v>0.65</v>
      </c>
      <c r="C240" s="2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3">
        <v>42975</v>
      </c>
      <c r="B241" s="28">
        <v>0.63</v>
      </c>
      <c r="C241" s="2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3">
        <v>42976</v>
      </c>
      <c r="B242" s="28">
        <v>0.65</v>
      </c>
      <c r="C242" s="2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3">
        <v>42977</v>
      </c>
      <c r="B243" s="28">
        <v>0.63</v>
      </c>
      <c r="C243" s="2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3">
        <v>42978</v>
      </c>
      <c r="B244" s="28">
        <v>0.69</v>
      </c>
      <c r="C244" s="2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3">
        <v>42979</v>
      </c>
      <c r="B245" s="28">
        <v>0.69</v>
      </c>
      <c r="C245" s="2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3">
        <v>42980</v>
      </c>
      <c r="B246" s="28">
        <v>0.69</v>
      </c>
      <c r="C246" s="2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3">
        <v>42981</v>
      </c>
      <c r="B247" s="28">
        <v>0.69</v>
      </c>
      <c r="C247" s="2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3">
        <v>42982</v>
      </c>
      <c r="B248" s="28">
        <v>0.74</v>
      </c>
      <c r="C248" s="2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3">
        <v>42983</v>
      </c>
      <c r="B249" s="28">
        <v>0.71</v>
      </c>
      <c r="C249" s="2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3">
        <v>42984</v>
      </c>
      <c r="B250" s="28">
        <v>0.69</v>
      </c>
      <c r="C250" s="2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3">
        <v>42985</v>
      </c>
      <c r="B251" s="28">
        <v>0.67</v>
      </c>
      <c r="C251" s="2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3">
        <v>42986</v>
      </c>
      <c r="B252" s="28">
        <v>0.71</v>
      </c>
      <c r="C252" s="2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3">
        <v>42987</v>
      </c>
      <c r="B253" s="28">
        <v>0.77</v>
      </c>
      <c r="C253" s="2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3">
        <v>42988</v>
      </c>
      <c r="B254" s="28">
        <v>0.74</v>
      </c>
      <c r="C254" s="2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3">
        <v>42989</v>
      </c>
      <c r="B255" s="28">
        <v>0.69</v>
      </c>
      <c r="C255" s="2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3">
        <v>42990</v>
      </c>
      <c r="B256" s="28">
        <v>0.71</v>
      </c>
      <c r="C256" s="2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3">
        <v>42991</v>
      </c>
      <c r="B257" s="28">
        <v>0.71</v>
      </c>
      <c r="C257" s="2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3">
        <v>42992</v>
      </c>
      <c r="B258" s="28">
        <v>0.71</v>
      </c>
      <c r="C258" s="2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3">
        <v>42993</v>
      </c>
      <c r="B259" s="28">
        <v>0.67</v>
      </c>
      <c r="C259" s="2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5">
      <c r="A260" s="3">
        <v>42994</v>
      </c>
      <c r="B260" s="28">
        <v>0.69</v>
      </c>
      <c r="C260" s="2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3">
        <v>42995</v>
      </c>
      <c r="B261" s="28">
        <v>0.71</v>
      </c>
      <c r="C261" s="2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3">
        <v>42996</v>
      </c>
      <c r="B262" s="28">
        <v>0.71</v>
      </c>
      <c r="C262" s="2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3">
        <v>42997</v>
      </c>
      <c r="B263" s="28">
        <v>0.67</v>
      </c>
      <c r="C263" s="2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3">
        <v>42998</v>
      </c>
      <c r="B264" s="28">
        <v>0.69</v>
      </c>
      <c r="C264" s="2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3">
        <v>42999</v>
      </c>
      <c r="B265" s="28">
        <v>0.71</v>
      </c>
      <c r="C265" s="2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3">
        <v>43000</v>
      </c>
      <c r="B266" s="28">
        <v>0.74</v>
      </c>
      <c r="C266" s="2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3">
        <v>43001</v>
      </c>
      <c r="B267" s="28">
        <v>0.71</v>
      </c>
      <c r="C267" s="2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3">
        <v>43002</v>
      </c>
      <c r="B268" s="28">
        <v>0.71</v>
      </c>
      <c r="C268" s="2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3">
        <v>43003</v>
      </c>
      <c r="B269" s="28">
        <v>0.71</v>
      </c>
      <c r="C269" s="2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3">
        <v>43004</v>
      </c>
      <c r="B270" s="28">
        <v>0.77</v>
      </c>
      <c r="C270" s="2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3">
        <v>43005</v>
      </c>
      <c r="B271" s="28">
        <v>0.67</v>
      </c>
      <c r="C271" s="2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3">
        <v>43006</v>
      </c>
      <c r="B272" s="28">
        <v>0.69</v>
      </c>
      <c r="C272" s="2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3">
        <v>43007</v>
      </c>
      <c r="B273" s="28">
        <v>0.71</v>
      </c>
      <c r="C273" s="2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3">
        <v>43008</v>
      </c>
      <c r="B274" s="28">
        <v>0.74</v>
      </c>
      <c r="C274" s="2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3">
        <v>43009</v>
      </c>
      <c r="B275" s="28">
        <v>0.8</v>
      </c>
      <c r="C275" s="2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3">
        <v>43010</v>
      </c>
      <c r="B276" s="28">
        <v>0.74</v>
      </c>
      <c r="C276" s="2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3">
        <v>43011</v>
      </c>
      <c r="B277" s="28">
        <v>0.8</v>
      </c>
      <c r="C277" s="2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3">
        <v>43012</v>
      </c>
      <c r="B278" s="28">
        <v>0.77</v>
      </c>
      <c r="C278" s="2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3">
        <v>43013</v>
      </c>
      <c r="B279" s="28">
        <v>0.8</v>
      </c>
      <c r="C279" s="2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3">
        <v>43014</v>
      </c>
      <c r="B280" s="28">
        <v>0.74</v>
      </c>
      <c r="C280" s="2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3">
        <v>43015</v>
      </c>
      <c r="B281" s="28">
        <v>0.8</v>
      </c>
      <c r="C281" s="2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3">
        <v>43016</v>
      </c>
      <c r="B282" s="28">
        <v>0.8</v>
      </c>
      <c r="C282" s="2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3">
        <v>43017</v>
      </c>
      <c r="B283" s="28">
        <v>0.74</v>
      </c>
      <c r="C283" s="2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3">
        <v>43018</v>
      </c>
      <c r="B284" s="28">
        <v>0.74</v>
      </c>
      <c r="C284" s="2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3">
        <v>43019</v>
      </c>
      <c r="B285" s="28">
        <v>0.77</v>
      </c>
      <c r="C285" s="2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3">
        <v>43020</v>
      </c>
      <c r="B286" s="28">
        <v>0.77</v>
      </c>
      <c r="C286" s="2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3">
        <v>43021</v>
      </c>
      <c r="B287" s="28">
        <v>0.8</v>
      </c>
      <c r="C287" s="2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3">
        <v>43022</v>
      </c>
      <c r="B288" s="28">
        <v>0.74</v>
      </c>
      <c r="C288" s="2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3">
        <v>43023</v>
      </c>
      <c r="B289" s="28">
        <v>0.74</v>
      </c>
      <c r="C289" s="2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3">
        <v>43024</v>
      </c>
      <c r="B290" s="28">
        <v>0.8</v>
      </c>
      <c r="C290" s="2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3">
        <v>43025</v>
      </c>
      <c r="B291" s="28">
        <v>0.77</v>
      </c>
      <c r="C291" s="2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3">
        <v>43026</v>
      </c>
      <c r="B292" s="28">
        <v>0.77</v>
      </c>
      <c r="C292" s="2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3">
        <v>43027</v>
      </c>
      <c r="B293" s="28">
        <v>0.8</v>
      </c>
      <c r="C293" s="2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3">
        <v>43028</v>
      </c>
      <c r="B294" s="28">
        <v>0.8</v>
      </c>
      <c r="C294" s="2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3">
        <v>43029</v>
      </c>
      <c r="B295" s="28">
        <v>0.83</v>
      </c>
      <c r="C295" s="2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3">
        <v>43030</v>
      </c>
      <c r="B296" s="28">
        <v>0.77</v>
      </c>
      <c r="C296" s="2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3">
        <v>43031</v>
      </c>
      <c r="B297" s="28">
        <v>0.8</v>
      </c>
      <c r="C297" s="2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3">
        <v>43032</v>
      </c>
      <c r="B298" s="28">
        <v>0.74</v>
      </c>
      <c r="C298" s="2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3">
        <v>43033</v>
      </c>
      <c r="B299" s="28">
        <v>0.8</v>
      </c>
      <c r="C299" s="2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3">
        <v>43034</v>
      </c>
      <c r="B300" s="28">
        <v>0.77</v>
      </c>
      <c r="C300" s="2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3">
        <v>43035</v>
      </c>
      <c r="B301" s="28">
        <v>0.71</v>
      </c>
      <c r="C301" s="2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3">
        <v>43036</v>
      </c>
      <c r="B302" s="28">
        <v>0.77</v>
      </c>
      <c r="C302" s="2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3">
        <v>43037</v>
      </c>
      <c r="B303" s="28">
        <v>0.8</v>
      </c>
      <c r="C303" s="2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3">
        <v>43038</v>
      </c>
      <c r="B304" s="28">
        <v>0.77</v>
      </c>
      <c r="C304" s="2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3">
        <v>43039</v>
      </c>
      <c r="B305" s="28">
        <v>0.77</v>
      </c>
      <c r="C305" s="2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3">
        <v>43040</v>
      </c>
      <c r="B306" s="28">
        <v>0.83</v>
      </c>
      <c r="C306" s="2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3">
        <v>43041</v>
      </c>
      <c r="B307" s="28">
        <v>0.91</v>
      </c>
      <c r="C307" s="2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3">
        <v>43042</v>
      </c>
      <c r="B308" s="28">
        <v>0.87</v>
      </c>
      <c r="C308" s="2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3">
        <v>43043</v>
      </c>
      <c r="B309" s="28">
        <v>0.95</v>
      </c>
      <c r="C309" s="2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3">
        <v>43044</v>
      </c>
      <c r="B310" s="28">
        <v>0.87</v>
      </c>
      <c r="C310" s="2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3">
        <v>43045</v>
      </c>
      <c r="B311" s="28">
        <v>0.91</v>
      </c>
      <c r="C311" s="2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3">
        <v>43046</v>
      </c>
      <c r="B312" s="28">
        <v>0.91</v>
      </c>
      <c r="C312" s="2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3">
        <v>43047</v>
      </c>
      <c r="B313" s="28">
        <v>0.95</v>
      </c>
      <c r="C313" s="2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3">
        <v>43048</v>
      </c>
      <c r="B314" s="28">
        <v>0.83</v>
      </c>
      <c r="C314" s="2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3">
        <v>43049</v>
      </c>
      <c r="B315" s="28">
        <v>0.87</v>
      </c>
      <c r="C315" s="2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3">
        <v>43050</v>
      </c>
      <c r="B316" s="28">
        <v>0.91</v>
      </c>
      <c r="C316" s="2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3">
        <v>43051</v>
      </c>
      <c r="B317" s="28">
        <v>1.05</v>
      </c>
      <c r="C317" s="2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3">
        <v>43052</v>
      </c>
      <c r="B318" s="28">
        <v>1.05</v>
      </c>
      <c r="C318" s="2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3">
        <v>43053</v>
      </c>
      <c r="B319" s="28">
        <v>0.8</v>
      </c>
      <c r="C319" s="2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3">
        <v>43054</v>
      </c>
      <c r="B320" s="28">
        <v>0.83</v>
      </c>
      <c r="C320" s="2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3">
        <v>43055</v>
      </c>
      <c r="B321" s="28">
        <v>0.87</v>
      </c>
      <c r="C321" s="2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3">
        <v>43056</v>
      </c>
      <c r="B322" s="28">
        <v>1</v>
      </c>
      <c r="C322" s="28">
        <v>20</v>
      </c>
      <c r="D322">
        <f t="shared" si="8"/>
        <v>0</v>
      </c>
      <c r="E322">
        <f t="shared" si="9"/>
        <v>1.3010299956639813</v>
      </c>
    </row>
    <row r="323" spans="1:5" x14ac:dyDescent="0.25">
      <c r="A323" s="3">
        <v>43057</v>
      </c>
      <c r="B323" s="28">
        <v>1.05</v>
      </c>
      <c r="C323" s="2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5">
      <c r="A324" s="3">
        <v>43058</v>
      </c>
      <c r="B324" s="28">
        <v>0.87</v>
      </c>
      <c r="C324" s="2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3">
        <v>43059</v>
      </c>
      <c r="B325" s="28">
        <v>0.87</v>
      </c>
      <c r="C325" s="2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3">
        <v>43060</v>
      </c>
      <c r="B326" s="28">
        <v>0.95</v>
      </c>
      <c r="C326" s="2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3">
        <v>43061</v>
      </c>
      <c r="B327" s="28">
        <v>1</v>
      </c>
      <c r="C327" s="28">
        <v>19</v>
      </c>
      <c r="D327">
        <f t="shared" si="10"/>
        <v>0</v>
      </c>
      <c r="E327">
        <f t="shared" si="11"/>
        <v>1.2787536009528289</v>
      </c>
    </row>
    <row r="328" spans="1:5" x14ac:dyDescent="0.25">
      <c r="A328" s="3">
        <v>43062</v>
      </c>
      <c r="B328" s="28">
        <v>0.87</v>
      </c>
      <c r="C328" s="2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3">
        <v>43063</v>
      </c>
      <c r="B329" s="28">
        <v>0.83</v>
      </c>
      <c r="C329" s="2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3">
        <v>43064</v>
      </c>
      <c r="B330" s="28">
        <v>0.91</v>
      </c>
      <c r="C330" s="2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3">
        <v>43065</v>
      </c>
      <c r="B331" s="28">
        <v>1.05</v>
      </c>
      <c r="C331" s="2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3">
        <v>43066</v>
      </c>
      <c r="B332" s="28">
        <v>0.87</v>
      </c>
      <c r="C332" s="2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3">
        <v>43067</v>
      </c>
      <c r="B333" s="28">
        <v>0.91</v>
      </c>
      <c r="C333" s="2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3">
        <v>43068</v>
      </c>
      <c r="B334" s="28">
        <v>0.95</v>
      </c>
      <c r="C334" s="2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3">
        <v>43069</v>
      </c>
      <c r="B335" s="28">
        <v>1.05</v>
      </c>
      <c r="C335" s="2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3">
        <v>43070</v>
      </c>
      <c r="B336" s="28">
        <v>1</v>
      </c>
      <c r="C336" s="28">
        <v>19</v>
      </c>
      <c r="D336">
        <f t="shared" si="10"/>
        <v>0</v>
      </c>
      <c r="E336">
        <f t="shared" si="11"/>
        <v>1.2787536009528289</v>
      </c>
    </row>
    <row r="337" spans="1:5" x14ac:dyDescent="0.25">
      <c r="A337" s="3">
        <v>43071</v>
      </c>
      <c r="B337" s="28">
        <v>1.1100000000000001</v>
      </c>
      <c r="C337" s="2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3">
        <v>43072</v>
      </c>
      <c r="B338" s="28">
        <v>1.18</v>
      </c>
      <c r="C338" s="2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3">
        <v>43073</v>
      </c>
      <c r="B339" s="28">
        <v>1.54</v>
      </c>
      <c r="C339" s="2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3">
        <v>43074</v>
      </c>
      <c r="B340" s="28">
        <v>1.82</v>
      </c>
      <c r="C340" s="28">
        <v>10</v>
      </c>
      <c r="D340">
        <f t="shared" si="10"/>
        <v>0.26007138798507479</v>
      </c>
      <c r="E340">
        <f t="shared" si="11"/>
        <v>1</v>
      </c>
    </row>
    <row r="341" spans="1:5" x14ac:dyDescent="0.25">
      <c r="A341" s="3">
        <v>43075</v>
      </c>
      <c r="B341" s="28">
        <v>0.95</v>
      </c>
      <c r="C341" s="2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3">
        <v>43076</v>
      </c>
      <c r="B342" s="28">
        <v>1.05</v>
      </c>
      <c r="C342" s="2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3">
        <v>43077</v>
      </c>
      <c r="B343" s="28">
        <v>1.25</v>
      </c>
      <c r="C343" s="2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3">
        <v>43078</v>
      </c>
      <c r="B344" s="28">
        <v>1.43</v>
      </c>
      <c r="C344" s="2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3">
        <v>43079</v>
      </c>
      <c r="B345" s="28">
        <v>1.82</v>
      </c>
      <c r="C345" s="2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3">
        <v>43080</v>
      </c>
      <c r="B346" s="28">
        <v>1.1100000000000001</v>
      </c>
      <c r="C346" s="2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3">
        <v>43081</v>
      </c>
      <c r="B347" s="28">
        <v>1.33</v>
      </c>
      <c r="C347" s="2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3">
        <v>43082</v>
      </c>
      <c r="B348" s="28">
        <v>1.43</v>
      </c>
      <c r="C348" s="2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3">
        <v>43083</v>
      </c>
      <c r="B349" s="28">
        <v>1.54</v>
      </c>
      <c r="C349" s="2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3">
        <v>43084</v>
      </c>
      <c r="B350" s="28">
        <v>1.05</v>
      </c>
      <c r="C350" s="2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3">
        <v>43085</v>
      </c>
      <c r="B351" s="28">
        <v>1.25</v>
      </c>
      <c r="C351" s="2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3">
        <v>43086</v>
      </c>
      <c r="B352" s="28">
        <v>1.33</v>
      </c>
      <c r="C352" s="2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3">
        <v>43087</v>
      </c>
      <c r="B353" s="28">
        <v>1.43</v>
      </c>
      <c r="C353" s="2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3">
        <v>43088</v>
      </c>
      <c r="B354" s="28">
        <v>1</v>
      </c>
      <c r="C354" s="28">
        <v>18</v>
      </c>
      <c r="D354">
        <f t="shared" si="10"/>
        <v>0</v>
      </c>
      <c r="E354">
        <f t="shared" si="11"/>
        <v>1.255272505103306</v>
      </c>
    </row>
    <row r="355" spans="1:5" x14ac:dyDescent="0.25">
      <c r="A355" s="3">
        <v>43089</v>
      </c>
      <c r="B355" s="28">
        <v>1.25</v>
      </c>
      <c r="C355" s="2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3">
        <v>43090</v>
      </c>
      <c r="B356" s="28">
        <v>1.33</v>
      </c>
      <c r="C356" s="2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3">
        <v>43091</v>
      </c>
      <c r="B357" s="28">
        <v>1.54</v>
      </c>
      <c r="C357" s="2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3">
        <v>43092</v>
      </c>
      <c r="B358" s="28">
        <v>1.1100000000000001</v>
      </c>
      <c r="C358" s="2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3">
        <v>43093</v>
      </c>
      <c r="B359" s="28">
        <v>1.25</v>
      </c>
      <c r="C359" s="2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3">
        <v>43094</v>
      </c>
      <c r="B360" s="28">
        <v>1.25</v>
      </c>
      <c r="C360" s="2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3">
        <v>43095</v>
      </c>
      <c r="B361" s="28">
        <v>1.43</v>
      </c>
      <c r="C361" s="2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3">
        <v>43096</v>
      </c>
      <c r="B362" s="28">
        <v>1</v>
      </c>
      <c r="C362" s="28">
        <v>19</v>
      </c>
      <c r="D362">
        <f t="shared" si="10"/>
        <v>0</v>
      </c>
      <c r="E362">
        <f t="shared" si="11"/>
        <v>1.2787536009528289</v>
      </c>
    </row>
    <row r="363" spans="1:5" x14ac:dyDescent="0.25">
      <c r="A363" s="3">
        <v>43097</v>
      </c>
      <c r="B363" s="28">
        <v>1.25</v>
      </c>
      <c r="C363" s="2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3">
        <v>43098</v>
      </c>
      <c r="B364" s="28">
        <v>1.25</v>
      </c>
      <c r="C364" s="2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3">
        <v>43099</v>
      </c>
      <c r="B365" s="28">
        <v>1.43</v>
      </c>
      <c r="C365" s="2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3">
        <v>43100</v>
      </c>
      <c r="B366" s="28">
        <v>2.5</v>
      </c>
      <c r="C366" s="2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9"/>
  <sheetViews>
    <sheetView zoomScaleNormal="100" workbookViewId="0">
      <selection activeCell="A4" sqref="A4:C368"/>
    </sheetView>
  </sheetViews>
  <sheetFormatPr defaultRowHeight="15" x14ac:dyDescent="0.25"/>
  <cols>
    <col min="1" max="1" width="13.140625" customWidth="1"/>
    <col min="2" max="2" width="19.42578125" customWidth="1"/>
    <col min="3" max="4" width="14.42578125" customWidth="1"/>
    <col min="5" max="28" width="19.42578125" bestFit="1" customWidth="1"/>
    <col min="29" max="29" width="20.7109375" bestFit="1" customWidth="1"/>
    <col min="30" max="30" width="20.5703125" bestFit="1" customWidth="1"/>
    <col min="31" max="31" width="24.42578125" bestFit="1" customWidth="1"/>
    <col min="32" max="32" width="19.42578125" bestFit="1" customWidth="1"/>
  </cols>
  <sheetData>
    <row r="3" spans="1:3" x14ac:dyDescent="0.25">
      <c r="A3" s="30" t="s">
        <v>40</v>
      </c>
      <c r="B3" t="s">
        <v>33</v>
      </c>
      <c r="C3" t="s">
        <v>35</v>
      </c>
    </row>
    <row r="4" spans="1:3" x14ac:dyDescent="0.25">
      <c r="A4" s="3">
        <v>42736</v>
      </c>
      <c r="B4" s="28">
        <v>27</v>
      </c>
      <c r="C4" s="28">
        <v>2</v>
      </c>
    </row>
    <row r="5" spans="1:3" x14ac:dyDescent="0.25">
      <c r="A5" s="3">
        <v>42737</v>
      </c>
      <c r="B5" s="28">
        <v>28.9</v>
      </c>
      <c r="C5" s="28">
        <v>1.33</v>
      </c>
    </row>
    <row r="6" spans="1:3" x14ac:dyDescent="0.25">
      <c r="A6" s="3">
        <v>42738</v>
      </c>
      <c r="B6" s="28">
        <v>34.5</v>
      </c>
      <c r="C6" s="28">
        <v>1.33</v>
      </c>
    </row>
    <row r="7" spans="1:3" x14ac:dyDescent="0.25">
      <c r="A7" s="3">
        <v>42739</v>
      </c>
      <c r="B7" s="28">
        <v>44.099999999999994</v>
      </c>
      <c r="C7" s="28">
        <v>1.05</v>
      </c>
    </row>
    <row r="8" spans="1:3" x14ac:dyDescent="0.25">
      <c r="A8" s="3">
        <v>42740</v>
      </c>
      <c r="B8" s="28">
        <v>42.4</v>
      </c>
      <c r="C8" s="28">
        <v>1</v>
      </c>
    </row>
    <row r="9" spans="1:3" x14ac:dyDescent="0.25">
      <c r="A9" s="3">
        <v>42741</v>
      </c>
      <c r="B9" s="28">
        <v>25.299999999999997</v>
      </c>
      <c r="C9" s="28">
        <v>1.54</v>
      </c>
    </row>
    <row r="10" spans="1:3" x14ac:dyDescent="0.25">
      <c r="A10" s="3">
        <v>42742</v>
      </c>
      <c r="B10" s="28">
        <v>32.9</v>
      </c>
      <c r="C10" s="28">
        <v>1.54</v>
      </c>
    </row>
    <row r="11" spans="1:3" x14ac:dyDescent="0.25">
      <c r="A11" s="3">
        <v>42743</v>
      </c>
      <c r="B11" s="28">
        <v>37.5</v>
      </c>
      <c r="C11" s="28">
        <v>1.18</v>
      </c>
    </row>
    <row r="12" spans="1:3" x14ac:dyDescent="0.25">
      <c r="A12" s="3">
        <v>42744</v>
      </c>
      <c r="B12" s="28">
        <v>38.099999999999994</v>
      </c>
      <c r="C12" s="28">
        <v>1.18</v>
      </c>
    </row>
    <row r="13" spans="1:3" x14ac:dyDescent="0.25">
      <c r="A13" s="3">
        <v>42745</v>
      </c>
      <c r="B13" s="28">
        <v>43.4</v>
      </c>
      <c r="C13" s="28">
        <v>1.05</v>
      </c>
    </row>
    <row r="14" spans="1:3" x14ac:dyDescent="0.25">
      <c r="A14" s="3">
        <v>42746</v>
      </c>
      <c r="B14" s="28">
        <v>32.599999999999994</v>
      </c>
      <c r="C14" s="28">
        <v>1.54</v>
      </c>
    </row>
    <row r="15" spans="1:3" x14ac:dyDescent="0.25">
      <c r="A15" s="3">
        <v>42747</v>
      </c>
      <c r="B15" s="28">
        <v>38.199999999999996</v>
      </c>
      <c r="C15" s="28">
        <v>1.33</v>
      </c>
    </row>
    <row r="16" spans="1:3" x14ac:dyDescent="0.25">
      <c r="A16" s="3">
        <v>42748</v>
      </c>
      <c r="B16" s="28">
        <v>37.5</v>
      </c>
      <c r="C16" s="28">
        <v>1.33</v>
      </c>
    </row>
    <row r="17" spans="1:3" x14ac:dyDescent="0.25">
      <c r="A17" s="3">
        <v>42749</v>
      </c>
      <c r="B17" s="28">
        <v>44.099999999999994</v>
      </c>
      <c r="C17" s="28">
        <v>1.05</v>
      </c>
    </row>
    <row r="18" spans="1:3" x14ac:dyDescent="0.25">
      <c r="A18" s="3">
        <v>42750</v>
      </c>
      <c r="B18" s="28">
        <v>43.4</v>
      </c>
      <c r="C18" s="28">
        <v>1.1100000000000001</v>
      </c>
    </row>
    <row r="19" spans="1:3" x14ac:dyDescent="0.25">
      <c r="A19" s="3">
        <v>42751</v>
      </c>
      <c r="B19" s="28">
        <v>30.599999999999998</v>
      </c>
      <c r="C19" s="28">
        <v>1.67</v>
      </c>
    </row>
    <row r="20" spans="1:3" x14ac:dyDescent="0.25">
      <c r="A20" s="3">
        <v>42752</v>
      </c>
      <c r="B20" s="28">
        <v>32.199999999999996</v>
      </c>
      <c r="C20" s="28">
        <v>1.43</v>
      </c>
    </row>
    <row r="21" spans="1:3" x14ac:dyDescent="0.25">
      <c r="A21" s="3">
        <v>42753</v>
      </c>
      <c r="B21" s="28">
        <v>42.8</v>
      </c>
      <c r="C21" s="28">
        <v>1.18</v>
      </c>
    </row>
    <row r="22" spans="1:3" x14ac:dyDescent="0.25">
      <c r="A22" s="3">
        <v>42754</v>
      </c>
      <c r="B22" s="28">
        <v>43.099999999999994</v>
      </c>
      <c r="C22" s="28">
        <v>1.18</v>
      </c>
    </row>
    <row r="23" spans="1:3" x14ac:dyDescent="0.25">
      <c r="A23" s="3">
        <v>42755</v>
      </c>
      <c r="B23" s="28">
        <v>31.599999999999998</v>
      </c>
      <c r="C23" s="28">
        <v>1.43</v>
      </c>
    </row>
    <row r="24" spans="1:3" x14ac:dyDescent="0.25">
      <c r="A24" s="3">
        <v>42756</v>
      </c>
      <c r="B24" s="28">
        <v>36.199999999999996</v>
      </c>
      <c r="C24" s="28">
        <v>1.25</v>
      </c>
    </row>
    <row r="25" spans="1:3" x14ac:dyDescent="0.25">
      <c r="A25" s="3">
        <v>42757</v>
      </c>
      <c r="B25" s="28">
        <v>40.799999999999997</v>
      </c>
      <c r="C25" s="28">
        <v>1.1100000000000001</v>
      </c>
    </row>
    <row r="26" spans="1:3" x14ac:dyDescent="0.25">
      <c r="A26" s="3">
        <v>42758</v>
      </c>
      <c r="B26" s="28">
        <v>38.099999999999994</v>
      </c>
      <c r="C26" s="28">
        <v>1.05</v>
      </c>
    </row>
    <row r="27" spans="1:3" x14ac:dyDescent="0.25">
      <c r="A27" s="3">
        <v>42759</v>
      </c>
      <c r="B27" s="28">
        <v>28.599999999999998</v>
      </c>
      <c r="C27" s="28">
        <v>1.54</v>
      </c>
    </row>
    <row r="28" spans="1:3" x14ac:dyDescent="0.25">
      <c r="A28" s="3">
        <v>42760</v>
      </c>
      <c r="B28" s="28">
        <v>32.199999999999996</v>
      </c>
      <c r="C28" s="28">
        <v>1.25</v>
      </c>
    </row>
    <row r="29" spans="1:3" x14ac:dyDescent="0.25">
      <c r="A29" s="3">
        <v>42761</v>
      </c>
      <c r="B29" s="28">
        <v>35.799999999999997</v>
      </c>
      <c r="C29" s="28">
        <v>1.25</v>
      </c>
    </row>
    <row r="30" spans="1:3" x14ac:dyDescent="0.25">
      <c r="A30" s="3">
        <v>42762</v>
      </c>
      <c r="B30" s="28">
        <v>42.099999999999994</v>
      </c>
      <c r="C30" s="28">
        <v>1.05</v>
      </c>
    </row>
    <row r="31" spans="1:3" x14ac:dyDescent="0.25">
      <c r="A31" s="3">
        <v>42763</v>
      </c>
      <c r="B31" s="28">
        <v>34.9</v>
      </c>
      <c r="C31" s="28">
        <v>1.33</v>
      </c>
    </row>
    <row r="32" spans="1:3" x14ac:dyDescent="0.25">
      <c r="A32" s="3">
        <v>42764</v>
      </c>
      <c r="B32" s="28">
        <v>35.199999999999996</v>
      </c>
      <c r="C32" s="28">
        <v>1.33</v>
      </c>
    </row>
    <row r="33" spans="1:3" x14ac:dyDescent="0.25">
      <c r="A33" s="3">
        <v>42765</v>
      </c>
      <c r="B33" s="28">
        <v>41.099999999999994</v>
      </c>
      <c r="C33" s="28">
        <v>1.05</v>
      </c>
    </row>
    <row r="34" spans="1:3" x14ac:dyDescent="0.25">
      <c r="A34" s="3">
        <v>42766</v>
      </c>
      <c r="B34" s="28">
        <v>40.4</v>
      </c>
      <c r="C34" s="28">
        <v>1.05</v>
      </c>
    </row>
    <row r="35" spans="1:3" x14ac:dyDescent="0.25">
      <c r="A35" s="3">
        <v>42767</v>
      </c>
      <c r="B35" s="28">
        <v>42.4</v>
      </c>
      <c r="C35" s="28">
        <v>1</v>
      </c>
    </row>
    <row r="36" spans="1:3" x14ac:dyDescent="0.25">
      <c r="A36" s="3">
        <v>42768</v>
      </c>
      <c r="B36" s="28">
        <v>52</v>
      </c>
      <c r="C36" s="28">
        <v>1</v>
      </c>
    </row>
    <row r="37" spans="1:3" x14ac:dyDescent="0.25">
      <c r="A37" s="3">
        <v>42769</v>
      </c>
      <c r="B37" s="28">
        <v>50.3</v>
      </c>
      <c r="C37" s="28">
        <v>0.87</v>
      </c>
    </row>
    <row r="38" spans="1:3" x14ac:dyDescent="0.25">
      <c r="A38" s="3">
        <v>42770</v>
      </c>
      <c r="B38" s="28">
        <v>56.599999999999994</v>
      </c>
      <c r="C38" s="28">
        <v>0.83</v>
      </c>
    </row>
    <row r="39" spans="1:3" x14ac:dyDescent="0.25">
      <c r="A39" s="3">
        <v>42771</v>
      </c>
      <c r="B39" s="28">
        <v>45.4</v>
      </c>
      <c r="C39" s="28">
        <v>1.1100000000000001</v>
      </c>
    </row>
    <row r="40" spans="1:3" x14ac:dyDescent="0.25">
      <c r="A40" s="3">
        <v>42772</v>
      </c>
      <c r="B40" s="28">
        <v>45</v>
      </c>
      <c r="C40" s="28">
        <v>0.95</v>
      </c>
    </row>
    <row r="41" spans="1:3" x14ac:dyDescent="0.25">
      <c r="A41" s="3">
        <v>42773</v>
      </c>
      <c r="B41" s="28">
        <v>52.3</v>
      </c>
      <c r="C41" s="28">
        <v>0.87</v>
      </c>
    </row>
    <row r="42" spans="1:3" x14ac:dyDescent="0.25">
      <c r="A42" s="3">
        <v>42774</v>
      </c>
      <c r="B42" s="28">
        <v>52.599999999999994</v>
      </c>
      <c r="C42" s="28">
        <v>0.87</v>
      </c>
    </row>
    <row r="43" spans="1:3" x14ac:dyDescent="0.25">
      <c r="A43" s="3">
        <v>42775</v>
      </c>
      <c r="B43" s="28">
        <v>42.699999999999996</v>
      </c>
      <c r="C43" s="28">
        <v>1</v>
      </c>
    </row>
    <row r="44" spans="1:3" x14ac:dyDescent="0.25">
      <c r="A44" s="3">
        <v>42776</v>
      </c>
      <c r="B44" s="28">
        <v>50</v>
      </c>
      <c r="C44" s="28">
        <v>0.91</v>
      </c>
    </row>
    <row r="45" spans="1:3" x14ac:dyDescent="0.25">
      <c r="A45" s="3">
        <v>42777</v>
      </c>
      <c r="B45" s="28">
        <v>51.3</v>
      </c>
      <c r="C45" s="28">
        <v>0.91</v>
      </c>
    </row>
    <row r="46" spans="1:3" x14ac:dyDescent="0.25">
      <c r="A46" s="3">
        <v>42778</v>
      </c>
      <c r="B46" s="28">
        <v>55.599999999999994</v>
      </c>
      <c r="C46" s="28">
        <v>0.83</v>
      </c>
    </row>
    <row r="47" spans="1:3" x14ac:dyDescent="0.25">
      <c r="A47" s="3">
        <v>42779</v>
      </c>
      <c r="B47" s="28">
        <v>46.4</v>
      </c>
      <c r="C47" s="28">
        <v>1.1100000000000001</v>
      </c>
    </row>
    <row r="48" spans="1:3" x14ac:dyDescent="0.25">
      <c r="A48" s="3">
        <v>42780</v>
      </c>
      <c r="B48" s="28">
        <v>47.699999999999996</v>
      </c>
      <c r="C48" s="28">
        <v>0.95</v>
      </c>
    </row>
    <row r="49" spans="1:3" x14ac:dyDescent="0.25">
      <c r="A49" s="3">
        <v>42781</v>
      </c>
      <c r="B49" s="28">
        <v>52</v>
      </c>
      <c r="C49" s="28">
        <v>0.91</v>
      </c>
    </row>
    <row r="50" spans="1:3" x14ac:dyDescent="0.25">
      <c r="A50" s="3">
        <v>42782</v>
      </c>
      <c r="B50" s="28">
        <v>47.3</v>
      </c>
      <c r="C50" s="28">
        <v>0.87</v>
      </c>
    </row>
    <row r="51" spans="1:3" x14ac:dyDescent="0.25">
      <c r="A51" s="3">
        <v>42783</v>
      </c>
      <c r="B51" s="28">
        <v>40.4</v>
      </c>
      <c r="C51" s="28">
        <v>1</v>
      </c>
    </row>
    <row r="52" spans="1:3" x14ac:dyDescent="0.25">
      <c r="A52" s="3">
        <v>42784</v>
      </c>
      <c r="B52" s="28">
        <v>43.699999999999996</v>
      </c>
      <c r="C52" s="28">
        <v>0.95</v>
      </c>
    </row>
    <row r="53" spans="1:3" x14ac:dyDescent="0.25">
      <c r="A53" s="3">
        <v>42785</v>
      </c>
      <c r="B53" s="28">
        <v>50</v>
      </c>
      <c r="C53" s="28">
        <v>0.95</v>
      </c>
    </row>
    <row r="54" spans="1:3" x14ac:dyDescent="0.25">
      <c r="A54" s="3">
        <v>42786</v>
      </c>
      <c r="B54" s="28">
        <v>50.3</v>
      </c>
      <c r="C54" s="28">
        <v>0.95</v>
      </c>
    </row>
    <row r="55" spans="1:3" x14ac:dyDescent="0.25">
      <c r="A55" s="3">
        <v>42787</v>
      </c>
      <c r="B55" s="28">
        <v>42.4</v>
      </c>
      <c r="C55" s="28">
        <v>1</v>
      </c>
    </row>
    <row r="56" spans="1:3" x14ac:dyDescent="0.25">
      <c r="A56" s="3">
        <v>42788</v>
      </c>
      <c r="B56" s="28">
        <v>47.699999999999996</v>
      </c>
      <c r="C56" s="28">
        <v>0.95</v>
      </c>
    </row>
    <row r="57" spans="1:3" x14ac:dyDescent="0.25">
      <c r="A57" s="3">
        <v>42789</v>
      </c>
      <c r="B57" s="28">
        <v>45</v>
      </c>
      <c r="C57" s="28">
        <v>1</v>
      </c>
    </row>
    <row r="58" spans="1:3" x14ac:dyDescent="0.25">
      <c r="A58" s="3">
        <v>42790</v>
      </c>
      <c r="B58" s="28">
        <v>47.3</v>
      </c>
      <c r="C58" s="28">
        <v>0.87</v>
      </c>
    </row>
    <row r="59" spans="1:3" x14ac:dyDescent="0.25">
      <c r="A59" s="3">
        <v>42791</v>
      </c>
      <c r="B59" s="28">
        <v>42.4</v>
      </c>
      <c r="C59" s="28">
        <v>1</v>
      </c>
    </row>
    <row r="60" spans="1:3" x14ac:dyDescent="0.25">
      <c r="A60" s="3">
        <v>42792</v>
      </c>
      <c r="B60" s="28">
        <v>48.699999999999996</v>
      </c>
      <c r="C60" s="28">
        <v>1.05</v>
      </c>
    </row>
    <row r="61" spans="1:3" x14ac:dyDescent="0.25">
      <c r="A61" s="3">
        <v>42793</v>
      </c>
      <c r="B61" s="28">
        <v>45</v>
      </c>
      <c r="C61" s="28">
        <v>1</v>
      </c>
    </row>
    <row r="62" spans="1:3" x14ac:dyDescent="0.25">
      <c r="A62" s="3">
        <v>42794</v>
      </c>
      <c r="B62" s="28">
        <v>49.599999999999994</v>
      </c>
      <c r="C62" s="28">
        <v>0.91</v>
      </c>
    </row>
    <row r="63" spans="1:3" x14ac:dyDescent="0.25">
      <c r="A63" s="3">
        <v>42795</v>
      </c>
      <c r="B63" s="28">
        <v>57.9</v>
      </c>
      <c r="C63" s="28">
        <v>0.87</v>
      </c>
    </row>
    <row r="64" spans="1:3" x14ac:dyDescent="0.25">
      <c r="A64" s="3">
        <v>42796</v>
      </c>
      <c r="B64" s="28">
        <v>57.199999999999996</v>
      </c>
      <c r="C64" s="28">
        <v>0.8</v>
      </c>
    </row>
    <row r="65" spans="1:3" x14ac:dyDescent="0.25">
      <c r="A65" s="3">
        <v>42797</v>
      </c>
      <c r="B65" s="28">
        <v>60.199999999999996</v>
      </c>
      <c r="C65" s="28">
        <v>0.77</v>
      </c>
    </row>
    <row r="66" spans="1:3" x14ac:dyDescent="0.25">
      <c r="A66" s="3">
        <v>42798</v>
      </c>
      <c r="B66" s="28">
        <v>59.499999999999993</v>
      </c>
      <c r="C66" s="28">
        <v>0.77</v>
      </c>
    </row>
    <row r="67" spans="1:3" x14ac:dyDescent="0.25">
      <c r="A67" s="3">
        <v>42799</v>
      </c>
      <c r="B67" s="28">
        <v>55.9</v>
      </c>
      <c r="C67" s="28">
        <v>0.87</v>
      </c>
    </row>
    <row r="68" spans="1:3" x14ac:dyDescent="0.25">
      <c r="A68" s="3">
        <v>42800</v>
      </c>
      <c r="B68" s="28">
        <v>61.199999999999996</v>
      </c>
      <c r="C68" s="28">
        <v>0.77</v>
      </c>
    </row>
    <row r="69" spans="1:3" x14ac:dyDescent="0.25">
      <c r="A69" s="3">
        <v>42801</v>
      </c>
      <c r="B69" s="28">
        <v>60.199999999999996</v>
      </c>
      <c r="C69" s="28">
        <v>0.77</v>
      </c>
    </row>
    <row r="70" spans="1:3" x14ac:dyDescent="0.25">
      <c r="A70" s="3">
        <v>42802</v>
      </c>
      <c r="B70" s="28">
        <v>58.499999999999993</v>
      </c>
      <c r="C70" s="28">
        <v>0.77</v>
      </c>
    </row>
    <row r="71" spans="1:3" x14ac:dyDescent="0.25">
      <c r="A71" s="3">
        <v>42803</v>
      </c>
      <c r="B71" s="28">
        <v>52.9</v>
      </c>
      <c r="C71" s="28">
        <v>0.8</v>
      </c>
    </row>
    <row r="72" spans="1:3" x14ac:dyDescent="0.25">
      <c r="A72" s="3">
        <v>42804</v>
      </c>
      <c r="B72" s="28">
        <v>59.199999999999996</v>
      </c>
      <c r="C72" s="28">
        <v>0.83</v>
      </c>
    </row>
    <row r="73" spans="1:3" x14ac:dyDescent="0.25">
      <c r="A73" s="3">
        <v>42805</v>
      </c>
      <c r="B73" s="28">
        <v>58.199999999999996</v>
      </c>
      <c r="C73" s="28">
        <v>0.83</v>
      </c>
    </row>
    <row r="74" spans="1:3" x14ac:dyDescent="0.25">
      <c r="A74" s="3">
        <v>42806</v>
      </c>
      <c r="B74" s="28">
        <v>61.499999999999993</v>
      </c>
      <c r="C74" s="28">
        <v>0.74</v>
      </c>
    </row>
    <row r="75" spans="1:3" x14ac:dyDescent="0.25">
      <c r="A75" s="3">
        <v>42807</v>
      </c>
      <c r="B75" s="28">
        <v>55.9</v>
      </c>
      <c r="C75" s="28">
        <v>0.87</v>
      </c>
    </row>
    <row r="76" spans="1:3" x14ac:dyDescent="0.25">
      <c r="A76" s="3">
        <v>42808</v>
      </c>
      <c r="B76" s="28">
        <v>58.9</v>
      </c>
      <c r="C76" s="28">
        <v>0.87</v>
      </c>
    </row>
    <row r="77" spans="1:3" x14ac:dyDescent="0.25">
      <c r="A77" s="3">
        <v>42809</v>
      </c>
      <c r="B77" s="28">
        <v>56.199999999999996</v>
      </c>
      <c r="C77" s="28">
        <v>0.83</v>
      </c>
    </row>
    <row r="78" spans="1:3" x14ac:dyDescent="0.25">
      <c r="A78" s="3">
        <v>42810</v>
      </c>
      <c r="B78" s="28">
        <v>60.199999999999996</v>
      </c>
      <c r="C78" s="28">
        <v>0.83</v>
      </c>
    </row>
    <row r="79" spans="1:3" x14ac:dyDescent="0.25">
      <c r="A79" s="3">
        <v>42811</v>
      </c>
      <c r="B79" s="28">
        <v>56.499999999999993</v>
      </c>
      <c r="C79" s="28">
        <v>0.77</v>
      </c>
    </row>
    <row r="80" spans="1:3" x14ac:dyDescent="0.25">
      <c r="A80" s="3">
        <v>42812</v>
      </c>
      <c r="B80" s="28">
        <v>53.9</v>
      </c>
      <c r="C80" s="28">
        <v>0.83</v>
      </c>
    </row>
    <row r="81" spans="1:3" x14ac:dyDescent="0.25">
      <c r="A81" s="3">
        <v>42813</v>
      </c>
      <c r="B81" s="28">
        <v>56.9</v>
      </c>
      <c r="C81" s="28">
        <v>0.83</v>
      </c>
    </row>
    <row r="82" spans="1:3" x14ac:dyDescent="0.25">
      <c r="A82" s="3">
        <v>42814</v>
      </c>
      <c r="B82" s="28">
        <v>58.199999999999996</v>
      </c>
      <c r="C82" s="28">
        <v>0.77</v>
      </c>
    </row>
    <row r="83" spans="1:3" x14ac:dyDescent="0.25">
      <c r="A83" s="3">
        <v>42815</v>
      </c>
      <c r="B83" s="28">
        <v>57.199999999999996</v>
      </c>
      <c r="C83" s="28">
        <v>0.83</v>
      </c>
    </row>
    <row r="84" spans="1:3" x14ac:dyDescent="0.25">
      <c r="A84" s="3">
        <v>42816</v>
      </c>
      <c r="B84" s="28">
        <v>56.499999999999993</v>
      </c>
      <c r="C84" s="28">
        <v>0.74</v>
      </c>
    </row>
    <row r="85" spans="1:3" x14ac:dyDescent="0.25">
      <c r="A85" s="3">
        <v>42817</v>
      </c>
      <c r="B85" s="28">
        <v>55.9</v>
      </c>
      <c r="C85" s="28">
        <v>0.87</v>
      </c>
    </row>
    <row r="86" spans="1:3" x14ac:dyDescent="0.25">
      <c r="A86" s="3">
        <v>42818</v>
      </c>
      <c r="B86" s="28">
        <v>56.9</v>
      </c>
      <c r="C86" s="28">
        <v>0.83</v>
      </c>
    </row>
    <row r="87" spans="1:3" x14ac:dyDescent="0.25">
      <c r="A87" s="3">
        <v>42819</v>
      </c>
      <c r="B87" s="28">
        <v>58.199999999999996</v>
      </c>
      <c r="C87" s="28">
        <v>0.8</v>
      </c>
    </row>
    <row r="88" spans="1:3" x14ac:dyDescent="0.25">
      <c r="A88" s="3">
        <v>42820</v>
      </c>
      <c r="B88" s="28">
        <v>59.499999999999993</v>
      </c>
      <c r="C88" s="28">
        <v>0.77</v>
      </c>
    </row>
    <row r="89" spans="1:3" x14ac:dyDescent="0.25">
      <c r="A89" s="3">
        <v>42821</v>
      </c>
      <c r="B89" s="28">
        <v>60.499999999999993</v>
      </c>
      <c r="C89" s="28">
        <v>0.74</v>
      </c>
    </row>
    <row r="90" spans="1:3" x14ac:dyDescent="0.25">
      <c r="A90" s="3">
        <v>42822</v>
      </c>
      <c r="B90" s="28">
        <v>55.9</v>
      </c>
      <c r="C90" s="28">
        <v>0.83</v>
      </c>
    </row>
    <row r="91" spans="1:3" x14ac:dyDescent="0.25">
      <c r="A91" s="3">
        <v>42823</v>
      </c>
      <c r="B91" s="28">
        <v>57.199999999999996</v>
      </c>
      <c r="C91" s="28">
        <v>0.83</v>
      </c>
    </row>
    <row r="92" spans="1:3" x14ac:dyDescent="0.25">
      <c r="A92" s="3">
        <v>42824</v>
      </c>
      <c r="B92" s="28">
        <v>55.199999999999996</v>
      </c>
      <c r="C92" s="28">
        <v>0.8</v>
      </c>
    </row>
    <row r="93" spans="1:3" x14ac:dyDescent="0.25">
      <c r="A93" s="3">
        <v>42825</v>
      </c>
      <c r="B93" s="28">
        <v>58.499999999999993</v>
      </c>
      <c r="C93" s="28">
        <v>0.77</v>
      </c>
    </row>
    <row r="94" spans="1:3" x14ac:dyDescent="0.25">
      <c r="A94" s="3">
        <v>42826</v>
      </c>
      <c r="B94" s="28">
        <v>57.499999999999993</v>
      </c>
      <c r="C94" s="28">
        <v>0.8</v>
      </c>
    </row>
    <row r="95" spans="1:3" x14ac:dyDescent="0.25">
      <c r="A95" s="3">
        <v>42827</v>
      </c>
      <c r="B95" s="28">
        <v>65.8</v>
      </c>
      <c r="C95" s="28">
        <v>0.74</v>
      </c>
    </row>
    <row r="96" spans="1:3" x14ac:dyDescent="0.25">
      <c r="A96" s="3">
        <v>42828</v>
      </c>
      <c r="B96" s="28">
        <v>60.8</v>
      </c>
      <c r="C96" s="28">
        <v>0.74</v>
      </c>
    </row>
    <row r="97" spans="1:3" x14ac:dyDescent="0.25">
      <c r="A97" s="3">
        <v>42829</v>
      </c>
      <c r="B97" s="28">
        <v>62.099999999999994</v>
      </c>
      <c r="C97" s="28">
        <v>0.71</v>
      </c>
    </row>
    <row r="98" spans="1:3" x14ac:dyDescent="0.25">
      <c r="A98" s="3">
        <v>42830</v>
      </c>
      <c r="B98" s="28">
        <v>64.399999999999991</v>
      </c>
      <c r="C98" s="28">
        <v>0.71</v>
      </c>
    </row>
    <row r="99" spans="1:3" x14ac:dyDescent="0.25">
      <c r="A99" s="3">
        <v>42831</v>
      </c>
      <c r="B99" s="28">
        <v>57.499999999999993</v>
      </c>
      <c r="C99" s="28">
        <v>0.8</v>
      </c>
    </row>
    <row r="100" spans="1:3" x14ac:dyDescent="0.25">
      <c r="A100" s="3">
        <v>42832</v>
      </c>
      <c r="B100" s="28">
        <v>59.8</v>
      </c>
      <c r="C100" s="28">
        <v>0.74</v>
      </c>
    </row>
    <row r="101" spans="1:3" x14ac:dyDescent="0.25">
      <c r="A101" s="3">
        <v>42833</v>
      </c>
      <c r="B101" s="28">
        <v>63.8</v>
      </c>
      <c r="C101" s="28">
        <v>0.74</v>
      </c>
    </row>
    <row r="102" spans="1:3" x14ac:dyDescent="0.25">
      <c r="A102" s="3">
        <v>42834</v>
      </c>
      <c r="B102" s="28">
        <v>63.099999999999994</v>
      </c>
      <c r="C102" s="28">
        <v>0.69</v>
      </c>
    </row>
    <row r="103" spans="1:3" x14ac:dyDescent="0.25">
      <c r="A103" s="3">
        <v>42835</v>
      </c>
      <c r="B103" s="28">
        <v>58.499999999999993</v>
      </c>
      <c r="C103" s="28">
        <v>0.74</v>
      </c>
    </row>
    <row r="104" spans="1:3" x14ac:dyDescent="0.25">
      <c r="A104" s="3">
        <v>42836</v>
      </c>
      <c r="B104" s="28">
        <v>60.8</v>
      </c>
      <c r="C104" s="28">
        <v>0.74</v>
      </c>
    </row>
    <row r="105" spans="1:3" x14ac:dyDescent="0.25">
      <c r="A105" s="3">
        <v>42837</v>
      </c>
      <c r="B105" s="28">
        <v>66.099999999999994</v>
      </c>
      <c r="C105" s="28">
        <v>0.74</v>
      </c>
    </row>
    <row r="106" spans="1:3" x14ac:dyDescent="0.25">
      <c r="A106" s="3">
        <v>42838</v>
      </c>
      <c r="B106" s="28">
        <v>61.099999999999994</v>
      </c>
      <c r="C106" s="28">
        <v>0.69</v>
      </c>
    </row>
    <row r="107" spans="1:3" x14ac:dyDescent="0.25">
      <c r="A107" s="3">
        <v>42839</v>
      </c>
      <c r="B107" s="28">
        <v>61.499999999999993</v>
      </c>
      <c r="C107" s="28">
        <v>0.77</v>
      </c>
    </row>
    <row r="108" spans="1:3" x14ac:dyDescent="0.25">
      <c r="A108" s="3">
        <v>42840</v>
      </c>
      <c r="B108" s="28">
        <v>65.8</v>
      </c>
      <c r="C108" s="28">
        <v>0.74</v>
      </c>
    </row>
    <row r="109" spans="1:3" x14ac:dyDescent="0.25">
      <c r="A109" s="3">
        <v>42841</v>
      </c>
      <c r="B109" s="28">
        <v>65.099999999999994</v>
      </c>
      <c r="C109" s="28">
        <v>0.69</v>
      </c>
    </row>
    <row r="110" spans="1:3" x14ac:dyDescent="0.25">
      <c r="A110" s="3">
        <v>42842</v>
      </c>
      <c r="B110" s="28">
        <v>64.099999999999994</v>
      </c>
      <c r="C110" s="28">
        <v>0.71</v>
      </c>
    </row>
    <row r="111" spans="1:3" x14ac:dyDescent="0.25">
      <c r="A111" s="3">
        <v>42843</v>
      </c>
      <c r="B111" s="28">
        <v>62.499999999999993</v>
      </c>
      <c r="C111" s="28">
        <v>0.74</v>
      </c>
    </row>
    <row r="112" spans="1:3" x14ac:dyDescent="0.25">
      <c r="A112" s="3">
        <v>42844</v>
      </c>
      <c r="B112" s="28">
        <v>59.8</v>
      </c>
      <c r="C112" s="28">
        <v>0.77</v>
      </c>
    </row>
    <row r="113" spans="1:3" x14ac:dyDescent="0.25">
      <c r="A113" s="3">
        <v>42845</v>
      </c>
      <c r="B113" s="28">
        <v>68.099999999999994</v>
      </c>
      <c r="C113" s="28">
        <v>0.69</v>
      </c>
    </row>
    <row r="114" spans="1:3" x14ac:dyDescent="0.25">
      <c r="A114" s="3">
        <v>42846</v>
      </c>
      <c r="B114" s="28">
        <v>67.099999999999994</v>
      </c>
      <c r="C114" s="28">
        <v>0.74</v>
      </c>
    </row>
    <row r="115" spans="1:3" x14ac:dyDescent="0.25">
      <c r="A115" s="3">
        <v>42847</v>
      </c>
      <c r="B115" s="28">
        <v>57.499999999999993</v>
      </c>
      <c r="C115" s="28">
        <v>0.77</v>
      </c>
    </row>
    <row r="116" spans="1:3" x14ac:dyDescent="0.25">
      <c r="A116" s="3">
        <v>42848</v>
      </c>
      <c r="B116" s="28">
        <v>60.8</v>
      </c>
      <c r="C116" s="28">
        <v>0.77</v>
      </c>
    </row>
    <row r="117" spans="1:3" x14ac:dyDescent="0.25">
      <c r="A117" s="3">
        <v>42849</v>
      </c>
      <c r="B117" s="28">
        <v>65.099999999999994</v>
      </c>
      <c r="C117" s="28">
        <v>0.69</v>
      </c>
    </row>
    <row r="118" spans="1:3" x14ac:dyDescent="0.25">
      <c r="A118" s="3">
        <v>42850</v>
      </c>
      <c r="B118" s="28">
        <v>65.099999999999994</v>
      </c>
      <c r="C118" s="28">
        <v>0.71</v>
      </c>
    </row>
    <row r="119" spans="1:3" x14ac:dyDescent="0.25">
      <c r="A119" s="3">
        <v>42851</v>
      </c>
      <c r="B119" s="28">
        <v>62.499999999999993</v>
      </c>
      <c r="C119" s="28">
        <v>0.8</v>
      </c>
    </row>
    <row r="120" spans="1:3" x14ac:dyDescent="0.25">
      <c r="A120" s="3">
        <v>42852</v>
      </c>
      <c r="B120" s="28">
        <v>63.499999999999993</v>
      </c>
      <c r="C120" s="28">
        <v>0.77</v>
      </c>
    </row>
    <row r="121" spans="1:3" x14ac:dyDescent="0.25">
      <c r="A121" s="3">
        <v>42853</v>
      </c>
      <c r="B121" s="28">
        <v>58.8</v>
      </c>
      <c r="C121" s="28">
        <v>0.74</v>
      </c>
    </row>
    <row r="122" spans="1:3" x14ac:dyDescent="0.25">
      <c r="A122" s="3">
        <v>42854</v>
      </c>
      <c r="B122" s="28">
        <v>65.099999999999994</v>
      </c>
      <c r="C122" s="28">
        <v>0.71</v>
      </c>
    </row>
    <row r="123" spans="1:3" x14ac:dyDescent="0.25">
      <c r="A123" s="3">
        <v>42855</v>
      </c>
      <c r="B123" s="28">
        <v>67.099999999999994</v>
      </c>
      <c r="C123" s="28">
        <v>0.74</v>
      </c>
    </row>
    <row r="124" spans="1:3" x14ac:dyDescent="0.25">
      <c r="A124" s="3">
        <v>42856</v>
      </c>
      <c r="B124" s="28">
        <v>66.699999999999989</v>
      </c>
      <c r="C124" s="28">
        <v>0.65</v>
      </c>
    </row>
    <row r="125" spans="1:3" x14ac:dyDescent="0.25">
      <c r="A125" s="3">
        <v>42857</v>
      </c>
      <c r="B125" s="28">
        <v>65.699999999999989</v>
      </c>
      <c r="C125" s="28">
        <v>0.69</v>
      </c>
    </row>
    <row r="126" spans="1:3" x14ac:dyDescent="0.25">
      <c r="A126" s="3">
        <v>42858</v>
      </c>
      <c r="B126" s="28">
        <v>71</v>
      </c>
      <c r="C126" s="28">
        <v>0.63</v>
      </c>
    </row>
    <row r="127" spans="1:3" x14ac:dyDescent="0.25">
      <c r="A127" s="3">
        <v>42859</v>
      </c>
      <c r="B127" s="28">
        <v>71.3</v>
      </c>
      <c r="C127" s="28">
        <v>0.63</v>
      </c>
    </row>
    <row r="128" spans="1:3" x14ac:dyDescent="0.25">
      <c r="A128" s="3">
        <v>42860</v>
      </c>
      <c r="B128" s="28">
        <v>69.399999999999991</v>
      </c>
      <c r="C128" s="28">
        <v>0.71</v>
      </c>
    </row>
    <row r="129" spans="1:3" x14ac:dyDescent="0.25">
      <c r="A129" s="3">
        <v>42861</v>
      </c>
      <c r="B129" s="28">
        <v>66.699999999999989</v>
      </c>
      <c r="C129" s="28">
        <v>0.67</v>
      </c>
    </row>
    <row r="130" spans="1:3" x14ac:dyDescent="0.25">
      <c r="A130" s="3">
        <v>42862</v>
      </c>
      <c r="B130" s="28">
        <v>69.699999999999989</v>
      </c>
      <c r="C130" s="28">
        <v>0.65</v>
      </c>
    </row>
    <row r="131" spans="1:3" x14ac:dyDescent="0.25">
      <c r="A131" s="3">
        <v>42863</v>
      </c>
      <c r="B131" s="28">
        <v>75</v>
      </c>
      <c r="C131" s="28">
        <v>0.67</v>
      </c>
    </row>
    <row r="132" spans="1:3" x14ac:dyDescent="0.25">
      <c r="A132" s="3">
        <v>42864</v>
      </c>
      <c r="B132" s="28">
        <v>71.3</v>
      </c>
      <c r="C132" s="28">
        <v>0.63</v>
      </c>
    </row>
    <row r="133" spans="1:3" x14ac:dyDescent="0.25">
      <c r="A133" s="3">
        <v>42865</v>
      </c>
      <c r="B133" s="28">
        <v>69.399999999999991</v>
      </c>
      <c r="C133" s="28">
        <v>0.69</v>
      </c>
    </row>
    <row r="134" spans="1:3" x14ac:dyDescent="0.25">
      <c r="A134" s="3">
        <v>42866</v>
      </c>
      <c r="B134" s="28">
        <v>72.699999999999989</v>
      </c>
      <c r="C134" s="28">
        <v>0.67</v>
      </c>
    </row>
    <row r="135" spans="1:3" x14ac:dyDescent="0.25">
      <c r="A135" s="3">
        <v>42867</v>
      </c>
      <c r="B135" s="28">
        <v>66.699999999999989</v>
      </c>
      <c r="C135" s="28">
        <v>0.67</v>
      </c>
    </row>
    <row r="136" spans="1:3" x14ac:dyDescent="0.25">
      <c r="A136" s="3">
        <v>42868</v>
      </c>
      <c r="B136" s="28">
        <v>70</v>
      </c>
      <c r="C136" s="28">
        <v>0.65</v>
      </c>
    </row>
    <row r="137" spans="1:3" x14ac:dyDescent="0.25">
      <c r="A137" s="3">
        <v>42869</v>
      </c>
      <c r="B137" s="28">
        <v>77.3</v>
      </c>
      <c r="C137" s="28">
        <v>0.63</v>
      </c>
    </row>
    <row r="138" spans="1:3" x14ac:dyDescent="0.25">
      <c r="A138" s="3">
        <v>42870</v>
      </c>
      <c r="B138" s="28">
        <v>63.399999999999991</v>
      </c>
      <c r="C138" s="28">
        <v>0.69</v>
      </c>
    </row>
    <row r="139" spans="1:3" x14ac:dyDescent="0.25">
      <c r="A139" s="3">
        <v>42871</v>
      </c>
      <c r="B139" s="28">
        <v>65.699999999999989</v>
      </c>
      <c r="C139" s="28">
        <v>0.67</v>
      </c>
    </row>
    <row r="140" spans="1:3" x14ac:dyDescent="0.25">
      <c r="A140" s="3">
        <v>42872</v>
      </c>
      <c r="B140" s="28">
        <v>70.699999999999989</v>
      </c>
      <c r="C140" s="28">
        <v>0.67</v>
      </c>
    </row>
    <row r="141" spans="1:3" x14ac:dyDescent="0.25">
      <c r="A141" s="3">
        <v>42873</v>
      </c>
      <c r="B141" s="28">
        <v>72</v>
      </c>
      <c r="C141" s="28">
        <v>0.67</v>
      </c>
    </row>
    <row r="142" spans="1:3" x14ac:dyDescent="0.25">
      <c r="A142" s="3">
        <v>42874</v>
      </c>
      <c r="B142" s="28">
        <v>75.3</v>
      </c>
      <c r="C142" s="28">
        <v>0.61</v>
      </c>
    </row>
    <row r="143" spans="1:3" x14ac:dyDescent="0.25">
      <c r="A143" s="3">
        <v>42875</v>
      </c>
      <c r="B143" s="28">
        <v>64.399999999999991</v>
      </c>
      <c r="C143" s="28">
        <v>0.67</v>
      </c>
    </row>
    <row r="144" spans="1:3" x14ac:dyDescent="0.25">
      <c r="A144" s="3">
        <v>42876</v>
      </c>
      <c r="B144" s="28">
        <v>71.699999999999989</v>
      </c>
      <c r="C144" s="28">
        <v>0.69</v>
      </c>
    </row>
    <row r="145" spans="1:3" x14ac:dyDescent="0.25">
      <c r="A145" s="3">
        <v>42877</v>
      </c>
      <c r="B145" s="28">
        <v>71</v>
      </c>
      <c r="C145" s="28">
        <v>0.67</v>
      </c>
    </row>
    <row r="146" spans="1:3" x14ac:dyDescent="0.25">
      <c r="A146" s="3">
        <v>42878</v>
      </c>
      <c r="B146" s="28">
        <v>76.3</v>
      </c>
      <c r="C146" s="28">
        <v>0.63</v>
      </c>
    </row>
    <row r="147" spans="1:3" x14ac:dyDescent="0.25">
      <c r="A147" s="3">
        <v>42879</v>
      </c>
      <c r="B147" s="28">
        <v>69.399999999999991</v>
      </c>
      <c r="C147" s="28">
        <v>0.69</v>
      </c>
    </row>
    <row r="148" spans="1:3" x14ac:dyDescent="0.25">
      <c r="A148" s="3">
        <v>42880</v>
      </c>
      <c r="B148" s="28">
        <v>71.699999999999989</v>
      </c>
      <c r="C148" s="28">
        <v>0.69</v>
      </c>
    </row>
    <row r="149" spans="1:3" x14ac:dyDescent="0.25">
      <c r="A149" s="3">
        <v>42881</v>
      </c>
      <c r="B149" s="28">
        <v>72</v>
      </c>
      <c r="C149" s="28">
        <v>0.67</v>
      </c>
    </row>
    <row r="150" spans="1:3" x14ac:dyDescent="0.25">
      <c r="A150" s="3">
        <v>42882</v>
      </c>
      <c r="B150" s="28">
        <v>77.3</v>
      </c>
      <c r="C150" s="28">
        <v>0.63</v>
      </c>
    </row>
    <row r="151" spans="1:3" x14ac:dyDescent="0.25">
      <c r="A151" s="3">
        <v>42883</v>
      </c>
      <c r="B151" s="28">
        <v>71.699999999999989</v>
      </c>
      <c r="C151" s="28">
        <v>0.65</v>
      </c>
    </row>
    <row r="152" spans="1:3" x14ac:dyDescent="0.25">
      <c r="A152" s="3">
        <v>42884</v>
      </c>
      <c r="B152" s="28">
        <v>66.699999999999989</v>
      </c>
      <c r="C152" s="28">
        <v>0.65</v>
      </c>
    </row>
    <row r="153" spans="1:3" x14ac:dyDescent="0.25">
      <c r="A153" s="3">
        <v>42885</v>
      </c>
      <c r="B153" s="28">
        <v>75</v>
      </c>
      <c r="C153" s="28">
        <v>0.67</v>
      </c>
    </row>
    <row r="154" spans="1:3" x14ac:dyDescent="0.25">
      <c r="A154" s="3">
        <v>42886</v>
      </c>
      <c r="B154" s="28">
        <v>77.3</v>
      </c>
      <c r="C154" s="28">
        <v>0.65</v>
      </c>
    </row>
    <row r="155" spans="1:3" x14ac:dyDescent="0.25">
      <c r="A155" s="3">
        <v>42887</v>
      </c>
      <c r="B155" s="28">
        <v>71.3</v>
      </c>
      <c r="C155" s="28">
        <v>0.65</v>
      </c>
    </row>
    <row r="156" spans="1:3" x14ac:dyDescent="0.25">
      <c r="A156" s="3">
        <v>42888</v>
      </c>
      <c r="B156" s="28">
        <v>79.899999999999991</v>
      </c>
      <c r="C156" s="28">
        <v>0.59</v>
      </c>
    </row>
    <row r="157" spans="1:3" x14ac:dyDescent="0.25">
      <c r="A157" s="3">
        <v>42889</v>
      </c>
      <c r="B157" s="28">
        <v>81.5</v>
      </c>
      <c r="C157" s="28">
        <v>0.56000000000000005</v>
      </c>
    </row>
    <row r="158" spans="1:3" x14ac:dyDescent="0.25">
      <c r="A158" s="3">
        <v>42890</v>
      </c>
      <c r="B158" s="28">
        <v>90.399999999999991</v>
      </c>
      <c r="C158" s="28">
        <v>0.51</v>
      </c>
    </row>
    <row r="159" spans="1:3" x14ac:dyDescent="0.25">
      <c r="A159" s="3">
        <v>42891</v>
      </c>
      <c r="B159" s="28">
        <v>78.599999999999994</v>
      </c>
      <c r="C159" s="28">
        <v>0.59</v>
      </c>
    </row>
    <row r="160" spans="1:3" x14ac:dyDescent="0.25">
      <c r="A160" s="3">
        <v>42892</v>
      </c>
      <c r="B160" s="28">
        <v>84.199999999999989</v>
      </c>
      <c r="C160" s="28">
        <v>0.56000000000000005</v>
      </c>
    </row>
    <row r="161" spans="1:3" x14ac:dyDescent="0.25">
      <c r="A161" s="3">
        <v>42893</v>
      </c>
      <c r="B161" s="28">
        <v>86.8</v>
      </c>
      <c r="C161" s="28">
        <v>0.56000000000000005</v>
      </c>
    </row>
    <row r="162" spans="1:3" x14ac:dyDescent="0.25">
      <c r="A162" s="3">
        <v>42894</v>
      </c>
      <c r="B162" s="28">
        <v>90.699999999999989</v>
      </c>
      <c r="C162" s="28">
        <v>0.5</v>
      </c>
    </row>
    <row r="163" spans="1:3" x14ac:dyDescent="0.25">
      <c r="A163" s="3">
        <v>42895</v>
      </c>
      <c r="B163" s="28">
        <v>77.599999999999994</v>
      </c>
      <c r="C163" s="28">
        <v>0.61</v>
      </c>
    </row>
    <row r="164" spans="1:3" x14ac:dyDescent="0.25">
      <c r="A164" s="3">
        <v>42896</v>
      </c>
      <c r="B164" s="28">
        <v>79.5</v>
      </c>
      <c r="C164" s="28">
        <v>0.54</v>
      </c>
    </row>
    <row r="165" spans="1:3" x14ac:dyDescent="0.25">
      <c r="A165" s="3">
        <v>42897</v>
      </c>
      <c r="B165" s="28">
        <v>84.8</v>
      </c>
      <c r="C165" s="28">
        <v>0.53</v>
      </c>
    </row>
    <row r="166" spans="1:3" x14ac:dyDescent="0.25">
      <c r="A166" s="3">
        <v>42898</v>
      </c>
      <c r="B166" s="28">
        <v>93</v>
      </c>
      <c r="C166" s="28">
        <v>0.5</v>
      </c>
    </row>
    <row r="167" spans="1:3" x14ac:dyDescent="0.25">
      <c r="A167" s="3">
        <v>42899</v>
      </c>
      <c r="B167" s="28">
        <v>75.599999999999994</v>
      </c>
      <c r="C167" s="28">
        <v>0.59</v>
      </c>
    </row>
    <row r="168" spans="1:3" x14ac:dyDescent="0.25">
      <c r="A168" s="3">
        <v>42900</v>
      </c>
      <c r="B168" s="28">
        <v>80.5</v>
      </c>
      <c r="C168" s="28">
        <v>0.56999999999999995</v>
      </c>
    </row>
    <row r="169" spans="1:3" x14ac:dyDescent="0.25">
      <c r="A169" s="3">
        <v>42901</v>
      </c>
      <c r="B169" s="28">
        <v>84.8</v>
      </c>
      <c r="C169" s="28">
        <v>0.56000000000000005</v>
      </c>
    </row>
    <row r="170" spans="1:3" x14ac:dyDescent="0.25">
      <c r="A170" s="3">
        <v>42902</v>
      </c>
      <c r="B170" s="28">
        <v>99.3</v>
      </c>
      <c r="C170" s="28">
        <v>0.47</v>
      </c>
    </row>
    <row r="171" spans="1:3" x14ac:dyDescent="0.25">
      <c r="A171" s="3">
        <v>42903</v>
      </c>
      <c r="B171" s="28">
        <v>76.3</v>
      </c>
      <c r="C171" s="28">
        <v>0.65</v>
      </c>
    </row>
    <row r="172" spans="1:3" x14ac:dyDescent="0.25">
      <c r="A172" s="3">
        <v>42904</v>
      </c>
      <c r="B172" s="28">
        <v>72.599999999999994</v>
      </c>
      <c r="C172" s="28">
        <v>0.59</v>
      </c>
    </row>
    <row r="173" spans="1:3" x14ac:dyDescent="0.25">
      <c r="A173" s="3">
        <v>42905</v>
      </c>
      <c r="B173" s="28">
        <v>86.5</v>
      </c>
      <c r="C173" s="28">
        <v>0.56000000000000005</v>
      </c>
    </row>
    <row r="174" spans="1:3" x14ac:dyDescent="0.25">
      <c r="A174" s="3">
        <v>42906</v>
      </c>
      <c r="B174" s="28">
        <v>85.1</v>
      </c>
      <c r="C174" s="28">
        <v>0.54</v>
      </c>
    </row>
    <row r="175" spans="1:3" x14ac:dyDescent="0.25">
      <c r="A175" s="3">
        <v>42907</v>
      </c>
      <c r="B175" s="28">
        <v>94.3</v>
      </c>
      <c r="C175" s="28">
        <v>0.47</v>
      </c>
    </row>
    <row r="176" spans="1:3" x14ac:dyDescent="0.25">
      <c r="A176" s="3">
        <v>42908</v>
      </c>
      <c r="B176" s="28">
        <v>72.3</v>
      </c>
      <c r="C176" s="28">
        <v>0.65</v>
      </c>
    </row>
    <row r="177" spans="1:3" x14ac:dyDescent="0.25">
      <c r="A177" s="3">
        <v>42909</v>
      </c>
      <c r="B177" s="28">
        <v>79.899999999999991</v>
      </c>
      <c r="C177" s="28">
        <v>0.61</v>
      </c>
    </row>
    <row r="178" spans="1:3" x14ac:dyDescent="0.25">
      <c r="A178" s="3">
        <v>42910</v>
      </c>
      <c r="B178" s="28">
        <v>80.5</v>
      </c>
      <c r="C178" s="28">
        <v>0.56999999999999995</v>
      </c>
    </row>
    <row r="179" spans="1:3" x14ac:dyDescent="0.25">
      <c r="A179" s="3">
        <v>42911</v>
      </c>
      <c r="B179" s="28">
        <v>85.1</v>
      </c>
      <c r="C179" s="28">
        <v>0.51</v>
      </c>
    </row>
    <row r="180" spans="1:3" x14ac:dyDescent="0.25">
      <c r="A180" s="3">
        <v>42912</v>
      </c>
      <c r="B180" s="28">
        <v>102.6</v>
      </c>
      <c r="C180" s="28">
        <v>0.47</v>
      </c>
    </row>
    <row r="181" spans="1:3" x14ac:dyDescent="0.25">
      <c r="A181" s="3">
        <v>42913</v>
      </c>
      <c r="B181" s="28">
        <v>75.3</v>
      </c>
      <c r="C181" s="28">
        <v>0.63</v>
      </c>
    </row>
    <row r="182" spans="1:3" x14ac:dyDescent="0.25">
      <c r="A182" s="3">
        <v>42914</v>
      </c>
      <c r="B182" s="28">
        <v>75.899999999999991</v>
      </c>
      <c r="C182" s="28">
        <v>0.59</v>
      </c>
    </row>
    <row r="183" spans="1:3" x14ac:dyDescent="0.25">
      <c r="A183" s="3">
        <v>42915</v>
      </c>
      <c r="B183" s="28">
        <v>86.5</v>
      </c>
      <c r="C183" s="28">
        <v>0.54</v>
      </c>
    </row>
    <row r="184" spans="1:3" x14ac:dyDescent="0.25">
      <c r="A184" s="3">
        <v>42916</v>
      </c>
      <c r="B184" s="28">
        <v>89.399999999999991</v>
      </c>
      <c r="C184" s="28">
        <v>0.53</v>
      </c>
    </row>
    <row r="185" spans="1:3" x14ac:dyDescent="0.25">
      <c r="A185" s="3">
        <v>42917</v>
      </c>
      <c r="B185" s="28">
        <v>102.89999999999999</v>
      </c>
      <c r="C185" s="28">
        <v>0.47</v>
      </c>
    </row>
    <row r="186" spans="1:3" x14ac:dyDescent="0.25">
      <c r="A186" s="3">
        <v>42918</v>
      </c>
      <c r="B186" s="28">
        <v>93.399999999999991</v>
      </c>
      <c r="C186" s="28">
        <v>0.51</v>
      </c>
    </row>
    <row r="187" spans="1:3" x14ac:dyDescent="0.25">
      <c r="A187" s="3">
        <v>42919</v>
      </c>
      <c r="B187" s="28">
        <v>81.5</v>
      </c>
      <c r="C187" s="28">
        <v>0.54</v>
      </c>
    </row>
    <row r="188" spans="1:3" x14ac:dyDescent="0.25">
      <c r="A188" s="3">
        <v>42920</v>
      </c>
      <c r="B188" s="28">
        <v>84.199999999999989</v>
      </c>
      <c r="C188" s="28">
        <v>0.59</v>
      </c>
    </row>
    <row r="189" spans="1:3" x14ac:dyDescent="0.25">
      <c r="A189" s="3">
        <v>42921</v>
      </c>
      <c r="B189" s="28">
        <v>73.599999999999994</v>
      </c>
      <c r="C189" s="28">
        <v>0.63</v>
      </c>
    </row>
    <row r="190" spans="1:3" x14ac:dyDescent="0.25">
      <c r="A190" s="3">
        <v>42922</v>
      </c>
      <c r="B190" s="28">
        <v>91.699999999999989</v>
      </c>
      <c r="C190" s="28">
        <v>0.51</v>
      </c>
    </row>
    <row r="191" spans="1:3" x14ac:dyDescent="0.25">
      <c r="A191" s="3">
        <v>42923</v>
      </c>
      <c r="B191" s="28">
        <v>82.5</v>
      </c>
      <c r="C191" s="28">
        <v>0.56999999999999995</v>
      </c>
    </row>
    <row r="192" spans="1:3" x14ac:dyDescent="0.25">
      <c r="A192" s="3">
        <v>42924</v>
      </c>
      <c r="B192" s="28">
        <v>83.199999999999989</v>
      </c>
      <c r="C192" s="28">
        <v>0.56999999999999995</v>
      </c>
    </row>
    <row r="193" spans="1:3" x14ac:dyDescent="0.25">
      <c r="A193" s="3">
        <v>42925</v>
      </c>
      <c r="B193" s="28">
        <v>77.899999999999991</v>
      </c>
      <c r="C193" s="28">
        <v>0.59</v>
      </c>
    </row>
    <row r="194" spans="1:3" x14ac:dyDescent="0.25">
      <c r="A194" s="3">
        <v>42926</v>
      </c>
      <c r="B194" s="28">
        <v>98</v>
      </c>
      <c r="C194" s="28">
        <v>0.49</v>
      </c>
    </row>
    <row r="195" spans="1:3" x14ac:dyDescent="0.25">
      <c r="A195" s="3">
        <v>42927</v>
      </c>
      <c r="B195" s="28">
        <v>83.5</v>
      </c>
      <c r="C195" s="28">
        <v>0.54</v>
      </c>
    </row>
    <row r="196" spans="1:3" x14ac:dyDescent="0.25">
      <c r="A196" s="3">
        <v>42928</v>
      </c>
      <c r="B196" s="28">
        <v>80.199999999999989</v>
      </c>
      <c r="C196" s="28">
        <v>0.56000000000000005</v>
      </c>
    </row>
    <row r="197" spans="1:3" x14ac:dyDescent="0.25">
      <c r="A197" s="3">
        <v>42929</v>
      </c>
      <c r="B197" s="28">
        <v>78.899999999999991</v>
      </c>
      <c r="C197" s="28">
        <v>0.61</v>
      </c>
    </row>
    <row r="198" spans="1:3" x14ac:dyDescent="0.25">
      <c r="A198" s="3">
        <v>42930</v>
      </c>
      <c r="B198" s="28">
        <v>92</v>
      </c>
      <c r="C198" s="28">
        <v>0.5</v>
      </c>
    </row>
    <row r="199" spans="1:3" x14ac:dyDescent="0.25">
      <c r="A199" s="3">
        <v>42931</v>
      </c>
      <c r="B199" s="28">
        <v>82.5</v>
      </c>
      <c r="C199" s="28">
        <v>0.54</v>
      </c>
    </row>
    <row r="200" spans="1:3" x14ac:dyDescent="0.25">
      <c r="A200" s="3">
        <v>42932</v>
      </c>
      <c r="B200" s="28">
        <v>79.199999999999989</v>
      </c>
      <c r="C200" s="28">
        <v>0.59</v>
      </c>
    </row>
    <row r="201" spans="1:3" x14ac:dyDescent="0.25">
      <c r="A201" s="3">
        <v>42933</v>
      </c>
      <c r="B201" s="28">
        <v>80.899999999999991</v>
      </c>
      <c r="C201" s="28">
        <v>0.56999999999999995</v>
      </c>
    </row>
    <row r="202" spans="1:3" x14ac:dyDescent="0.25">
      <c r="A202" s="3">
        <v>42934</v>
      </c>
      <c r="B202" s="28">
        <v>99.3</v>
      </c>
      <c r="C202" s="28">
        <v>0.47</v>
      </c>
    </row>
    <row r="203" spans="1:3" x14ac:dyDescent="0.25">
      <c r="A203" s="3">
        <v>42935</v>
      </c>
      <c r="B203" s="28">
        <v>83.8</v>
      </c>
      <c r="C203" s="28">
        <v>0.56000000000000005</v>
      </c>
    </row>
    <row r="204" spans="1:3" x14ac:dyDescent="0.25">
      <c r="A204" s="3">
        <v>42936</v>
      </c>
      <c r="B204" s="28">
        <v>86.5</v>
      </c>
      <c r="C204" s="28">
        <v>0.56999999999999995</v>
      </c>
    </row>
    <row r="205" spans="1:3" x14ac:dyDescent="0.25">
      <c r="A205" s="3">
        <v>42937</v>
      </c>
      <c r="B205" s="28">
        <v>76.899999999999991</v>
      </c>
      <c r="C205" s="28">
        <v>0.56999999999999995</v>
      </c>
    </row>
    <row r="206" spans="1:3" x14ac:dyDescent="0.25">
      <c r="A206" s="3">
        <v>42938</v>
      </c>
      <c r="B206" s="28">
        <v>99.6</v>
      </c>
      <c r="C206" s="28">
        <v>0.47</v>
      </c>
    </row>
    <row r="207" spans="1:3" x14ac:dyDescent="0.25">
      <c r="A207" s="3">
        <v>42939</v>
      </c>
      <c r="B207" s="28">
        <v>89.1</v>
      </c>
      <c r="C207" s="28">
        <v>0.51</v>
      </c>
    </row>
    <row r="208" spans="1:3" x14ac:dyDescent="0.25">
      <c r="A208" s="3">
        <v>42940</v>
      </c>
      <c r="B208" s="28">
        <v>83.5</v>
      </c>
      <c r="C208" s="28">
        <v>0.56999999999999995</v>
      </c>
    </row>
    <row r="209" spans="1:3" x14ac:dyDescent="0.25">
      <c r="A209" s="3">
        <v>42941</v>
      </c>
      <c r="B209" s="28">
        <v>79.899999999999991</v>
      </c>
      <c r="C209" s="28">
        <v>0.56999999999999995</v>
      </c>
    </row>
    <row r="210" spans="1:3" x14ac:dyDescent="0.25">
      <c r="A210" s="3">
        <v>42942</v>
      </c>
      <c r="B210" s="28">
        <v>76.599999999999994</v>
      </c>
      <c r="C210" s="28">
        <v>0.59</v>
      </c>
    </row>
    <row r="211" spans="1:3" x14ac:dyDescent="0.25">
      <c r="A211" s="3">
        <v>42943</v>
      </c>
      <c r="B211" s="28">
        <v>97.899999999999991</v>
      </c>
      <c r="C211" s="28">
        <v>0.47</v>
      </c>
    </row>
    <row r="212" spans="1:3" x14ac:dyDescent="0.25">
      <c r="A212" s="3">
        <v>42944</v>
      </c>
      <c r="B212" s="28">
        <v>87.399999999999991</v>
      </c>
      <c r="C212" s="28">
        <v>0.51</v>
      </c>
    </row>
    <row r="213" spans="1:3" x14ac:dyDescent="0.25">
      <c r="A213" s="3">
        <v>42945</v>
      </c>
      <c r="B213" s="28">
        <v>85.5</v>
      </c>
      <c r="C213" s="28">
        <v>0.56999999999999995</v>
      </c>
    </row>
    <row r="214" spans="1:3" x14ac:dyDescent="0.25">
      <c r="A214" s="3">
        <v>42946</v>
      </c>
      <c r="B214" s="28">
        <v>78.199999999999989</v>
      </c>
      <c r="C214" s="28">
        <v>0.59</v>
      </c>
    </row>
    <row r="215" spans="1:3" x14ac:dyDescent="0.25">
      <c r="A215" s="3">
        <v>42947</v>
      </c>
      <c r="B215" s="28">
        <v>74.599999999999994</v>
      </c>
      <c r="C215" s="28">
        <v>0.61</v>
      </c>
    </row>
    <row r="216" spans="1:3" x14ac:dyDescent="0.25">
      <c r="A216" s="3">
        <v>42948</v>
      </c>
      <c r="B216" s="28">
        <v>75.599999999999994</v>
      </c>
      <c r="C216" s="28">
        <v>0.63</v>
      </c>
    </row>
    <row r="217" spans="1:3" x14ac:dyDescent="0.25">
      <c r="A217" s="3">
        <v>42949</v>
      </c>
      <c r="B217" s="28">
        <v>76.3</v>
      </c>
      <c r="C217" s="28">
        <v>0.63</v>
      </c>
    </row>
    <row r="218" spans="1:3" x14ac:dyDescent="0.25">
      <c r="A218" s="3">
        <v>42950</v>
      </c>
      <c r="B218" s="28">
        <v>75</v>
      </c>
      <c r="C218" s="28">
        <v>0.63</v>
      </c>
    </row>
    <row r="219" spans="1:3" x14ac:dyDescent="0.25">
      <c r="A219" s="3">
        <v>42951</v>
      </c>
      <c r="B219" s="28">
        <v>70.699999999999989</v>
      </c>
      <c r="C219" s="28">
        <v>0.69</v>
      </c>
    </row>
    <row r="220" spans="1:3" x14ac:dyDescent="0.25">
      <c r="A220" s="3">
        <v>42952</v>
      </c>
      <c r="B220" s="28">
        <v>76.599999999999994</v>
      </c>
      <c r="C220" s="28">
        <v>0.61</v>
      </c>
    </row>
    <row r="221" spans="1:3" x14ac:dyDescent="0.25">
      <c r="A221" s="3">
        <v>42953</v>
      </c>
      <c r="B221" s="28">
        <v>77.3</v>
      </c>
      <c r="C221" s="28">
        <v>0.61</v>
      </c>
    </row>
    <row r="222" spans="1:3" x14ac:dyDescent="0.25">
      <c r="A222" s="3">
        <v>42954</v>
      </c>
      <c r="B222" s="28">
        <v>75</v>
      </c>
      <c r="C222" s="28">
        <v>0.67</v>
      </c>
    </row>
    <row r="223" spans="1:3" x14ac:dyDescent="0.25">
      <c r="A223" s="3">
        <v>42955</v>
      </c>
      <c r="B223" s="28">
        <v>68.699999999999989</v>
      </c>
      <c r="C223" s="28">
        <v>0.65</v>
      </c>
    </row>
    <row r="224" spans="1:3" x14ac:dyDescent="0.25">
      <c r="A224" s="3">
        <v>42956</v>
      </c>
      <c r="B224" s="28">
        <v>76.599999999999994</v>
      </c>
      <c r="C224" s="28">
        <v>0.63</v>
      </c>
    </row>
    <row r="225" spans="1:3" x14ac:dyDescent="0.25">
      <c r="A225" s="3">
        <v>42957</v>
      </c>
      <c r="B225" s="28">
        <v>70.3</v>
      </c>
      <c r="C225" s="28">
        <v>0.65</v>
      </c>
    </row>
    <row r="226" spans="1:3" x14ac:dyDescent="0.25">
      <c r="A226" s="3">
        <v>42958</v>
      </c>
      <c r="B226" s="28">
        <v>75</v>
      </c>
      <c r="C226" s="28">
        <v>0.67</v>
      </c>
    </row>
    <row r="227" spans="1:3" x14ac:dyDescent="0.25">
      <c r="A227" s="3">
        <v>42959</v>
      </c>
      <c r="B227" s="28">
        <v>67.699999999999989</v>
      </c>
      <c r="C227" s="28">
        <v>0.65</v>
      </c>
    </row>
    <row r="228" spans="1:3" x14ac:dyDescent="0.25">
      <c r="A228" s="3">
        <v>42960</v>
      </c>
      <c r="B228" s="28">
        <v>67.699999999999989</v>
      </c>
      <c r="C228" s="28">
        <v>0.65</v>
      </c>
    </row>
    <row r="229" spans="1:3" x14ac:dyDescent="0.25">
      <c r="A229" s="3">
        <v>42961</v>
      </c>
      <c r="B229" s="28">
        <v>72.599999999999994</v>
      </c>
      <c r="C229" s="28">
        <v>0.59</v>
      </c>
    </row>
    <row r="230" spans="1:3" x14ac:dyDescent="0.25">
      <c r="A230" s="3">
        <v>42962</v>
      </c>
      <c r="B230" s="28">
        <v>74.3</v>
      </c>
      <c r="C230" s="28">
        <v>0.63</v>
      </c>
    </row>
    <row r="231" spans="1:3" x14ac:dyDescent="0.25">
      <c r="A231" s="3">
        <v>42963</v>
      </c>
      <c r="B231" s="28">
        <v>71</v>
      </c>
      <c r="C231" s="28">
        <v>0.63</v>
      </c>
    </row>
    <row r="232" spans="1:3" x14ac:dyDescent="0.25">
      <c r="A232" s="3">
        <v>42964</v>
      </c>
      <c r="B232" s="28">
        <v>68</v>
      </c>
      <c r="C232" s="28">
        <v>0.67</v>
      </c>
    </row>
    <row r="233" spans="1:3" x14ac:dyDescent="0.25">
      <c r="A233" s="3">
        <v>42965</v>
      </c>
      <c r="B233" s="28">
        <v>65.699999999999989</v>
      </c>
      <c r="C233" s="28">
        <v>0.69</v>
      </c>
    </row>
    <row r="234" spans="1:3" x14ac:dyDescent="0.25">
      <c r="A234" s="3">
        <v>42966</v>
      </c>
      <c r="B234" s="28">
        <v>79.599999999999994</v>
      </c>
      <c r="C234" s="28">
        <v>0.61</v>
      </c>
    </row>
    <row r="235" spans="1:3" x14ac:dyDescent="0.25">
      <c r="A235" s="3">
        <v>42967</v>
      </c>
      <c r="B235" s="28">
        <v>74.3</v>
      </c>
      <c r="C235" s="28">
        <v>0.65</v>
      </c>
    </row>
    <row r="236" spans="1:3" x14ac:dyDescent="0.25">
      <c r="A236" s="3">
        <v>42968</v>
      </c>
      <c r="B236" s="28">
        <v>68</v>
      </c>
      <c r="C236" s="28">
        <v>0.65</v>
      </c>
    </row>
    <row r="237" spans="1:3" x14ac:dyDescent="0.25">
      <c r="A237" s="3">
        <v>42969</v>
      </c>
      <c r="B237" s="28">
        <v>69</v>
      </c>
      <c r="C237" s="28">
        <v>0.63</v>
      </c>
    </row>
    <row r="238" spans="1:3" x14ac:dyDescent="0.25">
      <c r="A238" s="3">
        <v>42970</v>
      </c>
      <c r="B238" s="28">
        <v>70.699999999999989</v>
      </c>
      <c r="C238" s="28">
        <v>0.67</v>
      </c>
    </row>
    <row r="239" spans="1:3" x14ac:dyDescent="0.25">
      <c r="A239" s="3">
        <v>42971</v>
      </c>
      <c r="B239" s="28">
        <v>74.599999999999994</v>
      </c>
      <c r="C239" s="28">
        <v>0.59</v>
      </c>
    </row>
    <row r="240" spans="1:3" x14ac:dyDescent="0.25">
      <c r="A240" s="3">
        <v>42972</v>
      </c>
      <c r="B240" s="28">
        <v>71</v>
      </c>
      <c r="C240" s="28">
        <v>0.63</v>
      </c>
    </row>
    <row r="241" spans="1:3" x14ac:dyDescent="0.25">
      <c r="A241" s="3">
        <v>42973</v>
      </c>
      <c r="B241" s="28">
        <v>70</v>
      </c>
      <c r="C241" s="28">
        <v>0.63</v>
      </c>
    </row>
    <row r="242" spans="1:3" x14ac:dyDescent="0.25">
      <c r="A242" s="3">
        <v>42974</v>
      </c>
      <c r="B242" s="28">
        <v>65.699999999999989</v>
      </c>
      <c r="C242" s="28">
        <v>0.65</v>
      </c>
    </row>
    <row r="243" spans="1:3" x14ac:dyDescent="0.25">
      <c r="A243" s="3">
        <v>42975</v>
      </c>
      <c r="B243" s="28">
        <v>77.599999999999994</v>
      </c>
      <c r="C243" s="28">
        <v>0.63</v>
      </c>
    </row>
    <row r="244" spans="1:3" x14ac:dyDescent="0.25">
      <c r="A244" s="3">
        <v>42976</v>
      </c>
      <c r="B244" s="28">
        <v>75</v>
      </c>
      <c r="C244" s="28">
        <v>0.65</v>
      </c>
    </row>
    <row r="245" spans="1:3" x14ac:dyDescent="0.25">
      <c r="A245" s="3">
        <v>42977</v>
      </c>
      <c r="B245" s="28">
        <v>72</v>
      </c>
      <c r="C245" s="28">
        <v>0.63</v>
      </c>
    </row>
    <row r="246" spans="1:3" x14ac:dyDescent="0.25">
      <c r="A246" s="3">
        <v>42978</v>
      </c>
      <c r="B246" s="28">
        <v>67.699999999999989</v>
      </c>
      <c r="C246" s="28">
        <v>0.69</v>
      </c>
    </row>
    <row r="247" spans="1:3" x14ac:dyDescent="0.25">
      <c r="A247" s="3">
        <v>42979</v>
      </c>
      <c r="B247" s="28">
        <v>71.699999999999989</v>
      </c>
      <c r="C247" s="28">
        <v>0.69</v>
      </c>
    </row>
    <row r="248" spans="1:3" x14ac:dyDescent="0.25">
      <c r="A248" s="3">
        <v>42980</v>
      </c>
      <c r="B248" s="28">
        <v>67.399999999999991</v>
      </c>
      <c r="C248" s="28">
        <v>0.69</v>
      </c>
    </row>
    <row r="249" spans="1:3" x14ac:dyDescent="0.25">
      <c r="A249" s="3">
        <v>42981</v>
      </c>
      <c r="B249" s="28">
        <v>61.099999999999994</v>
      </c>
      <c r="C249" s="28">
        <v>0.69</v>
      </c>
    </row>
    <row r="250" spans="1:3" x14ac:dyDescent="0.25">
      <c r="A250" s="3">
        <v>42982</v>
      </c>
      <c r="B250" s="28">
        <v>59.8</v>
      </c>
      <c r="C250" s="28">
        <v>0.74</v>
      </c>
    </row>
    <row r="251" spans="1:3" x14ac:dyDescent="0.25">
      <c r="A251" s="3">
        <v>42983</v>
      </c>
      <c r="B251" s="28">
        <v>61.8</v>
      </c>
      <c r="C251" s="28">
        <v>0.71</v>
      </c>
    </row>
    <row r="252" spans="1:3" x14ac:dyDescent="0.25">
      <c r="A252" s="3">
        <v>42984</v>
      </c>
      <c r="B252" s="28">
        <v>71.699999999999989</v>
      </c>
      <c r="C252" s="28">
        <v>0.69</v>
      </c>
    </row>
    <row r="253" spans="1:3" x14ac:dyDescent="0.25">
      <c r="A253" s="3">
        <v>42985</v>
      </c>
      <c r="B253" s="28">
        <v>68.399999999999991</v>
      </c>
      <c r="C253" s="28">
        <v>0.67</v>
      </c>
    </row>
    <row r="254" spans="1:3" x14ac:dyDescent="0.25">
      <c r="A254" s="3">
        <v>42986</v>
      </c>
      <c r="B254" s="28">
        <v>65.099999999999994</v>
      </c>
      <c r="C254" s="28">
        <v>0.71</v>
      </c>
    </row>
    <row r="255" spans="1:3" x14ac:dyDescent="0.25">
      <c r="A255" s="3">
        <v>42987</v>
      </c>
      <c r="B255" s="28">
        <v>64.8</v>
      </c>
      <c r="C255" s="28">
        <v>0.77</v>
      </c>
    </row>
    <row r="256" spans="1:3" x14ac:dyDescent="0.25">
      <c r="A256" s="3">
        <v>42988</v>
      </c>
      <c r="B256" s="28">
        <v>61.8</v>
      </c>
      <c r="C256" s="28">
        <v>0.74</v>
      </c>
    </row>
    <row r="257" spans="1:3" x14ac:dyDescent="0.25">
      <c r="A257" s="3">
        <v>42989</v>
      </c>
      <c r="B257" s="28">
        <v>68.399999999999991</v>
      </c>
      <c r="C257" s="28">
        <v>0.69</v>
      </c>
    </row>
    <row r="258" spans="1:3" x14ac:dyDescent="0.25">
      <c r="A258" s="3">
        <v>42990</v>
      </c>
      <c r="B258" s="28">
        <v>61.099999999999994</v>
      </c>
      <c r="C258" s="28">
        <v>0.71</v>
      </c>
    </row>
    <row r="259" spans="1:3" x14ac:dyDescent="0.25">
      <c r="A259" s="3">
        <v>42991</v>
      </c>
      <c r="B259" s="28">
        <v>64.8</v>
      </c>
      <c r="C259" s="28">
        <v>0.71</v>
      </c>
    </row>
    <row r="260" spans="1:3" x14ac:dyDescent="0.25">
      <c r="A260" s="3">
        <v>42992</v>
      </c>
      <c r="B260" s="28">
        <v>63.8</v>
      </c>
      <c r="C260" s="28">
        <v>0.71</v>
      </c>
    </row>
    <row r="261" spans="1:3" x14ac:dyDescent="0.25">
      <c r="A261" s="3">
        <v>42993</v>
      </c>
      <c r="B261" s="28">
        <v>63.399999999999991</v>
      </c>
      <c r="C261" s="28">
        <v>0.67</v>
      </c>
    </row>
    <row r="262" spans="1:3" x14ac:dyDescent="0.25">
      <c r="A262" s="3">
        <v>42994</v>
      </c>
      <c r="B262" s="28">
        <v>68.099999999999994</v>
      </c>
      <c r="C262" s="28">
        <v>0.69</v>
      </c>
    </row>
    <row r="263" spans="1:3" x14ac:dyDescent="0.25">
      <c r="A263" s="3">
        <v>42995</v>
      </c>
      <c r="B263" s="28">
        <v>59.8</v>
      </c>
      <c r="C263" s="28">
        <v>0.71</v>
      </c>
    </row>
    <row r="264" spans="1:3" x14ac:dyDescent="0.25">
      <c r="A264" s="3">
        <v>42996</v>
      </c>
      <c r="B264" s="28">
        <v>64.8</v>
      </c>
      <c r="C264" s="28">
        <v>0.71</v>
      </c>
    </row>
    <row r="265" spans="1:3" x14ac:dyDescent="0.25">
      <c r="A265" s="3">
        <v>42997</v>
      </c>
      <c r="B265" s="28">
        <v>67.399999999999991</v>
      </c>
      <c r="C265" s="28">
        <v>0.67</v>
      </c>
    </row>
    <row r="266" spans="1:3" x14ac:dyDescent="0.25">
      <c r="A266" s="3">
        <v>42998</v>
      </c>
      <c r="B266" s="28">
        <v>67.099999999999994</v>
      </c>
      <c r="C266" s="28">
        <v>0.69</v>
      </c>
    </row>
    <row r="267" spans="1:3" x14ac:dyDescent="0.25">
      <c r="A267" s="3">
        <v>42999</v>
      </c>
      <c r="B267" s="28">
        <v>59.8</v>
      </c>
      <c r="C267" s="28">
        <v>0.71</v>
      </c>
    </row>
    <row r="268" spans="1:3" x14ac:dyDescent="0.25">
      <c r="A268" s="3">
        <v>43000</v>
      </c>
      <c r="B268" s="28">
        <v>64.8</v>
      </c>
      <c r="C268" s="28">
        <v>0.74</v>
      </c>
    </row>
    <row r="269" spans="1:3" x14ac:dyDescent="0.25">
      <c r="A269" s="3">
        <v>43001</v>
      </c>
      <c r="B269" s="28">
        <v>63.399999999999991</v>
      </c>
      <c r="C269" s="28">
        <v>0.71</v>
      </c>
    </row>
    <row r="270" spans="1:3" x14ac:dyDescent="0.25">
      <c r="A270" s="3">
        <v>43002</v>
      </c>
      <c r="B270" s="28">
        <v>63.399999999999991</v>
      </c>
      <c r="C270" s="28">
        <v>0.71</v>
      </c>
    </row>
    <row r="271" spans="1:3" x14ac:dyDescent="0.25">
      <c r="A271" s="3">
        <v>43003</v>
      </c>
      <c r="B271" s="28">
        <v>61.099999999999994</v>
      </c>
      <c r="C271" s="28">
        <v>0.71</v>
      </c>
    </row>
    <row r="272" spans="1:3" x14ac:dyDescent="0.25">
      <c r="A272" s="3">
        <v>43004</v>
      </c>
      <c r="B272" s="28">
        <v>61.8</v>
      </c>
      <c r="C272" s="28">
        <v>0.77</v>
      </c>
    </row>
    <row r="273" spans="1:3" x14ac:dyDescent="0.25">
      <c r="A273" s="3">
        <v>43005</v>
      </c>
      <c r="B273" s="28">
        <v>70.699999999999989</v>
      </c>
      <c r="C273" s="28">
        <v>0.67</v>
      </c>
    </row>
    <row r="274" spans="1:3" x14ac:dyDescent="0.25">
      <c r="A274" s="3">
        <v>43006</v>
      </c>
      <c r="B274" s="28">
        <v>67.399999999999991</v>
      </c>
      <c r="C274" s="28">
        <v>0.69</v>
      </c>
    </row>
    <row r="275" spans="1:3" x14ac:dyDescent="0.25">
      <c r="A275" s="3">
        <v>43007</v>
      </c>
      <c r="B275" s="28">
        <v>66.099999999999994</v>
      </c>
      <c r="C275" s="28">
        <v>0.71</v>
      </c>
    </row>
    <row r="276" spans="1:3" x14ac:dyDescent="0.25">
      <c r="A276" s="3">
        <v>43008</v>
      </c>
      <c r="B276" s="28">
        <v>64.8</v>
      </c>
      <c r="C276" s="28">
        <v>0.74</v>
      </c>
    </row>
    <row r="277" spans="1:3" x14ac:dyDescent="0.25">
      <c r="A277" s="3">
        <v>43009</v>
      </c>
      <c r="B277" s="28">
        <v>56.499999999999993</v>
      </c>
      <c r="C277" s="28">
        <v>0.8</v>
      </c>
    </row>
    <row r="278" spans="1:3" x14ac:dyDescent="0.25">
      <c r="A278" s="3">
        <v>43010</v>
      </c>
      <c r="B278" s="28">
        <v>58.499999999999993</v>
      </c>
      <c r="C278" s="28">
        <v>0.74</v>
      </c>
    </row>
    <row r="279" spans="1:3" x14ac:dyDescent="0.25">
      <c r="A279" s="3">
        <v>43011</v>
      </c>
      <c r="B279" s="28">
        <v>59.199999999999996</v>
      </c>
      <c r="C279" s="28">
        <v>0.8</v>
      </c>
    </row>
    <row r="280" spans="1:3" x14ac:dyDescent="0.25">
      <c r="A280" s="3">
        <v>43012</v>
      </c>
      <c r="B280" s="28">
        <v>61.199999999999996</v>
      </c>
      <c r="C280" s="28">
        <v>0.77</v>
      </c>
    </row>
    <row r="281" spans="1:3" x14ac:dyDescent="0.25">
      <c r="A281" s="3">
        <v>43013</v>
      </c>
      <c r="B281" s="28">
        <v>60.499999999999993</v>
      </c>
      <c r="C281" s="28">
        <v>0.8</v>
      </c>
    </row>
    <row r="282" spans="1:3" x14ac:dyDescent="0.25">
      <c r="A282" s="3">
        <v>43014</v>
      </c>
      <c r="B282" s="28">
        <v>62.499999999999993</v>
      </c>
      <c r="C282" s="28">
        <v>0.74</v>
      </c>
    </row>
    <row r="283" spans="1:3" x14ac:dyDescent="0.25">
      <c r="A283" s="3">
        <v>43015</v>
      </c>
      <c r="B283" s="28">
        <v>63.499999999999993</v>
      </c>
      <c r="C283" s="28">
        <v>0.8</v>
      </c>
    </row>
    <row r="284" spans="1:3" x14ac:dyDescent="0.25">
      <c r="A284" s="3">
        <v>43016</v>
      </c>
      <c r="B284" s="28">
        <v>60.199999999999996</v>
      </c>
      <c r="C284" s="28">
        <v>0.8</v>
      </c>
    </row>
    <row r="285" spans="1:3" x14ac:dyDescent="0.25">
      <c r="A285" s="3">
        <v>43017</v>
      </c>
      <c r="B285" s="28">
        <v>63.499999999999993</v>
      </c>
      <c r="C285" s="28">
        <v>0.74</v>
      </c>
    </row>
    <row r="286" spans="1:3" x14ac:dyDescent="0.25">
      <c r="A286" s="3">
        <v>43018</v>
      </c>
      <c r="B286" s="28">
        <v>58.499999999999993</v>
      </c>
      <c r="C286" s="28">
        <v>0.74</v>
      </c>
    </row>
    <row r="287" spans="1:3" x14ac:dyDescent="0.25">
      <c r="A287" s="3">
        <v>43019</v>
      </c>
      <c r="B287" s="28">
        <v>61.499999999999993</v>
      </c>
      <c r="C287" s="28">
        <v>0.77</v>
      </c>
    </row>
    <row r="288" spans="1:3" x14ac:dyDescent="0.25">
      <c r="A288" s="3">
        <v>43020</v>
      </c>
      <c r="B288" s="28">
        <v>58.199999999999996</v>
      </c>
      <c r="C288" s="28">
        <v>0.77</v>
      </c>
    </row>
    <row r="289" spans="1:3" x14ac:dyDescent="0.25">
      <c r="A289" s="3">
        <v>43021</v>
      </c>
      <c r="B289" s="28">
        <v>61.499999999999993</v>
      </c>
      <c r="C289" s="28">
        <v>0.8</v>
      </c>
    </row>
    <row r="290" spans="1:3" x14ac:dyDescent="0.25">
      <c r="A290" s="3">
        <v>43022</v>
      </c>
      <c r="B290" s="28">
        <v>59.499999999999993</v>
      </c>
      <c r="C290" s="28">
        <v>0.74</v>
      </c>
    </row>
    <row r="291" spans="1:3" x14ac:dyDescent="0.25">
      <c r="A291" s="3">
        <v>43023</v>
      </c>
      <c r="B291" s="28">
        <v>61.499999999999993</v>
      </c>
      <c r="C291" s="28">
        <v>0.74</v>
      </c>
    </row>
    <row r="292" spans="1:3" x14ac:dyDescent="0.25">
      <c r="A292" s="3">
        <v>43024</v>
      </c>
      <c r="B292" s="28">
        <v>58.199999999999996</v>
      </c>
      <c r="C292" s="28">
        <v>0.8</v>
      </c>
    </row>
    <row r="293" spans="1:3" x14ac:dyDescent="0.25">
      <c r="A293" s="3">
        <v>43025</v>
      </c>
      <c r="B293" s="28">
        <v>58.499999999999993</v>
      </c>
      <c r="C293" s="28">
        <v>0.77</v>
      </c>
    </row>
    <row r="294" spans="1:3" x14ac:dyDescent="0.25">
      <c r="A294" s="3">
        <v>43026</v>
      </c>
      <c r="B294" s="28">
        <v>62.499999999999993</v>
      </c>
      <c r="C294" s="28">
        <v>0.77</v>
      </c>
    </row>
    <row r="295" spans="1:3" x14ac:dyDescent="0.25">
      <c r="A295" s="3">
        <v>43027</v>
      </c>
      <c r="B295" s="28">
        <v>60.499999999999993</v>
      </c>
      <c r="C295" s="28">
        <v>0.8</v>
      </c>
    </row>
    <row r="296" spans="1:3" x14ac:dyDescent="0.25">
      <c r="A296" s="3">
        <v>43028</v>
      </c>
      <c r="B296" s="28">
        <v>60.199999999999996</v>
      </c>
      <c r="C296" s="28">
        <v>0.8</v>
      </c>
    </row>
    <row r="297" spans="1:3" x14ac:dyDescent="0.25">
      <c r="A297" s="3">
        <v>43029</v>
      </c>
      <c r="B297" s="28">
        <v>56.199999999999996</v>
      </c>
      <c r="C297" s="28">
        <v>0.83</v>
      </c>
    </row>
    <row r="298" spans="1:3" x14ac:dyDescent="0.25">
      <c r="A298" s="3">
        <v>43030</v>
      </c>
      <c r="B298" s="28">
        <v>57.499999999999993</v>
      </c>
      <c r="C298" s="28">
        <v>0.77</v>
      </c>
    </row>
    <row r="299" spans="1:3" x14ac:dyDescent="0.25">
      <c r="A299" s="3">
        <v>43031</v>
      </c>
      <c r="B299" s="28">
        <v>58.499999999999993</v>
      </c>
      <c r="C299" s="28">
        <v>0.8</v>
      </c>
    </row>
    <row r="300" spans="1:3" x14ac:dyDescent="0.25">
      <c r="A300" s="3">
        <v>43032</v>
      </c>
      <c r="B300" s="28">
        <v>61.499999999999993</v>
      </c>
      <c r="C300" s="28">
        <v>0.74</v>
      </c>
    </row>
    <row r="301" spans="1:3" x14ac:dyDescent="0.25">
      <c r="A301" s="3">
        <v>43033</v>
      </c>
      <c r="B301" s="28">
        <v>61.199999999999996</v>
      </c>
      <c r="C301" s="28">
        <v>0.8</v>
      </c>
    </row>
    <row r="302" spans="1:3" x14ac:dyDescent="0.25">
      <c r="A302" s="3">
        <v>43034</v>
      </c>
      <c r="B302" s="28">
        <v>54.199999999999996</v>
      </c>
      <c r="C302" s="28">
        <v>0.77</v>
      </c>
    </row>
    <row r="303" spans="1:3" x14ac:dyDescent="0.25">
      <c r="A303" s="3">
        <v>43035</v>
      </c>
      <c r="B303" s="28">
        <v>62.8</v>
      </c>
      <c r="C303" s="28">
        <v>0.71</v>
      </c>
    </row>
    <row r="304" spans="1:3" x14ac:dyDescent="0.25">
      <c r="A304" s="3">
        <v>43036</v>
      </c>
      <c r="B304" s="28">
        <v>57.499999999999993</v>
      </c>
      <c r="C304" s="28">
        <v>0.77</v>
      </c>
    </row>
    <row r="305" spans="1:3" x14ac:dyDescent="0.25">
      <c r="A305" s="3">
        <v>43037</v>
      </c>
      <c r="B305" s="28">
        <v>61.499999999999993</v>
      </c>
      <c r="C305" s="28">
        <v>0.8</v>
      </c>
    </row>
    <row r="306" spans="1:3" x14ac:dyDescent="0.25">
      <c r="A306" s="3">
        <v>43038</v>
      </c>
      <c r="B306" s="28">
        <v>58.199999999999996</v>
      </c>
      <c r="C306" s="28">
        <v>0.77</v>
      </c>
    </row>
    <row r="307" spans="1:3" x14ac:dyDescent="0.25">
      <c r="A307" s="3">
        <v>43039</v>
      </c>
      <c r="B307" s="28">
        <v>54.199999999999996</v>
      </c>
      <c r="C307" s="28">
        <v>0.77</v>
      </c>
    </row>
    <row r="308" spans="1:3" x14ac:dyDescent="0.25">
      <c r="A308" s="3">
        <v>43040</v>
      </c>
      <c r="B308" s="28">
        <v>51.9</v>
      </c>
      <c r="C308" s="28">
        <v>0.83</v>
      </c>
    </row>
    <row r="309" spans="1:3" x14ac:dyDescent="0.25">
      <c r="A309" s="3">
        <v>43041</v>
      </c>
      <c r="B309" s="28">
        <v>53.599999999999994</v>
      </c>
      <c r="C309" s="28">
        <v>0.91</v>
      </c>
    </row>
    <row r="310" spans="1:3" x14ac:dyDescent="0.25">
      <c r="A310" s="3">
        <v>43042</v>
      </c>
      <c r="B310" s="28">
        <v>51.3</v>
      </c>
      <c r="C310" s="28">
        <v>0.87</v>
      </c>
    </row>
    <row r="311" spans="1:3" x14ac:dyDescent="0.25">
      <c r="A311" s="3">
        <v>43043</v>
      </c>
      <c r="B311" s="28">
        <v>48.699999999999996</v>
      </c>
      <c r="C311" s="28">
        <v>0.95</v>
      </c>
    </row>
    <row r="312" spans="1:3" x14ac:dyDescent="0.25">
      <c r="A312" s="3">
        <v>43044</v>
      </c>
      <c r="B312" s="28">
        <v>55.9</v>
      </c>
      <c r="C312" s="28">
        <v>0.87</v>
      </c>
    </row>
    <row r="313" spans="1:3" x14ac:dyDescent="0.25">
      <c r="A313" s="3">
        <v>43045</v>
      </c>
      <c r="B313" s="28">
        <v>51.599999999999994</v>
      </c>
      <c r="C313" s="28">
        <v>0.91</v>
      </c>
    </row>
    <row r="314" spans="1:3" x14ac:dyDescent="0.25">
      <c r="A314" s="3">
        <v>43046</v>
      </c>
      <c r="B314" s="28">
        <v>52.3</v>
      </c>
      <c r="C314" s="28">
        <v>0.91</v>
      </c>
    </row>
    <row r="315" spans="1:3" x14ac:dyDescent="0.25">
      <c r="A315" s="3">
        <v>43047</v>
      </c>
      <c r="B315" s="28">
        <v>44.699999999999996</v>
      </c>
      <c r="C315" s="28">
        <v>0.95</v>
      </c>
    </row>
    <row r="316" spans="1:3" x14ac:dyDescent="0.25">
      <c r="A316" s="3">
        <v>43048</v>
      </c>
      <c r="B316" s="28">
        <v>53.9</v>
      </c>
      <c r="C316" s="28">
        <v>0.83</v>
      </c>
    </row>
    <row r="317" spans="1:3" x14ac:dyDescent="0.25">
      <c r="A317" s="3">
        <v>43049</v>
      </c>
      <c r="B317" s="28">
        <v>54.599999999999994</v>
      </c>
      <c r="C317" s="28">
        <v>0.87</v>
      </c>
    </row>
    <row r="318" spans="1:3" x14ac:dyDescent="0.25">
      <c r="A318" s="3">
        <v>43050</v>
      </c>
      <c r="B318" s="28">
        <v>47.3</v>
      </c>
      <c r="C318" s="28">
        <v>0.91</v>
      </c>
    </row>
    <row r="319" spans="1:3" x14ac:dyDescent="0.25">
      <c r="A319" s="3">
        <v>43051</v>
      </c>
      <c r="B319" s="28">
        <v>49.699999999999996</v>
      </c>
      <c r="C319" s="28">
        <v>1.05</v>
      </c>
    </row>
    <row r="320" spans="1:3" x14ac:dyDescent="0.25">
      <c r="A320" s="3">
        <v>43052</v>
      </c>
      <c r="B320" s="28">
        <v>44.699999999999996</v>
      </c>
      <c r="C320" s="28">
        <v>1.05</v>
      </c>
    </row>
    <row r="321" spans="1:3" x14ac:dyDescent="0.25">
      <c r="A321" s="3">
        <v>43053</v>
      </c>
      <c r="B321" s="28">
        <v>55.9</v>
      </c>
      <c r="C321" s="28">
        <v>0.8</v>
      </c>
    </row>
    <row r="322" spans="1:3" x14ac:dyDescent="0.25">
      <c r="A322" s="3">
        <v>43054</v>
      </c>
      <c r="B322" s="28">
        <v>55.9</v>
      </c>
      <c r="C322" s="28">
        <v>0.83</v>
      </c>
    </row>
    <row r="323" spans="1:3" x14ac:dyDescent="0.25">
      <c r="A323" s="3">
        <v>43055</v>
      </c>
      <c r="B323" s="28">
        <v>47.3</v>
      </c>
      <c r="C323" s="28">
        <v>0.87</v>
      </c>
    </row>
    <row r="324" spans="1:3" x14ac:dyDescent="0.25">
      <c r="A324" s="3">
        <v>43056</v>
      </c>
      <c r="B324" s="28">
        <v>46</v>
      </c>
      <c r="C324" s="28">
        <v>1</v>
      </c>
    </row>
    <row r="325" spans="1:3" x14ac:dyDescent="0.25">
      <c r="A325" s="3">
        <v>43057</v>
      </c>
      <c r="B325" s="28">
        <v>48.699999999999996</v>
      </c>
      <c r="C325" s="28">
        <v>1.05</v>
      </c>
    </row>
    <row r="326" spans="1:3" x14ac:dyDescent="0.25">
      <c r="A326" s="3">
        <v>43058</v>
      </c>
      <c r="B326" s="28">
        <v>55.9</v>
      </c>
      <c r="C326" s="28">
        <v>0.87</v>
      </c>
    </row>
    <row r="327" spans="1:3" x14ac:dyDescent="0.25">
      <c r="A327" s="3">
        <v>43059</v>
      </c>
      <c r="B327" s="28">
        <v>55.599999999999994</v>
      </c>
      <c r="C327" s="28">
        <v>0.87</v>
      </c>
    </row>
    <row r="328" spans="1:3" x14ac:dyDescent="0.25">
      <c r="A328" s="3">
        <v>43060</v>
      </c>
      <c r="B328" s="28">
        <v>47</v>
      </c>
      <c r="C328" s="28">
        <v>0.95</v>
      </c>
    </row>
    <row r="329" spans="1:3" x14ac:dyDescent="0.25">
      <c r="A329" s="3">
        <v>43061</v>
      </c>
      <c r="B329" s="28">
        <v>48.699999999999996</v>
      </c>
      <c r="C329" s="28">
        <v>1</v>
      </c>
    </row>
    <row r="330" spans="1:3" x14ac:dyDescent="0.25">
      <c r="A330" s="3">
        <v>43062</v>
      </c>
      <c r="B330" s="28">
        <v>51.9</v>
      </c>
      <c r="C330" s="28">
        <v>0.87</v>
      </c>
    </row>
    <row r="331" spans="1:3" x14ac:dyDescent="0.25">
      <c r="A331" s="3">
        <v>43063</v>
      </c>
      <c r="B331" s="28">
        <v>53.599999999999994</v>
      </c>
      <c r="C331" s="28">
        <v>0.83</v>
      </c>
    </row>
    <row r="332" spans="1:3" x14ac:dyDescent="0.25">
      <c r="A332" s="3">
        <v>43064</v>
      </c>
      <c r="B332" s="28">
        <v>49</v>
      </c>
      <c r="C332" s="28">
        <v>0.91</v>
      </c>
    </row>
    <row r="333" spans="1:3" x14ac:dyDescent="0.25">
      <c r="A333" s="3">
        <v>43065</v>
      </c>
      <c r="B333" s="28">
        <v>49.699999999999996</v>
      </c>
      <c r="C333" s="28">
        <v>1.05</v>
      </c>
    </row>
    <row r="334" spans="1:3" x14ac:dyDescent="0.25">
      <c r="A334" s="3">
        <v>43066</v>
      </c>
      <c r="B334" s="28">
        <v>53.9</v>
      </c>
      <c r="C334" s="28">
        <v>0.87</v>
      </c>
    </row>
    <row r="335" spans="1:3" x14ac:dyDescent="0.25">
      <c r="A335" s="3">
        <v>43067</v>
      </c>
      <c r="B335" s="28">
        <v>54.599999999999994</v>
      </c>
      <c r="C335" s="28">
        <v>0.91</v>
      </c>
    </row>
    <row r="336" spans="1:3" x14ac:dyDescent="0.25">
      <c r="A336" s="3">
        <v>43068</v>
      </c>
      <c r="B336" s="28">
        <v>50</v>
      </c>
      <c r="C336" s="28">
        <v>0.95</v>
      </c>
    </row>
    <row r="337" spans="1:3" x14ac:dyDescent="0.25">
      <c r="A337" s="3">
        <v>43069</v>
      </c>
      <c r="B337" s="28">
        <v>44.699999999999996</v>
      </c>
      <c r="C337" s="28">
        <v>1.05</v>
      </c>
    </row>
    <row r="338" spans="1:3" x14ac:dyDescent="0.25">
      <c r="A338" s="3">
        <v>43070</v>
      </c>
      <c r="B338" s="28">
        <v>48.699999999999996</v>
      </c>
      <c r="C338" s="28">
        <v>1</v>
      </c>
    </row>
    <row r="339" spans="1:3" x14ac:dyDescent="0.25">
      <c r="A339" s="3">
        <v>43071</v>
      </c>
      <c r="B339" s="28">
        <v>44.099999999999994</v>
      </c>
      <c r="C339" s="28">
        <v>1.1100000000000001</v>
      </c>
    </row>
    <row r="340" spans="1:3" x14ac:dyDescent="0.25">
      <c r="A340" s="3">
        <v>43072</v>
      </c>
      <c r="B340" s="28">
        <v>33.5</v>
      </c>
      <c r="C340" s="28">
        <v>1.18</v>
      </c>
    </row>
    <row r="341" spans="1:3" x14ac:dyDescent="0.25">
      <c r="A341" s="3">
        <v>43073</v>
      </c>
      <c r="B341" s="28">
        <v>34.9</v>
      </c>
      <c r="C341" s="28">
        <v>1.54</v>
      </c>
    </row>
    <row r="342" spans="1:3" x14ac:dyDescent="0.25">
      <c r="A342" s="3">
        <v>43074</v>
      </c>
      <c r="B342" s="28">
        <v>22</v>
      </c>
      <c r="C342" s="28">
        <v>1.82</v>
      </c>
    </row>
    <row r="343" spans="1:3" x14ac:dyDescent="0.25">
      <c r="A343" s="3">
        <v>43075</v>
      </c>
      <c r="B343" s="28">
        <v>44.699999999999996</v>
      </c>
      <c r="C343" s="28">
        <v>0.95</v>
      </c>
    </row>
    <row r="344" spans="1:3" x14ac:dyDescent="0.25">
      <c r="A344" s="3">
        <v>43076</v>
      </c>
      <c r="B344" s="28">
        <v>42.099999999999994</v>
      </c>
      <c r="C344" s="28">
        <v>1.05</v>
      </c>
    </row>
    <row r="345" spans="1:3" x14ac:dyDescent="0.25">
      <c r="A345" s="3">
        <v>43077</v>
      </c>
      <c r="B345" s="28">
        <v>40.5</v>
      </c>
      <c r="C345" s="28">
        <v>1.25</v>
      </c>
    </row>
    <row r="346" spans="1:3" x14ac:dyDescent="0.25">
      <c r="A346" s="3">
        <v>43078</v>
      </c>
      <c r="B346" s="28">
        <v>31.199999999999996</v>
      </c>
      <c r="C346" s="28">
        <v>1.43</v>
      </c>
    </row>
    <row r="347" spans="1:3" x14ac:dyDescent="0.25">
      <c r="A347" s="3">
        <v>43079</v>
      </c>
      <c r="B347" s="28">
        <v>31.299999999999997</v>
      </c>
      <c r="C347" s="28">
        <v>1.82</v>
      </c>
    </row>
    <row r="348" spans="1:3" x14ac:dyDescent="0.25">
      <c r="A348" s="3">
        <v>43080</v>
      </c>
      <c r="B348" s="28">
        <v>45.099999999999994</v>
      </c>
      <c r="C348" s="28">
        <v>1.1100000000000001</v>
      </c>
    </row>
    <row r="349" spans="1:3" x14ac:dyDescent="0.25">
      <c r="A349" s="3">
        <v>43081</v>
      </c>
      <c r="B349" s="28">
        <v>33.5</v>
      </c>
      <c r="C349" s="28">
        <v>1.33</v>
      </c>
    </row>
    <row r="350" spans="1:3" x14ac:dyDescent="0.25">
      <c r="A350" s="3">
        <v>43082</v>
      </c>
      <c r="B350" s="28">
        <v>32.199999999999996</v>
      </c>
      <c r="C350" s="28">
        <v>1.43</v>
      </c>
    </row>
    <row r="351" spans="1:3" x14ac:dyDescent="0.25">
      <c r="A351" s="3">
        <v>43083</v>
      </c>
      <c r="B351" s="28">
        <v>31.9</v>
      </c>
      <c r="C351" s="28">
        <v>1.54</v>
      </c>
    </row>
    <row r="352" spans="1:3" x14ac:dyDescent="0.25">
      <c r="A352" s="3">
        <v>43084</v>
      </c>
      <c r="B352" s="28">
        <v>42.099999999999994</v>
      </c>
      <c r="C352" s="28">
        <v>1.05</v>
      </c>
    </row>
    <row r="353" spans="1:3" x14ac:dyDescent="0.25">
      <c r="A353" s="3">
        <v>43085</v>
      </c>
      <c r="B353" s="28">
        <v>35.5</v>
      </c>
      <c r="C353" s="28">
        <v>1.25</v>
      </c>
    </row>
    <row r="354" spans="1:3" x14ac:dyDescent="0.25">
      <c r="A354" s="3">
        <v>43086</v>
      </c>
      <c r="B354" s="28">
        <v>32.199999999999996</v>
      </c>
      <c r="C354" s="28">
        <v>1.33</v>
      </c>
    </row>
    <row r="355" spans="1:3" x14ac:dyDescent="0.25">
      <c r="A355" s="3">
        <v>43087</v>
      </c>
      <c r="B355" s="28">
        <v>30.9</v>
      </c>
      <c r="C355" s="28">
        <v>1.43</v>
      </c>
    </row>
    <row r="356" spans="1:3" x14ac:dyDescent="0.25">
      <c r="A356" s="3">
        <v>43088</v>
      </c>
      <c r="B356" s="28">
        <v>41.4</v>
      </c>
      <c r="C356" s="28">
        <v>1</v>
      </c>
    </row>
    <row r="357" spans="1:3" x14ac:dyDescent="0.25">
      <c r="A357" s="3">
        <v>43089</v>
      </c>
      <c r="B357" s="28">
        <v>36.799999999999997</v>
      </c>
      <c r="C357" s="28">
        <v>1.25</v>
      </c>
    </row>
    <row r="358" spans="1:3" x14ac:dyDescent="0.25">
      <c r="A358" s="3">
        <v>43090</v>
      </c>
      <c r="B358" s="28">
        <v>40.5</v>
      </c>
      <c r="C358" s="28">
        <v>1.33</v>
      </c>
    </row>
    <row r="359" spans="1:3" x14ac:dyDescent="0.25">
      <c r="A359" s="3">
        <v>43091</v>
      </c>
      <c r="B359" s="28">
        <v>30.9</v>
      </c>
      <c r="C359" s="28">
        <v>1.54</v>
      </c>
    </row>
    <row r="360" spans="1:3" x14ac:dyDescent="0.25">
      <c r="A360" s="3">
        <v>43092</v>
      </c>
      <c r="B360" s="28">
        <v>42.4</v>
      </c>
      <c r="C360" s="28">
        <v>1.1100000000000001</v>
      </c>
    </row>
    <row r="361" spans="1:3" x14ac:dyDescent="0.25">
      <c r="A361" s="3">
        <v>43093</v>
      </c>
      <c r="B361" s="28">
        <v>35.799999999999997</v>
      </c>
      <c r="C361" s="28">
        <v>1.25</v>
      </c>
    </row>
    <row r="362" spans="1:3" x14ac:dyDescent="0.25">
      <c r="A362" s="3">
        <v>43094</v>
      </c>
      <c r="B362" s="28">
        <v>35.5</v>
      </c>
      <c r="C362" s="28">
        <v>1.25</v>
      </c>
    </row>
    <row r="363" spans="1:3" x14ac:dyDescent="0.25">
      <c r="A363" s="3">
        <v>43095</v>
      </c>
      <c r="B363" s="28">
        <v>28.9</v>
      </c>
      <c r="C363" s="28">
        <v>1.43</v>
      </c>
    </row>
    <row r="364" spans="1:3" x14ac:dyDescent="0.25">
      <c r="A364" s="3">
        <v>43096</v>
      </c>
      <c r="B364" s="28">
        <v>42.699999999999996</v>
      </c>
      <c r="C364" s="28">
        <v>1</v>
      </c>
    </row>
    <row r="365" spans="1:3" x14ac:dyDescent="0.25">
      <c r="A365" s="3">
        <v>43097</v>
      </c>
      <c r="B365" s="28">
        <v>37.799999999999997</v>
      </c>
      <c r="C365" s="28">
        <v>1.25</v>
      </c>
    </row>
    <row r="366" spans="1:3" x14ac:dyDescent="0.25">
      <c r="A366" s="3">
        <v>43098</v>
      </c>
      <c r="B366" s="28">
        <v>39.5</v>
      </c>
      <c r="C366" s="28">
        <v>1.25</v>
      </c>
    </row>
    <row r="367" spans="1:3" x14ac:dyDescent="0.25">
      <c r="A367" s="3">
        <v>43099</v>
      </c>
      <c r="B367" s="28">
        <v>30.9</v>
      </c>
      <c r="C367" s="28">
        <v>1.43</v>
      </c>
    </row>
    <row r="368" spans="1:3" x14ac:dyDescent="0.25">
      <c r="A368" s="3">
        <v>43100</v>
      </c>
      <c r="B368" s="28">
        <v>15.099999999999998</v>
      </c>
      <c r="C368" s="28">
        <v>2.5</v>
      </c>
    </row>
    <row r="369" spans="1:3" x14ac:dyDescent="0.25">
      <c r="A369" s="3" t="s">
        <v>32</v>
      </c>
      <c r="B369" s="28">
        <v>22166.900000000016</v>
      </c>
      <c r="C369" s="28">
        <v>301.71000000000026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topLeftCell="A12" workbookViewId="0">
      <selection activeCell="A2" sqref="A2"/>
    </sheetView>
  </sheetViews>
  <sheetFormatPr defaultRowHeight="15" x14ac:dyDescent="0.25"/>
  <cols>
    <col min="1" max="1" width="11.140625" customWidth="1"/>
  </cols>
  <sheetData>
    <row r="1" spans="1:9" x14ac:dyDescent="0.25">
      <c r="A1" s="5" t="s">
        <v>0</v>
      </c>
      <c r="B1" s="8" t="s">
        <v>16</v>
      </c>
      <c r="C1" s="4" t="s">
        <v>1</v>
      </c>
      <c r="D1" s="4" t="s">
        <v>2</v>
      </c>
      <c r="E1" s="7" t="s">
        <v>3</v>
      </c>
      <c r="F1" s="4" t="s">
        <v>4</v>
      </c>
      <c r="G1" s="4" t="s">
        <v>5</v>
      </c>
      <c r="H1" s="4" t="s">
        <v>6</v>
      </c>
      <c r="I1" s="9" t="s">
        <v>17</v>
      </c>
    </row>
    <row r="2" spans="1:9" x14ac:dyDescent="0.25">
      <c r="A2" s="5">
        <v>42736</v>
      </c>
      <c r="B2" s="5" t="str">
        <f t="shared" ref="B2:B65" si="0">TEXT(A2,"mmmm")</f>
        <v>January</v>
      </c>
      <c r="C2" s="4" t="s">
        <v>7</v>
      </c>
      <c r="D2" s="4">
        <v>27</v>
      </c>
      <c r="E2" s="12">
        <v>2</v>
      </c>
      <c r="F2" s="4">
        <v>15</v>
      </c>
      <c r="G2" s="4">
        <v>0.3</v>
      </c>
      <c r="H2" s="4">
        <v>10</v>
      </c>
      <c r="I2" s="9">
        <f t="shared" ref="I2:I65" si="1" xml:space="preserve"> G2*H2</f>
        <v>3</v>
      </c>
    </row>
    <row r="3" spans="1:9" x14ac:dyDescent="0.25">
      <c r="A3" s="5">
        <v>42737</v>
      </c>
      <c r="B3" s="5" t="str">
        <f t="shared" si="0"/>
        <v>January</v>
      </c>
      <c r="C3" s="4" t="s">
        <v>11</v>
      </c>
      <c r="D3" s="4">
        <v>28.9</v>
      </c>
      <c r="E3" s="12">
        <v>1.33</v>
      </c>
      <c r="F3" s="4">
        <v>15</v>
      </c>
      <c r="G3" s="4">
        <v>0.3</v>
      </c>
      <c r="H3" s="4">
        <v>13</v>
      </c>
      <c r="I3" s="9">
        <f t="shared" si="1"/>
        <v>3.9</v>
      </c>
    </row>
    <row r="4" spans="1:9" x14ac:dyDescent="0.25">
      <c r="A4" s="5">
        <v>42738</v>
      </c>
      <c r="B4" s="5" t="str">
        <f t="shared" si="0"/>
        <v>January</v>
      </c>
      <c r="C4" s="4" t="s">
        <v>8</v>
      </c>
      <c r="D4" s="4">
        <v>34.5</v>
      </c>
      <c r="E4" s="12">
        <v>1.33</v>
      </c>
      <c r="F4" s="4">
        <v>27</v>
      </c>
      <c r="G4" s="4">
        <v>0.3</v>
      </c>
      <c r="H4" s="4">
        <v>15</v>
      </c>
      <c r="I4" s="9">
        <f t="shared" si="1"/>
        <v>4.5</v>
      </c>
    </row>
    <row r="5" spans="1:9" x14ac:dyDescent="0.25">
      <c r="A5" s="5">
        <v>42739</v>
      </c>
      <c r="B5" s="5" t="str">
        <f t="shared" si="0"/>
        <v>January</v>
      </c>
      <c r="C5" s="4" t="s">
        <v>14</v>
      </c>
      <c r="D5" s="4">
        <v>44.099999999999994</v>
      </c>
      <c r="E5" s="12">
        <v>1.05</v>
      </c>
      <c r="F5" s="4">
        <v>28</v>
      </c>
      <c r="G5" s="4">
        <v>0.3</v>
      </c>
      <c r="H5" s="4">
        <v>17</v>
      </c>
      <c r="I5" s="9">
        <f t="shared" si="1"/>
        <v>5.0999999999999996</v>
      </c>
    </row>
    <row r="6" spans="1:9" x14ac:dyDescent="0.25">
      <c r="A6" s="5">
        <v>42740</v>
      </c>
      <c r="B6" s="5" t="str">
        <f t="shared" si="0"/>
        <v>January</v>
      </c>
      <c r="C6" s="4" t="s">
        <v>13</v>
      </c>
      <c r="D6" s="4">
        <v>42.4</v>
      </c>
      <c r="E6" s="12">
        <v>1</v>
      </c>
      <c r="F6" s="4">
        <v>33</v>
      </c>
      <c r="G6" s="4">
        <v>0.3</v>
      </c>
      <c r="H6" s="4">
        <v>18</v>
      </c>
      <c r="I6" s="9">
        <f t="shared" si="1"/>
        <v>5.3999999999999995</v>
      </c>
    </row>
    <row r="7" spans="1:9" x14ac:dyDescent="0.25">
      <c r="A7" s="5">
        <v>42741</v>
      </c>
      <c r="B7" s="5" t="str">
        <f t="shared" si="0"/>
        <v>January</v>
      </c>
      <c r="C7" s="4" t="s">
        <v>9</v>
      </c>
      <c r="D7" s="4">
        <v>25.299999999999997</v>
      </c>
      <c r="E7" s="12">
        <v>1.54</v>
      </c>
      <c r="F7" s="4">
        <v>23</v>
      </c>
      <c r="G7" s="4">
        <v>0.3</v>
      </c>
      <c r="H7" s="4">
        <v>11</v>
      </c>
      <c r="I7" s="9">
        <f t="shared" si="1"/>
        <v>3.3</v>
      </c>
    </row>
    <row r="8" spans="1:9" x14ac:dyDescent="0.25">
      <c r="A8" s="5">
        <v>42742</v>
      </c>
      <c r="B8" s="5" t="str">
        <f t="shared" si="0"/>
        <v>January</v>
      </c>
      <c r="C8" s="4" t="s">
        <v>12</v>
      </c>
      <c r="D8" s="4">
        <v>32.9</v>
      </c>
      <c r="E8" s="12">
        <v>1.54</v>
      </c>
      <c r="F8" s="4">
        <v>19</v>
      </c>
      <c r="G8" s="4">
        <v>0.3</v>
      </c>
      <c r="H8" s="4">
        <v>13</v>
      </c>
      <c r="I8" s="9">
        <f t="shared" si="1"/>
        <v>3.9</v>
      </c>
    </row>
    <row r="9" spans="1:9" x14ac:dyDescent="0.25">
      <c r="A9" s="5">
        <v>42743</v>
      </c>
      <c r="B9" s="5" t="str">
        <f t="shared" si="0"/>
        <v>January</v>
      </c>
      <c r="C9" s="4" t="s">
        <v>7</v>
      </c>
      <c r="D9" s="4">
        <v>37.5</v>
      </c>
      <c r="E9" s="12">
        <v>1.18</v>
      </c>
      <c r="F9" s="4">
        <v>28</v>
      </c>
      <c r="G9" s="4">
        <v>0.3</v>
      </c>
      <c r="H9" s="4">
        <v>15</v>
      </c>
      <c r="I9" s="9">
        <f t="shared" si="1"/>
        <v>4.5</v>
      </c>
    </row>
    <row r="10" spans="1:9" x14ac:dyDescent="0.25">
      <c r="A10" s="5">
        <v>42744</v>
      </c>
      <c r="B10" s="5" t="str">
        <f t="shared" si="0"/>
        <v>January</v>
      </c>
      <c r="C10" s="4" t="s">
        <v>11</v>
      </c>
      <c r="D10" s="4">
        <v>38.099999999999994</v>
      </c>
      <c r="E10" s="12">
        <v>1.18</v>
      </c>
      <c r="F10" s="4">
        <v>20</v>
      </c>
      <c r="G10" s="4">
        <v>0.3</v>
      </c>
      <c r="H10" s="4">
        <v>17</v>
      </c>
      <c r="I10" s="9">
        <f t="shared" si="1"/>
        <v>5.0999999999999996</v>
      </c>
    </row>
    <row r="11" spans="1:9" x14ac:dyDescent="0.25">
      <c r="A11" s="5">
        <v>42745</v>
      </c>
      <c r="B11" s="5" t="str">
        <f t="shared" si="0"/>
        <v>January</v>
      </c>
      <c r="C11" s="4" t="s">
        <v>8</v>
      </c>
      <c r="D11" s="4">
        <v>43.4</v>
      </c>
      <c r="E11" s="12">
        <v>1.05</v>
      </c>
      <c r="F11" s="4">
        <v>33</v>
      </c>
      <c r="G11" s="4">
        <v>0.3</v>
      </c>
      <c r="H11" s="4">
        <v>18</v>
      </c>
      <c r="I11" s="9">
        <f t="shared" si="1"/>
        <v>5.3999999999999995</v>
      </c>
    </row>
    <row r="12" spans="1:9" x14ac:dyDescent="0.25">
      <c r="A12" s="5">
        <v>42746</v>
      </c>
      <c r="B12" s="5" t="str">
        <f t="shared" si="0"/>
        <v>January</v>
      </c>
      <c r="C12" s="4" t="s">
        <v>14</v>
      </c>
      <c r="D12" s="4">
        <v>32.599999999999994</v>
      </c>
      <c r="E12" s="12">
        <v>1.54</v>
      </c>
      <c r="F12" s="4">
        <v>23</v>
      </c>
      <c r="G12" s="4">
        <v>0.3</v>
      </c>
      <c r="H12" s="4">
        <v>12</v>
      </c>
      <c r="I12" s="9">
        <f t="shared" si="1"/>
        <v>3.5999999999999996</v>
      </c>
    </row>
    <row r="13" spans="1:9" x14ac:dyDescent="0.25">
      <c r="A13" s="5">
        <v>42747</v>
      </c>
      <c r="B13" s="5" t="str">
        <f t="shared" si="0"/>
        <v>January</v>
      </c>
      <c r="C13" s="4" t="s">
        <v>13</v>
      </c>
      <c r="D13" s="4">
        <v>38.199999999999996</v>
      </c>
      <c r="E13" s="12">
        <v>1.33</v>
      </c>
      <c r="F13" s="4">
        <v>16</v>
      </c>
      <c r="G13" s="4">
        <v>0.3</v>
      </c>
      <c r="H13" s="4">
        <v>14</v>
      </c>
      <c r="I13" s="9">
        <f t="shared" si="1"/>
        <v>4.2</v>
      </c>
    </row>
    <row r="14" spans="1:9" x14ac:dyDescent="0.25">
      <c r="A14" s="5">
        <v>42748</v>
      </c>
      <c r="B14" s="5" t="str">
        <f t="shared" si="0"/>
        <v>January</v>
      </c>
      <c r="C14" s="4" t="s">
        <v>9</v>
      </c>
      <c r="D14" s="4">
        <v>37.5</v>
      </c>
      <c r="E14" s="12">
        <v>1.33</v>
      </c>
      <c r="F14" s="4">
        <v>19</v>
      </c>
      <c r="G14" s="4">
        <v>0.3</v>
      </c>
      <c r="H14" s="4">
        <v>15</v>
      </c>
      <c r="I14" s="9">
        <f t="shared" si="1"/>
        <v>4.5</v>
      </c>
    </row>
    <row r="15" spans="1:9" x14ac:dyDescent="0.25">
      <c r="A15" s="5">
        <v>42749</v>
      </c>
      <c r="B15" s="5" t="str">
        <f t="shared" si="0"/>
        <v>January</v>
      </c>
      <c r="C15" s="4" t="s">
        <v>12</v>
      </c>
      <c r="D15" s="4">
        <v>44.099999999999994</v>
      </c>
      <c r="E15" s="12">
        <v>1.05</v>
      </c>
      <c r="F15" s="4">
        <v>23</v>
      </c>
      <c r="G15" s="4">
        <v>0.3</v>
      </c>
      <c r="H15" s="4">
        <v>17</v>
      </c>
      <c r="I15" s="9">
        <f t="shared" si="1"/>
        <v>5.0999999999999996</v>
      </c>
    </row>
    <row r="16" spans="1:9" x14ac:dyDescent="0.25">
      <c r="A16" s="5">
        <v>42750</v>
      </c>
      <c r="B16" s="5" t="str">
        <f t="shared" si="0"/>
        <v>January</v>
      </c>
      <c r="C16" s="4" t="s">
        <v>7</v>
      </c>
      <c r="D16" s="4">
        <v>43.4</v>
      </c>
      <c r="E16" s="12">
        <v>1.1100000000000001</v>
      </c>
      <c r="F16" s="4">
        <v>33</v>
      </c>
      <c r="G16" s="4">
        <v>0.3</v>
      </c>
      <c r="H16" s="4">
        <v>18</v>
      </c>
      <c r="I16" s="9">
        <f t="shared" si="1"/>
        <v>5.3999999999999995</v>
      </c>
    </row>
    <row r="17" spans="1:9" x14ac:dyDescent="0.25">
      <c r="A17" s="5">
        <v>42751</v>
      </c>
      <c r="B17" s="5" t="str">
        <f t="shared" si="0"/>
        <v>January</v>
      </c>
      <c r="C17" s="4" t="s">
        <v>11</v>
      </c>
      <c r="D17" s="4">
        <v>30.599999999999998</v>
      </c>
      <c r="E17" s="12">
        <v>1.67</v>
      </c>
      <c r="F17" s="4">
        <v>24</v>
      </c>
      <c r="G17" s="4">
        <v>0.3</v>
      </c>
      <c r="H17" s="4">
        <v>12</v>
      </c>
      <c r="I17" s="9">
        <f t="shared" si="1"/>
        <v>3.5999999999999996</v>
      </c>
    </row>
    <row r="18" spans="1:9" x14ac:dyDescent="0.25">
      <c r="A18" s="5">
        <v>42752</v>
      </c>
      <c r="B18" s="5" t="str">
        <f t="shared" si="0"/>
        <v>January</v>
      </c>
      <c r="C18" s="4" t="s">
        <v>8</v>
      </c>
      <c r="D18" s="4">
        <v>32.199999999999996</v>
      </c>
      <c r="E18" s="12">
        <v>1.43</v>
      </c>
      <c r="F18" s="4">
        <v>26</v>
      </c>
      <c r="G18" s="4">
        <v>0.3</v>
      </c>
      <c r="H18" s="4">
        <v>14</v>
      </c>
      <c r="I18" s="9">
        <f t="shared" si="1"/>
        <v>4.2</v>
      </c>
    </row>
    <row r="19" spans="1:9" x14ac:dyDescent="0.25">
      <c r="A19" s="5">
        <v>42753</v>
      </c>
      <c r="B19" s="5" t="str">
        <f t="shared" si="0"/>
        <v>January</v>
      </c>
      <c r="C19" s="4" t="s">
        <v>14</v>
      </c>
      <c r="D19" s="4">
        <v>42.8</v>
      </c>
      <c r="E19" s="12">
        <v>1.18</v>
      </c>
      <c r="F19" s="4">
        <v>33</v>
      </c>
      <c r="G19" s="4">
        <v>0.3</v>
      </c>
      <c r="H19" s="4">
        <v>16</v>
      </c>
      <c r="I19" s="9">
        <f t="shared" si="1"/>
        <v>4.8</v>
      </c>
    </row>
    <row r="20" spans="1:9" x14ac:dyDescent="0.25">
      <c r="A20" s="5">
        <v>42754</v>
      </c>
      <c r="B20" s="5" t="str">
        <f t="shared" si="0"/>
        <v>January</v>
      </c>
      <c r="C20" s="4" t="s">
        <v>13</v>
      </c>
      <c r="D20" s="4">
        <v>43.099999999999994</v>
      </c>
      <c r="E20" s="12">
        <v>1.18</v>
      </c>
      <c r="F20" s="4">
        <v>30</v>
      </c>
      <c r="G20" s="4">
        <v>0.3</v>
      </c>
      <c r="H20" s="4">
        <v>17</v>
      </c>
      <c r="I20" s="9">
        <f t="shared" si="1"/>
        <v>5.0999999999999996</v>
      </c>
    </row>
    <row r="21" spans="1:9" x14ac:dyDescent="0.25">
      <c r="A21" s="5">
        <v>42755</v>
      </c>
      <c r="B21" s="5" t="str">
        <f t="shared" si="0"/>
        <v>January</v>
      </c>
      <c r="C21" s="4" t="s">
        <v>9</v>
      </c>
      <c r="D21" s="4">
        <v>31.599999999999998</v>
      </c>
      <c r="E21" s="12">
        <v>1.43</v>
      </c>
      <c r="F21" s="4">
        <v>20</v>
      </c>
      <c r="G21" s="4">
        <v>0.3</v>
      </c>
      <c r="H21" s="4">
        <v>12</v>
      </c>
      <c r="I21" s="9">
        <f t="shared" si="1"/>
        <v>3.5999999999999996</v>
      </c>
    </row>
    <row r="22" spans="1:9" x14ac:dyDescent="0.25">
      <c r="A22" s="5">
        <v>42756</v>
      </c>
      <c r="B22" s="5" t="str">
        <f t="shared" si="0"/>
        <v>January</v>
      </c>
      <c r="C22" s="4" t="s">
        <v>12</v>
      </c>
      <c r="D22" s="4">
        <v>36.199999999999996</v>
      </c>
      <c r="E22" s="12">
        <v>1.25</v>
      </c>
      <c r="F22" s="4">
        <v>16</v>
      </c>
      <c r="G22" s="4">
        <v>0.3</v>
      </c>
      <c r="H22" s="4">
        <v>14</v>
      </c>
      <c r="I22" s="9">
        <f t="shared" si="1"/>
        <v>4.2</v>
      </c>
    </row>
    <row r="23" spans="1:9" x14ac:dyDescent="0.25">
      <c r="A23" s="5">
        <v>42757</v>
      </c>
      <c r="B23" s="5" t="str">
        <f t="shared" si="0"/>
        <v>January</v>
      </c>
      <c r="C23" s="4" t="s">
        <v>7</v>
      </c>
      <c r="D23" s="4">
        <v>40.799999999999997</v>
      </c>
      <c r="E23" s="12">
        <v>1.1100000000000001</v>
      </c>
      <c r="F23" s="4">
        <v>19</v>
      </c>
      <c r="G23" s="4">
        <v>0.3</v>
      </c>
      <c r="H23" s="4">
        <v>16</v>
      </c>
      <c r="I23" s="9">
        <f t="shared" si="1"/>
        <v>4.8</v>
      </c>
    </row>
    <row r="24" spans="1:9" x14ac:dyDescent="0.25">
      <c r="A24" s="5">
        <v>42758</v>
      </c>
      <c r="B24" s="5" t="str">
        <f t="shared" si="0"/>
        <v>January</v>
      </c>
      <c r="C24" s="4" t="s">
        <v>11</v>
      </c>
      <c r="D24" s="4">
        <v>38.099999999999994</v>
      </c>
      <c r="E24" s="12">
        <v>1.05</v>
      </c>
      <c r="F24" s="4">
        <v>21</v>
      </c>
      <c r="G24" s="4">
        <v>0.3</v>
      </c>
      <c r="H24" s="4">
        <v>17</v>
      </c>
      <c r="I24" s="9">
        <f t="shared" si="1"/>
        <v>5.0999999999999996</v>
      </c>
    </row>
    <row r="25" spans="1:9" x14ac:dyDescent="0.25">
      <c r="A25" s="5">
        <v>42759</v>
      </c>
      <c r="B25" s="5" t="str">
        <f t="shared" si="0"/>
        <v>January</v>
      </c>
      <c r="C25" s="4" t="s">
        <v>8</v>
      </c>
      <c r="D25" s="4">
        <v>28.599999999999998</v>
      </c>
      <c r="E25" s="12">
        <v>1.54</v>
      </c>
      <c r="F25" s="4">
        <v>20</v>
      </c>
      <c r="G25" s="4">
        <v>0.3</v>
      </c>
      <c r="H25" s="4">
        <v>12</v>
      </c>
      <c r="I25" s="9">
        <f t="shared" si="1"/>
        <v>3.5999999999999996</v>
      </c>
    </row>
    <row r="26" spans="1:9" x14ac:dyDescent="0.25">
      <c r="A26" s="5">
        <v>42760</v>
      </c>
      <c r="B26" s="5" t="str">
        <f t="shared" si="0"/>
        <v>January</v>
      </c>
      <c r="C26" s="4" t="s">
        <v>14</v>
      </c>
      <c r="D26" s="4">
        <v>32.199999999999996</v>
      </c>
      <c r="E26" s="12">
        <v>1.25</v>
      </c>
      <c r="F26" s="4">
        <v>24</v>
      </c>
      <c r="G26" s="4">
        <v>0.3</v>
      </c>
      <c r="H26" s="4">
        <v>14</v>
      </c>
      <c r="I26" s="9">
        <f t="shared" si="1"/>
        <v>4.2</v>
      </c>
    </row>
    <row r="27" spans="1:9" x14ac:dyDescent="0.25">
      <c r="A27" s="5">
        <v>42761</v>
      </c>
      <c r="B27" s="5" t="str">
        <f t="shared" si="0"/>
        <v>January</v>
      </c>
      <c r="C27" s="4" t="s">
        <v>13</v>
      </c>
      <c r="D27" s="4">
        <v>35.799999999999997</v>
      </c>
      <c r="E27" s="12">
        <v>1.25</v>
      </c>
      <c r="F27" s="4">
        <v>18</v>
      </c>
      <c r="G27" s="4">
        <v>0.3</v>
      </c>
      <c r="H27" s="4">
        <v>16</v>
      </c>
      <c r="I27" s="9">
        <f t="shared" si="1"/>
        <v>4.8</v>
      </c>
    </row>
    <row r="28" spans="1:9" x14ac:dyDescent="0.25">
      <c r="A28" s="5">
        <v>42762</v>
      </c>
      <c r="B28" s="5" t="str">
        <f t="shared" si="0"/>
        <v>January</v>
      </c>
      <c r="C28" s="4" t="s">
        <v>9</v>
      </c>
      <c r="D28" s="4">
        <v>42.099999999999994</v>
      </c>
      <c r="E28" s="12">
        <v>1.05</v>
      </c>
      <c r="F28" s="4">
        <v>22</v>
      </c>
      <c r="G28" s="4">
        <v>0.3</v>
      </c>
      <c r="H28" s="4">
        <v>17</v>
      </c>
      <c r="I28" s="9">
        <f t="shared" si="1"/>
        <v>5.0999999999999996</v>
      </c>
    </row>
    <row r="29" spans="1:9" x14ac:dyDescent="0.25">
      <c r="A29" s="5">
        <v>42763</v>
      </c>
      <c r="B29" s="5" t="str">
        <f t="shared" si="0"/>
        <v>January</v>
      </c>
      <c r="C29" s="4" t="s">
        <v>12</v>
      </c>
      <c r="D29" s="4">
        <v>34.9</v>
      </c>
      <c r="E29" s="12">
        <v>1.33</v>
      </c>
      <c r="F29" s="4">
        <v>15</v>
      </c>
      <c r="G29" s="4">
        <v>0.3</v>
      </c>
      <c r="H29" s="4">
        <v>13</v>
      </c>
      <c r="I29" s="9">
        <f t="shared" si="1"/>
        <v>3.9</v>
      </c>
    </row>
    <row r="30" spans="1:9" x14ac:dyDescent="0.25">
      <c r="A30" s="5">
        <v>42764</v>
      </c>
      <c r="B30" s="5" t="str">
        <f t="shared" si="0"/>
        <v>January</v>
      </c>
      <c r="C30" s="4" t="s">
        <v>7</v>
      </c>
      <c r="D30" s="4">
        <v>35.199999999999996</v>
      </c>
      <c r="E30" s="12">
        <v>1.33</v>
      </c>
      <c r="F30" s="4">
        <v>27</v>
      </c>
      <c r="G30" s="4">
        <v>0.3</v>
      </c>
      <c r="H30" s="4">
        <v>14</v>
      </c>
      <c r="I30" s="9">
        <f t="shared" si="1"/>
        <v>4.2</v>
      </c>
    </row>
    <row r="31" spans="1:9" x14ac:dyDescent="0.25">
      <c r="A31" s="5">
        <v>42765</v>
      </c>
      <c r="B31" s="5" t="str">
        <f t="shared" si="0"/>
        <v>January</v>
      </c>
      <c r="C31" s="4" t="s">
        <v>11</v>
      </c>
      <c r="D31" s="4">
        <v>41.099999999999994</v>
      </c>
      <c r="E31" s="12">
        <v>1.05</v>
      </c>
      <c r="F31" s="4">
        <v>20</v>
      </c>
      <c r="G31" s="4">
        <v>0.3</v>
      </c>
      <c r="H31" s="4">
        <v>17</v>
      </c>
      <c r="I31" s="9">
        <f t="shared" si="1"/>
        <v>5.0999999999999996</v>
      </c>
    </row>
    <row r="32" spans="1:9" x14ac:dyDescent="0.25">
      <c r="A32" s="5">
        <v>42766</v>
      </c>
      <c r="B32" s="5" t="str">
        <f t="shared" si="0"/>
        <v>January</v>
      </c>
      <c r="C32" s="4" t="s">
        <v>8</v>
      </c>
      <c r="D32" s="4">
        <v>40.4</v>
      </c>
      <c r="E32" s="12">
        <v>1.05</v>
      </c>
      <c r="F32" s="4">
        <v>37</v>
      </c>
      <c r="G32" s="4">
        <v>0.3</v>
      </c>
      <c r="H32" s="4">
        <v>18</v>
      </c>
      <c r="I32" s="9">
        <f t="shared" si="1"/>
        <v>5.3999999999999995</v>
      </c>
    </row>
    <row r="33" spans="1:9" x14ac:dyDescent="0.25">
      <c r="A33" s="5">
        <v>42767</v>
      </c>
      <c r="B33" s="5" t="str">
        <f t="shared" si="0"/>
        <v>February</v>
      </c>
      <c r="C33" s="4" t="s">
        <v>14</v>
      </c>
      <c r="D33" s="4">
        <v>42.4</v>
      </c>
      <c r="E33" s="12">
        <v>1</v>
      </c>
      <c r="F33" s="4">
        <v>35</v>
      </c>
      <c r="G33" s="4">
        <v>0.3</v>
      </c>
      <c r="H33" s="4">
        <v>18</v>
      </c>
      <c r="I33" s="9">
        <f t="shared" si="1"/>
        <v>5.3999999999999995</v>
      </c>
    </row>
    <row r="34" spans="1:9" x14ac:dyDescent="0.25">
      <c r="A34" s="5">
        <v>42768</v>
      </c>
      <c r="B34" s="5" t="str">
        <f t="shared" si="0"/>
        <v>February</v>
      </c>
      <c r="C34" s="4" t="s">
        <v>13</v>
      </c>
      <c r="D34" s="4">
        <v>52</v>
      </c>
      <c r="E34" s="12">
        <v>1</v>
      </c>
      <c r="F34" s="4">
        <v>22</v>
      </c>
      <c r="G34" s="4">
        <v>0.3</v>
      </c>
      <c r="H34" s="4">
        <v>20</v>
      </c>
      <c r="I34" s="9">
        <f t="shared" si="1"/>
        <v>6</v>
      </c>
    </row>
    <row r="35" spans="1:9" x14ac:dyDescent="0.25">
      <c r="A35" s="5">
        <v>42769</v>
      </c>
      <c r="B35" s="5" t="str">
        <f t="shared" si="0"/>
        <v>February</v>
      </c>
      <c r="C35" s="4" t="s">
        <v>9</v>
      </c>
      <c r="D35" s="4">
        <v>50.3</v>
      </c>
      <c r="E35" s="12">
        <v>0.87</v>
      </c>
      <c r="F35" s="4">
        <v>25</v>
      </c>
      <c r="G35" s="4">
        <v>0.3</v>
      </c>
      <c r="H35" s="4">
        <v>21</v>
      </c>
      <c r="I35" s="9">
        <f t="shared" si="1"/>
        <v>6.3</v>
      </c>
    </row>
    <row r="36" spans="1:9" x14ac:dyDescent="0.25">
      <c r="A36" s="5">
        <v>42770</v>
      </c>
      <c r="B36" s="5" t="str">
        <f t="shared" si="0"/>
        <v>February</v>
      </c>
      <c r="C36" s="4" t="s">
        <v>12</v>
      </c>
      <c r="D36" s="4">
        <v>56.599999999999994</v>
      </c>
      <c r="E36" s="12">
        <v>0.83</v>
      </c>
      <c r="F36" s="4">
        <v>46</v>
      </c>
      <c r="G36" s="4">
        <v>0.3</v>
      </c>
      <c r="H36" s="4">
        <v>22</v>
      </c>
      <c r="I36" s="9">
        <f t="shared" si="1"/>
        <v>6.6</v>
      </c>
    </row>
    <row r="37" spans="1:9" x14ac:dyDescent="0.25">
      <c r="A37" s="5">
        <v>42771</v>
      </c>
      <c r="B37" s="5" t="str">
        <f t="shared" si="0"/>
        <v>February</v>
      </c>
      <c r="C37" s="4" t="s">
        <v>7</v>
      </c>
      <c r="D37" s="4">
        <v>45.4</v>
      </c>
      <c r="E37" s="12">
        <v>1.1100000000000001</v>
      </c>
      <c r="F37" s="4">
        <v>32</v>
      </c>
      <c r="G37" s="4">
        <v>0.3</v>
      </c>
      <c r="H37" s="4">
        <v>18</v>
      </c>
      <c r="I37" s="9">
        <f t="shared" si="1"/>
        <v>5.3999999999999995</v>
      </c>
    </row>
    <row r="38" spans="1:9" x14ac:dyDescent="0.25">
      <c r="A38" s="5">
        <v>42772</v>
      </c>
      <c r="B38" s="5" t="str">
        <f t="shared" si="0"/>
        <v>February</v>
      </c>
      <c r="C38" s="4" t="s">
        <v>11</v>
      </c>
      <c r="D38" s="4">
        <v>45</v>
      </c>
      <c r="E38" s="12">
        <v>0.95</v>
      </c>
      <c r="F38" s="4">
        <v>28</v>
      </c>
      <c r="G38" s="4">
        <v>0.3</v>
      </c>
      <c r="H38" s="4">
        <v>20</v>
      </c>
      <c r="I38" s="9">
        <f t="shared" si="1"/>
        <v>6</v>
      </c>
    </row>
    <row r="39" spans="1:9" x14ac:dyDescent="0.25">
      <c r="A39" s="5">
        <v>42773</v>
      </c>
      <c r="B39" s="5" t="str">
        <f t="shared" si="0"/>
        <v>February</v>
      </c>
      <c r="C39" s="4" t="s">
        <v>8</v>
      </c>
      <c r="D39" s="4">
        <v>52.3</v>
      </c>
      <c r="E39" s="12">
        <v>0.87</v>
      </c>
      <c r="F39" s="4">
        <v>39</v>
      </c>
      <c r="G39" s="4">
        <v>0.3</v>
      </c>
      <c r="H39" s="4">
        <v>21</v>
      </c>
      <c r="I39" s="9">
        <f t="shared" si="1"/>
        <v>6.3</v>
      </c>
    </row>
    <row r="40" spans="1:9" x14ac:dyDescent="0.25">
      <c r="A40" s="5">
        <v>42774</v>
      </c>
      <c r="B40" s="5" t="str">
        <f t="shared" si="0"/>
        <v>February</v>
      </c>
      <c r="C40" s="4" t="s">
        <v>14</v>
      </c>
      <c r="D40" s="4">
        <v>52.599999999999994</v>
      </c>
      <c r="E40" s="12">
        <v>0.87</v>
      </c>
      <c r="F40" s="4">
        <v>31</v>
      </c>
      <c r="G40" s="4">
        <v>0.3</v>
      </c>
      <c r="H40" s="4">
        <v>22</v>
      </c>
      <c r="I40" s="9">
        <f t="shared" si="1"/>
        <v>6.6</v>
      </c>
    </row>
    <row r="41" spans="1:9" x14ac:dyDescent="0.25">
      <c r="A41" s="5">
        <v>42775</v>
      </c>
      <c r="B41" s="5" t="str">
        <f t="shared" si="0"/>
        <v>February</v>
      </c>
      <c r="C41" s="4" t="s">
        <v>13</v>
      </c>
      <c r="D41" s="4">
        <v>42.699999999999996</v>
      </c>
      <c r="E41" s="12">
        <v>1</v>
      </c>
      <c r="F41" s="4">
        <v>39</v>
      </c>
      <c r="G41" s="4">
        <v>0.3</v>
      </c>
      <c r="H41" s="4">
        <v>19</v>
      </c>
      <c r="I41" s="9">
        <f t="shared" si="1"/>
        <v>5.7</v>
      </c>
    </row>
    <row r="42" spans="1:9" x14ac:dyDescent="0.25">
      <c r="A42" s="5">
        <v>42776</v>
      </c>
      <c r="B42" s="5" t="str">
        <f t="shared" si="0"/>
        <v>February</v>
      </c>
      <c r="C42" s="4" t="s">
        <v>9</v>
      </c>
      <c r="D42" s="4">
        <v>50</v>
      </c>
      <c r="E42" s="12">
        <v>0.91</v>
      </c>
      <c r="F42" s="4">
        <v>40</v>
      </c>
      <c r="G42" s="4">
        <v>0.3</v>
      </c>
      <c r="H42" s="4">
        <v>20</v>
      </c>
      <c r="I42" s="9">
        <f t="shared" si="1"/>
        <v>6</v>
      </c>
    </row>
    <row r="43" spans="1:9" x14ac:dyDescent="0.25">
      <c r="A43" s="5">
        <v>42777</v>
      </c>
      <c r="B43" s="5" t="str">
        <f t="shared" si="0"/>
        <v>February</v>
      </c>
      <c r="C43" s="4" t="s">
        <v>12</v>
      </c>
      <c r="D43" s="4">
        <v>51.3</v>
      </c>
      <c r="E43" s="12">
        <v>0.91</v>
      </c>
      <c r="F43" s="4">
        <v>35</v>
      </c>
      <c r="G43" s="4">
        <v>0.3</v>
      </c>
      <c r="H43" s="4">
        <v>21</v>
      </c>
      <c r="I43" s="9">
        <f t="shared" si="1"/>
        <v>6.3</v>
      </c>
    </row>
    <row r="44" spans="1:9" x14ac:dyDescent="0.25">
      <c r="A44" s="5">
        <v>42778</v>
      </c>
      <c r="B44" s="5" t="str">
        <f t="shared" si="0"/>
        <v>February</v>
      </c>
      <c r="C44" s="4" t="s">
        <v>7</v>
      </c>
      <c r="D44" s="4">
        <v>55.599999999999994</v>
      </c>
      <c r="E44" s="12">
        <v>0.83</v>
      </c>
      <c r="F44" s="4">
        <v>41</v>
      </c>
      <c r="G44" s="4">
        <v>0.3</v>
      </c>
      <c r="H44" s="4">
        <v>22</v>
      </c>
      <c r="I44" s="9">
        <f t="shared" si="1"/>
        <v>6.6</v>
      </c>
    </row>
    <row r="45" spans="1:9" x14ac:dyDescent="0.25">
      <c r="A45" s="5">
        <v>42779</v>
      </c>
      <c r="B45" s="5" t="str">
        <f t="shared" si="0"/>
        <v>February</v>
      </c>
      <c r="C45" s="4" t="s">
        <v>11</v>
      </c>
      <c r="D45" s="4">
        <v>46.4</v>
      </c>
      <c r="E45" s="12">
        <v>1.1100000000000001</v>
      </c>
      <c r="F45" s="4">
        <v>34</v>
      </c>
      <c r="G45" s="4">
        <v>0.3</v>
      </c>
      <c r="H45" s="4">
        <v>18</v>
      </c>
      <c r="I45" s="9">
        <f t="shared" si="1"/>
        <v>5.3999999999999995</v>
      </c>
    </row>
    <row r="46" spans="1:9" x14ac:dyDescent="0.25">
      <c r="A46" s="5">
        <v>42780</v>
      </c>
      <c r="B46" s="5" t="str">
        <f t="shared" si="0"/>
        <v>February</v>
      </c>
      <c r="C46" s="4" t="s">
        <v>8</v>
      </c>
      <c r="D46" s="4">
        <v>47.699999999999996</v>
      </c>
      <c r="E46" s="12">
        <v>0.95</v>
      </c>
      <c r="F46" s="4">
        <v>35</v>
      </c>
      <c r="G46" s="4">
        <v>0.3</v>
      </c>
      <c r="H46" s="4">
        <v>19</v>
      </c>
      <c r="I46" s="9">
        <f t="shared" si="1"/>
        <v>5.7</v>
      </c>
    </row>
    <row r="47" spans="1:9" x14ac:dyDescent="0.25">
      <c r="A47" s="5">
        <v>42781</v>
      </c>
      <c r="B47" s="5" t="str">
        <f t="shared" si="0"/>
        <v>February</v>
      </c>
      <c r="C47" s="4" t="s">
        <v>14</v>
      </c>
      <c r="D47" s="4">
        <v>52</v>
      </c>
      <c r="E47" s="12">
        <v>0.91</v>
      </c>
      <c r="F47" s="4">
        <v>33</v>
      </c>
      <c r="G47" s="4">
        <v>0.3</v>
      </c>
      <c r="H47" s="4">
        <v>20</v>
      </c>
      <c r="I47" s="9">
        <f t="shared" si="1"/>
        <v>6</v>
      </c>
    </row>
    <row r="48" spans="1:9" x14ac:dyDescent="0.25">
      <c r="A48" s="5">
        <v>42782</v>
      </c>
      <c r="B48" s="5" t="str">
        <f t="shared" si="0"/>
        <v>February</v>
      </c>
      <c r="C48" s="4" t="s">
        <v>13</v>
      </c>
      <c r="D48" s="4">
        <v>47.3</v>
      </c>
      <c r="E48" s="12">
        <v>0.87</v>
      </c>
      <c r="F48" s="4">
        <v>31</v>
      </c>
      <c r="G48" s="4">
        <v>0.3</v>
      </c>
      <c r="H48" s="4">
        <v>21</v>
      </c>
      <c r="I48" s="9">
        <f t="shared" si="1"/>
        <v>6.3</v>
      </c>
    </row>
    <row r="49" spans="1:9" x14ac:dyDescent="0.25">
      <c r="A49" s="5">
        <v>42783</v>
      </c>
      <c r="B49" s="5" t="str">
        <f t="shared" si="0"/>
        <v>February</v>
      </c>
      <c r="C49" s="4" t="s">
        <v>9</v>
      </c>
      <c r="D49" s="4">
        <v>40.4</v>
      </c>
      <c r="E49" s="12">
        <v>1</v>
      </c>
      <c r="F49" s="4">
        <v>29</v>
      </c>
      <c r="G49" s="4">
        <v>0.3</v>
      </c>
      <c r="H49" s="4">
        <v>18</v>
      </c>
      <c r="I49" s="9">
        <f t="shared" si="1"/>
        <v>5.3999999999999995</v>
      </c>
    </row>
    <row r="50" spans="1:9" x14ac:dyDescent="0.25">
      <c r="A50" s="5">
        <v>42784</v>
      </c>
      <c r="B50" s="5" t="str">
        <f t="shared" si="0"/>
        <v>February</v>
      </c>
      <c r="C50" s="4" t="s">
        <v>12</v>
      </c>
      <c r="D50" s="4">
        <v>43.699999999999996</v>
      </c>
      <c r="E50" s="12">
        <v>0.95</v>
      </c>
      <c r="F50" s="4">
        <v>25</v>
      </c>
      <c r="G50" s="4">
        <v>0.3</v>
      </c>
      <c r="H50" s="4">
        <v>19</v>
      </c>
      <c r="I50" s="9">
        <f t="shared" si="1"/>
        <v>5.7</v>
      </c>
    </row>
    <row r="51" spans="1:9" x14ac:dyDescent="0.25">
      <c r="A51" s="5">
        <v>42785</v>
      </c>
      <c r="B51" s="5" t="str">
        <f t="shared" si="0"/>
        <v>February</v>
      </c>
      <c r="C51" s="4" t="s">
        <v>7</v>
      </c>
      <c r="D51" s="4">
        <v>50</v>
      </c>
      <c r="E51" s="12">
        <v>0.95</v>
      </c>
      <c r="F51" s="4">
        <v>28</v>
      </c>
      <c r="G51" s="4">
        <v>0.3</v>
      </c>
      <c r="H51" s="4">
        <v>20</v>
      </c>
      <c r="I51" s="9">
        <f t="shared" si="1"/>
        <v>6</v>
      </c>
    </row>
    <row r="52" spans="1:9" x14ac:dyDescent="0.25">
      <c r="A52" s="5">
        <v>42786</v>
      </c>
      <c r="B52" s="5" t="str">
        <f t="shared" si="0"/>
        <v>February</v>
      </c>
      <c r="C52" s="4" t="s">
        <v>11</v>
      </c>
      <c r="D52" s="4">
        <v>50.3</v>
      </c>
      <c r="E52" s="12">
        <v>0.95</v>
      </c>
      <c r="F52" s="4">
        <v>25</v>
      </c>
      <c r="G52" s="4">
        <v>0.3</v>
      </c>
      <c r="H52" s="4">
        <v>21</v>
      </c>
      <c r="I52" s="9">
        <f t="shared" si="1"/>
        <v>6.3</v>
      </c>
    </row>
    <row r="53" spans="1:9" x14ac:dyDescent="0.25">
      <c r="A53" s="5">
        <v>42787</v>
      </c>
      <c r="B53" s="5" t="str">
        <f t="shared" si="0"/>
        <v>February</v>
      </c>
      <c r="C53" s="4" t="s">
        <v>8</v>
      </c>
      <c r="D53" s="4">
        <v>42.4</v>
      </c>
      <c r="E53" s="12">
        <v>1</v>
      </c>
      <c r="F53" s="4">
        <v>28</v>
      </c>
      <c r="G53" s="4">
        <v>0.3</v>
      </c>
      <c r="H53" s="4">
        <v>18</v>
      </c>
      <c r="I53" s="9">
        <f t="shared" si="1"/>
        <v>5.3999999999999995</v>
      </c>
    </row>
    <row r="54" spans="1:9" x14ac:dyDescent="0.25">
      <c r="A54" s="5">
        <v>42788</v>
      </c>
      <c r="B54" s="5" t="str">
        <f t="shared" si="0"/>
        <v>February</v>
      </c>
      <c r="C54" s="4" t="s">
        <v>14</v>
      </c>
      <c r="D54" s="4">
        <v>47.699999999999996</v>
      </c>
      <c r="E54" s="12">
        <v>0.95</v>
      </c>
      <c r="F54" s="4">
        <v>36</v>
      </c>
      <c r="G54" s="4">
        <v>0.3</v>
      </c>
      <c r="H54" s="4">
        <v>19</v>
      </c>
      <c r="I54" s="9">
        <f t="shared" si="1"/>
        <v>5.7</v>
      </c>
    </row>
    <row r="55" spans="1:9" x14ac:dyDescent="0.25">
      <c r="A55" s="5">
        <v>42789</v>
      </c>
      <c r="B55" s="5" t="str">
        <f t="shared" si="0"/>
        <v>February</v>
      </c>
      <c r="C55" s="4" t="s">
        <v>13</v>
      </c>
      <c r="D55" s="4">
        <v>45</v>
      </c>
      <c r="E55" s="12">
        <v>1</v>
      </c>
      <c r="F55" s="4">
        <v>23</v>
      </c>
      <c r="G55" s="4">
        <v>0.3</v>
      </c>
      <c r="H55" s="4">
        <v>20</v>
      </c>
      <c r="I55" s="9">
        <f t="shared" si="1"/>
        <v>6</v>
      </c>
    </row>
    <row r="56" spans="1:9" x14ac:dyDescent="0.25">
      <c r="A56" s="5">
        <v>42790</v>
      </c>
      <c r="B56" s="5" t="str">
        <f t="shared" si="0"/>
        <v>February</v>
      </c>
      <c r="C56" s="4" t="s">
        <v>9</v>
      </c>
      <c r="D56" s="4">
        <v>47.3</v>
      </c>
      <c r="E56" s="12">
        <v>0.87</v>
      </c>
      <c r="F56" s="4">
        <v>36</v>
      </c>
      <c r="G56" s="4">
        <v>0.3</v>
      </c>
      <c r="H56" s="4">
        <v>21</v>
      </c>
      <c r="I56" s="9">
        <f t="shared" si="1"/>
        <v>6.3</v>
      </c>
    </row>
    <row r="57" spans="1:9" x14ac:dyDescent="0.25">
      <c r="A57" s="5">
        <v>42791</v>
      </c>
      <c r="B57" s="5" t="str">
        <f t="shared" si="0"/>
        <v>February</v>
      </c>
      <c r="C57" s="4" t="s">
        <v>12</v>
      </c>
      <c r="D57" s="4">
        <v>42.4</v>
      </c>
      <c r="E57" s="12">
        <v>1</v>
      </c>
      <c r="F57" s="4">
        <v>21</v>
      </c>
      <c r="G57" s="4">
        <v>0.3</v>
      </c>
      <c r="H57" s="4">
        <v>18</v>
      </c>
      <c r="I57" s="9">
        <f t="shared" si="1"/>
        <v>5.3999999999999995</v>
      </c>
    </row>
    <row r="58" spans="1:9" x14ac:dyDescent="0.25">
      <c r="A58" s="5">
        <v>42792</v>
      </c>
      <c r="B58" s="5" t="str">
        <f t="shared" si="0"/>
        <v>February</v>
      </c>
      <c r="C58" s="4" t="s">
        <v>7</v>
      </c>
      <c r="D58" s="4">
        <v>48.699999999999996</v>
      </c>
      <c r="E58" s="12">
        <v>1.05</v>
      </c>
      <c r="F58" s="4">
        <v>32</v>
      </c>
      <c r="G58" s="4">
        <v>0.3</v>
      </c>
      <c r="H58" s="4">
        <v>19</v>
      </c>
      <c r="I58" s="9">
        <f t="shared" si="1"/>
        <v>5.7</v>
      </c>
    </row>
    <row r="59" spans="1:9" x14ac:dyDescent="0.25">
      <c r="A59" s="5">
        <v>42793</v>
      </c>
      <c r="B59" s="5" t="str">
        <f t="shared" si="0"/>
        <v>February</v>
      </c>
      <c r="C59" s="4" t="s">
        <v>11</v>
      </c>
      <c r="D59" s="4">
        <v>45</v>
      </c>
      <c r="E59" s="12">
        <v>1</v>
      </c>
      <c r="F59" s="4">
        <v>34</v>
      </c>
      <c r="G59" s="4">
        <v>0.3</v>
      </c>
      <c r="H59" s="4">
        <v>20</v>
      </c>
      <c r="I59" s="9">
        <f t="shared" si="1"/>
        <v>6</v>
      </c>
    </row>
    <row r="60" spans="1:9" x14ac:dyDescent="0.25">
      <c r="A60" s="5">
        <v>42794</v>
      </c>
      <c r="B60" s="5" t="str">
        <f t="shared" si="0"/>
        <v>February</v>
      </c>
      <c r="C60" s="4" t="s">
        <v>8</v>
      </c>
      <c r="D60" s="4">
        <v>49.599999999999994</v>
      </c>
      <c r="E60" s="12">
        <v>0.91</v>
      </c>
      <c r="F60" s="4">
        <v>45</v>
      </c>
      <c r="G60" s="4">
        <v>0.3</v>
      </c>
      <c r="H60" s="4">
        <v>22</v>
      </c>
      <c r="I60" s="9">
        <f t="shared" si="1"/>
        <v>6.6</v>
      </c>
    </row>
    <row r="61" spans="1:9" x14ac:dyDescent="0.25">
      <c r="A61" s="5">
        <v>42795</v>
      </c>
      <c r="B61" s="5" t="str">
        <f t="shared" si="0"/>
        <v>March</v>
      </c>
      <c r="C61" s="4" t="s">
        <v>14</v>
      </c>
      <c r="D61" s="4">
        <v>57.9</v>
      </c>
      <c r="E61" s="12">
        <v>0.87</v>
      </c>
      <c r="F61" s="4">
        <v>46</v>
      </c>
      <c r="G61" s="4">
        <v>0.3</v>
      </c>
      <c r="H61" s="4">
        <v>23</v>
      </c>
      <c r="I61" s="9">
        <f t="shared" si="1"/>
        <v>6.8999999999999995</v>
      </c>
    </row>
    <row r="62" spans="1:9" x14ac:dyDescent="0.25">
      <c r="A62" s="5">
        <v>42796</v>
      </c>
      <c r="B62" s="5" t="str">
        <f t="shared" si="0"/>
        <v>March</v>
      </c>
      <c r="C62" s="4" t="s">
        <v>13</v>
      </c>
      <c r="D62" s="4">
        <v>57.199999999999996</v>
      </c>
      <c r="E62" s="12">
        <v>0.8</v>
      </c>
      <c r="F62" s="4">
        <v>31</v>
      </c>
      <c r="G62" s="4">
        <v>0.3</v>
      </c>
      <c r="H62" s="4">
        <v>24</v>
      </c>
      <c r="I62" s="9">
        <f t="shared" si="1"/>
        <v>7.1999999999999993</v>
      </c>
    </row>
    <row r="63" spans="1:9" x14ac:dyDescent="0.25">
      <c r="A63" s="5">
        <v>42797</v>
      </c>
      <c r="B63" s="5" t="str">
        <f t="shared" si="0"/>
        <v>March</v>
      </c>
      <c r="C63" s="4" t="s">
        <v>9</v>
      </c>
      <c r="D63" s="4">
        <v>60.199999999999996</v>
      </c>
      <c r="E63" s="12">
        <v>0.77</v>
      </c>
      <c r="F63" s="4">
        <v>28</v>
      </c>
      <c r="G63" s="4">
        <v>0.3</v>
      </c>
      <c r="H63" s="4">
        <v>24</v>
      </c>
      <c r="I63" s="9">
        <f t="shared" si="1"/>
        <v>7.1999999999999993</v>
      </c>
    </row>
    <row r="64" spans="1:9" x14ac:dyDescent="0.25">
      <c r="A64" s="5">
        <v>42798</v>
      </c>
      <c r="B64" s="5" t="str">
        <f t="shared" si="0"/>
        <v>March</v>
      </c>
      <c r="C64" s="4" t="s">
        <v>12</v>
      </c>
      <c r="D64" s="4">
        <v>59.499999999999993</v>
      </c>
      <c r="E64" s="12">
        <v>0.77</v>
      </c>
      <c r="F64" s="4">
        <v>29</v>
      </c>
      <c r="G64" s="4">
        <v>0.3</v>
      </c>
      <c r="H64" s="4">
        <v>25</v>
      </c>
      <c r="I64" s="9">
        <f t="shared" si="1"/>
        <v>7.5</v>
      </c>
    </row>
    <row r="65" spans="1:9" x14ac:dyDescent="0.25">
      <c r="A65" s="5">
        <v>42799</v>
      </c>
      <c r="B65" s="5" t="str">
        <f t="shared" si="0"/>
        <v>March</v>
      </c>
      <c r="C65" s="4" t="s">
        <v>7</v>
      </c>
      <c r="D65" s="4">
        <v>55.9</v>
      </c>
      <c r="E65" s="12">
        <v>0.87</v>
      </c>
      <c r="F65" s="4">
        <v>32</v>
      </c>
      <c r="G65" s="4">
        <v>0.3</v>
      </c>
      <c r="H65" s="4">
        <v>23</v>
      </c>
      <c r="I65" s="9">
        <f t="shared" si="1"/>
        <v>6.8999999999999995</v>
      </c>
    </row>
    <row r="66" spans="1:9" x14ac:dyDescent="0.25">
      <c r="A66" s="5">
        <v>42800</v>
      </c>
      <c r="B66" s="5" t="str">
        <f t="shared" ref="B66:B129" si="2">TEXT(A66,"mmmm")</f>
        <v>March</v>
      </c>
      <c r="C66" s="4" t="s">
        <v>11</v>
      </c>
      <c r="D66" s="4">
        <v>61.199999999999996</v>
      </c>
      <c r="E66" s="12">
        <v>0.77</v>
      </c>
      <c r="F66" s="4">
        <v>28</v>
      </c>
      <c r="G66" s="4">
        <v>0.3</v>
      </c>
      <c r="H66" s="4">
        <v>24</v>
      </c>
      <c r="I66" s="9">
        <f t="shared" ref="I66:I129" si="3" xml:space="preserve"> G66*H66</f>
        <v>7.1999999999999993</v>
      </c>
    </row>
    <row r="67" spans="1:9" x14ac:dyDescent="0.25">
      <c r="A67" s="5">
        <v>42801</v>
      </c>
      <c r="B67" s="5" t="str">
        <f t="shared" si="2"/>
        <v>March</v>
      </c>
      <c r="C67" s="4" t="s">
        <v>8</v>
      </c>
      <c r="D67" s="4">
        <v>60.199999999999996</v>
      </c>
      <c r="E67" s="12">
        <v>0.77</v>
      </c>
      <c r="F67" s="4">
        <v>32</v>
      </c>
      <c r="G67" s="4">
        <v>0.3</v>
      </c>
      <c r="H67" s="4">
        <v>24</v>
      </c>
      <c r="I67" s="9">
        <f t="shared" si="3"/>
        <v>7.1999999999999993</v>
      </c>
    </row>
    <row r="68" spans="1:9" x14ac:dyDescent="0.25">
      <c r="A68" s="5">
        <v>42802</v>
      </c>
      <c r="B68" s="5" t="str">
        <f t="shared" si="2"/>
        <v>March</v>
      </c>
      <c r="C68" s="4" t="s">
        <v>14</v>
      </c>
      <c r="D68" s="4">
        <v>58.499999999999993</v>
      </c>
      <c r="E68" s="12">
        <v>0.77</v>
      </c>
      <c r="F68" s="4">
        <v>43</v>
      </c>
      <c r="G68" s="4">
        <v>0.3</v>
      </c>
      <c r="H68" s="4">
        <v>25</v>
      </c>
      <c r="I68" s="9">
        <f t="shared" si="3"/>
        <v>7.5</v>
      </c>
    </row>
    <row r="69" spans="1:9" x14ac:dyDescent="0.25">
      <c r="A69" s="5">
        <v>42803</v>
      </c>
      <c r="B69" s="5" t="str">
        <f t="shared" si="2"/>
        <v>March</v>
      </c>
      <c r="C69" s="4" t="s">
        <v>13</v>
      </c>
      <c r="D69" s="4">
        <v>52.9</v>
      </c>
      <c r="E69" s="12">
        <v>0.8</v>
      </c>
      <c r="F69" s="4">
        <v>29</v>
      </c>
      <c r="G69" s="4">
        <v>0.3</v>
      </c>
      <c r="H69" s="4">
        <v>23</v>
      </c>
      <c r="I69" s="9">
        <f t="shared" si="3"/>
        <v>6.8999999999999995</v>
      </c>
    </row>
    <row r="70" spans="1:9" x14ac:dyDescent="0.25">
      <c r="A70" s="5">
        <v>42804</v>
      </c>
      <c r="B70" s="5" t="str">
        <f t="shared" si="2"/>
        <v>March</v>
      </c>
      <c r="C70" s="4" t="s">
        <v>9</v>
      </c>
      <c r="D70" s="4">
        <v>59.199999999999996</v>
      </c>
      <c r="E70" s="12">
        <v>0.83</v>
      </c>
      <c r="F70" s="4">
        <v>31</v>
      </c>
      <c r="G70" s="4">
        <v>0.3</v>
      </c>
      <c r="H70" s="4">
        <v>24</v>
      </c>
      <c r="I70" s="9">
        <f t="shared" si="3"/>
        <v>7.1999999999999993</v>
      </c>
    </row>
    <row r="71" spans="1:9" x14ac:dyDescent="0.25">
      <c r="A71" s="5">
        <v>42805</v>
      </c>
      <c r="B71" s="5" t="str">
        <f t="shared" si="2"/>
        <v>March</v>
      </c>
      <c r="C71" s="4" t="s">
        <v>12</v>
      </c>
      <c r="D71" s="4">
        <v>58.199999999999996</v>
      </c>
      <c r="E71" s="12">
        <v>0.83</v>
      </c>
      <c r="F71" s="4">
        <v>30</v>
      </c>
      <c r="G71" s="4">
        <v>0.3</v>
      </c>
      <c r="H71" s="4">
        <v>24</v>
      </c>
      <c r="I71" s="9">
        <f t="shared" si="3"/>
        <v>7.1999999999999993</v>
      </c>
    </row>
    <row r="72" spans="1:9" x14ac:dyDescent="0.25">
      <c r="A72" s="5">
        <v>42806</v>
      </c>
      <c r="B72" s="5" t="str">
        <f t="shared" si="2"/>
        <v>March</v>
      </c>
      <c r="C72" s="4" t="s">
        <v>7</v>
      </c>
      <c r="D72" s="4">
        <v>61.499999999999993</v>
      </c>
      <c r="E72" s="12">
        <v>0.74</v>
      </c>
      <c r="F72" s="4">
        <v>47</v>
      </c>
      <c r="G72" s="4">
        <v>0.3</v>
      </c>
      <c r="H72" s="4">
        <v>25</v>
      </c>
      <c r="I72" s="9">
        <f t="shared" si="3"/>
        <v>7.5</v>
      </c>
    </row>
    <row r="73" spans="1:9" x14ac:dyDescent="0.25">
      <c r="A73" s="5">
        <v>42807</v>
      </c>
      <c r="B73" s="5" t="str">
        <f t="shared" si="2"/>
        <v>March</v>
      </c>
      <c r="C73" s="4" t="s">
        <v>11</v>
      </c>
      <c r="D73" s="4">
        <v>55.9</v>
      </c>
      <c r="E73" s="12">
        <v>0.87</v>
      </c>
      <c r="F73" s="4">
        <v>48</v>
      </c>
      <c r="G73" s="4">
        <v>0.3</v>
      </c>
      <c r="H73" s="4">
        <v>23</v>
      </c>
      <c r="I73" s="9">
        <f t="shared" si="3"/>
        <v>6.8999999999999995</v>
      </c>
    </row>
    <row r="74" spans="1:9" x14ac:dyDescent="0.25">
      <c r="A74" s="5">
        <v>42808</v>
      </c>
      <c r="B74" s="5" t="str">
        <f t="shared" si="2"/>
        <v>March</v>
      </c>
      <c r="C74" s="4" t="s">
        <v>8</v>
      </c>
      <c r="D74" s="4">
        <v>58.9</v>
      </c>
      <c r="E74" s="12">
        <v>0.87</v>
      </c>
      <c r="F74" s="4">
        <v>35</v>
      </c>
      <c r="G74" s="4">
        <v>0.3</v>
      </c>
      <c r="H74" s="4">
        <v>23</v>
      </c>
      <c r="I74" s="9">
        <f t="shared" si="3"/>
        <v>6.8999999999999995</v>
      </c>
    </row>
    <row r="75" spans="1:9" x14ac:dyDescent="0.25">
      <c r="A75" s="5">
        <v>42809</v>
      </c>
      <c r="B75" s="5" t="str">
        <f t="shared" si="2"/>
        <v>March</v>
      </c>
      <c r="C75" s="4" t="s">
        <v>14</v>
      </c>
      <c r="D75" s="4">
        <v>56.199999999999996</v>
      </c>
      <c r="E75" s="12">
        <v>0.83</v>
      </c>
      <c r="F75" s="4">
        <v>30</v>
      </c>
      <c r="G75" s="4">
        <v>0.3</v>
      </c>
      <c r="H75" s="4">
        <v>24</v>
      </c>
      <c r="I75" s="9">
        <f t="shared" si="3"/>
        <v>7.1999999999999993</v>
      </c>
    </row>
    <row r="76" spans="1:9" x14ac:dyDescent="0.25">
      <c r="A76" s="5">
        <v>42810</v>
      </c>
      <c r="B76" s="5" t="str">
        <f t="shared" si="2"/>
        <v>March</v>
      </c>
      <c r="C76" s="4" t="s">
        <v>13</v>
      </c>
      <c r="D76" s="4">
        <v>60.199999999999996</v>
      </c>
      <c r="E76" s="12">
        <v>0.83</v>
      </c>
      <c r="F76" s="4">
        <v>39</v>
      </c>
      <c r="G76" s="4">
        <v>0.3</v>
      </c>
      <c r="H76" s="4">
        <v>24</v>
      </c>
      <c r="I76" s="9">
        <f t="shared" si="3"/>
        <v>7.1999999999999993</v>
      </c>
    </row>
    <row r="77" spans="1:9" x14ac:dyDescent="0.25">
      <c r="A77" s="5">
        <v>42811</v>
      </c>
      <c r="B77" s="5" t="str">
        <f t="shared" si="2"/>
        <v>March</v>
      </c>
      <c r="C77" s="4" t="s">
        <v>9</v>
      </c>
      <c r="D77" s="4">
        <v>56.499999999999993</v>
      </c>
      <c r="E77" s="12">
        <v>0.77</v>
      </c>
      <c r="F77" s="4">
        <v>50</v>
      </c>
      <c r="G77" s="4">
        <v>0.3</v>
      </c>
      <c r="H77" s="4">
        <v>25</v>
      </c>
      <c r="I77" s="9">
        <f t="shared" si="3"/>
        <v>7.5</v>
      </c>
    </row>
    <row r="78" spans="1:9" x14ac:dyDescent="0.25">
      <c r="A78" s="5">
        <v>42812</v>
      </c>
      <c r="B78" s="5" t="str">
        <f t="shared" si="2"/>
        <v>March</v>
      </c>
      <c r="C78" s="4" t="s">
        <v>12</v>
      </c>
      <c r="D78" s="4">
        <v>53.9</v>
      </c>
      <c r="E78" s="12">
        <v>0.83</v>
      </c>
      <c r="F78" s="4">
        <v>32</v>
      </c>
      <c r="G78" s="4">
        <v>0.3</v>
      </c>
      <c r="H78" s="4">
        <v>23</v>
      </c>
      <c r="I78" s="9">
        <f t="shared" si="3"/>
        <v>6.8999999999999995</v>
      </c>
    </row>
    <row r="79" spans="1:9" x14ac:dyDescent="0.25">
      <c r="A79" s="5">
        <v>42813</v>
      </c>
      <c r="B79" s="5" t="str">
        <f t="shared" si="2"/>
        <v>March</v>
      </c>
      <c r="C79" s="4" t="s">
        <v>7</v>
      </c>
      <c r="D79" s="4">
        <v>56.9</v>
      </c>
      <c r="E79" s="12">
        <v>0.83</v>
      </c>
      <c r="F79" s="4">
        <v>38</v>
      </c>
      <c r="G79" s="4">
        <v>0.3</v>
      </c>
      <c r="H79" s="4">
        <v>23</v>
      </c>
      <c r="I79" s="9">
        <f t="shared" si="3"/>
        <v>6.8999999999999995</v>
      </c>
    </row>
    <row r="80" spans="1:9" x14ac:dyDescent="0.25">
      <c r="A80" s="5">
        <v>42814</v>
      </c>
      <c r="B80" s="5" t="str">
        <f t="shared" si="2"/>
        <v>March</v>
      </c>
      <c r="C80" s="4" t="s">
        <v>11</v>
      </c>
      <c r="D80" s="4">
        <v>58.199999999999996</v>
      </c>
      <c r="E80" s="12">
        <v>0.77</v>
      </c>
      <c r="F80" s="4">
        <v>33</v>
      </c>
      <c r="G80" s="4">
        <v>0.3</v>
      </c>
      <c r="H80" s="4">
        <v>24</v>
      </c>
      <c r="I80" s="9">
        <f t="shared" si="3"/>
        <v>7.1999999999999993</v>
      </c>
    </row>
    <row r="81" spans="1:9" x14ac:dyDescent="0.25">
      <c r="A81" s="5">
        <v>42815</v>
      </c>
      <c r="B81" s="5" t="str">
        <f t="shared" si="2"/>
        <v>March</v>
      </c>
      <c r="C81" s="4" t="s">
        <v>8</v>
      </c>
      <c r="D81" s="4">
        <v>57.199999999999996</v>
      </c>
      <c r="E81" s="12">
        <v>0.83</v>
      </c>
      <c r="F81" s="4">
        <v>36</v>
      </c>
      <c r="G81" s="4">
        <v>0.3</v>
      </c>
      <c r="H81" s="4">
        <v>24</v>
      </c>
      <c r="I81" s="9">
        <f t="shared" si="3"/>
        <v>7.1999999999999993</v>
      </c>
    </row>
    <row r="82" spans="1:9" x14ac:dyDescent="0.25">
      <c r="A82" s="5">
        <v>42816</v>
      </c>
      <c r="B82" s="5" t="str">
        <f t="shared" si="2"/>
        <v>March</v>
      </c>
      <c r="C82" s="4" t="s">
        <v>14</v>
      </c>
      <c r="D82" s="4">
        <v>56.499999999999993</v>
      </c>
      <c r="E82" s="12">
        <v>0.74</v>
      </c>
      <c r="F82" s="4">
        <v>38</v>
      </c>
      <c r="G82" s="4">
        <v>0.3</v>
      </c>
      <c r="H82" s="4">
        <v>25</v>
      </c>
      <c r="I82" s="9">
        <f t="shared" si="3"/>
        <v>7.5</v>
      </c>
    </row>
    <row r="83" spans="1:9" x14ac:dyDescent="0.25">
      <c r="A83" s="5">
        <v>42817</v>
      </c>
      <c r="B83" s="5" t="str">
        <f t="shared" si="2"/>
        <v>March</v>
      </c>
      <c r="C83" s="4" t="s">
        <v>13</v>
      </c>
      <c r="D83" s="4">
        <v>55.9</v>
      </c>
      <c r="E83" s="12">
        <v>0.87</v>
      </c>
      <c r="F83" s="4">
        <v>35</v>
      </c>
      <c r="G83" s="4">
        <v>0.3</v>
      </c>
      <c r="H83" s="4">
        <v>23</v>
      </c>
      <c r="I83" s="9">
        <f t="shared" si="3"/>
        <v>6.8999999999999995</v>
      </c>
    </row>
    <row r="84" spans="1:9" x14ac:dyDescent="0.25">
      <c r="A84" s="5">
        <v>42818</v>
      </c>
      <c r="B84" s="5" t="str">
        <f t="shared" si="2"/>
        <v>March</v>
      </c>
      <c r="C84" s="4" t="s">
        <v>9</v>
      </c>
      <c r="D84" s="4">
        <v>56.9</v>
      </c>
      <c r="E84" s="12">
        <v>0.83</v>
      </c>
      <c r="F84" s="4">
        <v>41</v>
      </c>
      <c r="G84" s="4">
        <v>0.3</v>
      </c>
      <c r="H84" s="4">
        <v>23</v>
      </c>
      <c r="I84" s="9">
        <f t="shared" si="3"/>
        <v>6.8999999999999995</v>
      </c>
    </row>
    <row r="85" spans="1:9" x14ac:dyDescent="0.25">
      <c r="A85" s="5">
        <v>42819</v>
      </c>
      <c r="B85" s="5" t="str">
        <f t="shared" si="2"/>
        <v>March</v>
      </c>
      <c r="C85" s="4" t="s">
        <v>12</v>
      </c>
      <c r="D85" s="4">
        <v>58.199999999999996</v>
      </c>
      <c r="E85" s="12">
        <v>0.8</v>
      </c>
      <c r="F85" s="4">
        <v>50</v>
      </c>
      <c r="G85" s="4">
        <v>0.3</v>
      </c>
      <c r="H85" s="4">
        <v>24</v>
      </c>
      <c r="I85" s="9">
        <f t="shared" si="3"/>
        <v>7.1999999999999993</v>
      </c>
    </row>
    <row r="86" spans="1:9" x14ac:dyDescent="0.25">
      <c r="A86" s="5">
        <v>42820</v>
      </c>
      <c r="B86" s="5" t="str">
        <f t="shared" si="2"/>
        <v>March</v>
      </c>
      <c r="C86" s="4" t="s">
        <v>7</v>
      </c>
      <c r="D86" s="4">
        <v>59.499999999999993</v>
      </c>
      <c r="E86" s="12">
        <v>0.77</v>
      </c>
      <c r="F86" s="4">
        <v>39</v>
      </c>
      <c r="G86" s="4">
        <v>0.3</v>
      </c>
      <c r="H86" s="4">
        <v>25</v>
      </c>
      <c r="I86" s="9">
        <f t="shared" si="3"/>
        <v>7.5</v>
      </c>
    </row>
    <row r="87" spans="1:9" x14ac:dyDescent="0.25">
      <c r="A87" s="5">
        <v>42821</v>
      </c>
      <c r="B87" s="5" t="str">
        <f t="shared" si="2"/>
        <v>March</v>
      </c>
      <c r="C87" s="4" t="s">
        <v>11</v>
      </c>
      <c r="D87" s="4">
        <v>60.499999999999993</v>
      </c>
      <c r="E87" s="12">
        <v>0.74</v>
      </c>
      <c r="F87" s="4">
        <v>30</v>
      </c>
      <c r="G87" s="4">
        <v>0.3</v>
      </c>
      <c r="H87" s="4">
        <v>25</v>
      </c>
      <c r="I87" s="9">
        <f t="shared" si="3"/>
        <v>7.5</v>
      </c>
    </row>
    <row r="88" spans="1:9" x14ac:dyDescent="0.25">
      <c r="A88" s="5">
        <v>42822</v>
      </c>
      <c r="B88" s="5" t="str">
        <f t="shared" si="2"/>
        <v>March</v>
      </c>
      <c r="C88" s="4" t="s">
        <v>8</v>
      </c>
      <c r="D88" s="4">
        <v>55.9</v>
      </c>
      <c r="E88" s="12">
        <v>0.83</v>
      </c>
      <c r="F88" s="4">
        <v>48</v>
      </c>
      <c r="G88" s="4">
        <v>0.3</v>
      </c>
      <c r="H88" s="4">
        <v>23</v>
      </c>
      <c r="I88" s="9">
        <f t="shared" si="3"/>
        <v>6.8999999999999995</v>
      </c>
    </row>
    <row r="89" spans="1:9" x14ac:dyDescent="0.25">
      <c r="A89" s="5">
        <v>42823</v>
      </c>
      <c r="B89" s="5" t="str">
        <f t="shared" si="2"/>
        <v>March</v>
      </c>
      <c r="C89" s="4" t="s">
        <v>14</v>
      </c>
      <c r="D89" s="4">
        <v>57.199999999999996</v>
      </c>
      <c r="E89" s="12">
        <v>0.83</v>
      </c>
      <c r="F89" s="4">
        <v>39</v>
      </c>
      <c r="G89" s="4">
        <v>0.3</v>
      </c>
      <c r="H89" s="4">
        <v>24</v>
      </c>
      <c r="I89" s="9">
        <f t="shared" si="3"/>
        <v>7.1999999999999993</v>
      </c>
    </row>
    <row r="90" spans="1:9" x14ac:dyDescent="0.25">
      <c r="A90" s="5">
        <v>42824</v>
      </c>
      <c r="B90" s="5" t="str">
        <f t="shared" si="2"/>
        <v>March</v>
      </c>
      <c r="C90" s="4" t="s">
        <v>13</v>
      </c>
      <c r="D90" s="4">
        <v>55.199999999999996</v>
      </c>
      <c r="E90" s="12">
        <v>0.8</v>
      </c>
      <c r="F90" s="4">
        <v>47</v>
      </c>
      <c r="G90" s="4">
        <v>0.3</v>
      </c>
      <c r="H90" s="4">
        <v>24</v>
      </c>
      <c r="I90" s="9">
        <f t="shared" si="3"/>
        <v>7.1999999999999993</v>
      </c>
    </row>
    <row r="91" spans="1:9" x14ac:dyDescent="0.25">
      <c r="A91" s="5">
        <v>42825</v>
      </c>
      <c r="B91" s="5" t="str">
        <f t="shared" si="2"/>
        <v>March</v>
      </c>
      <c r="C91" s="4" t="s">
        <v>9</v>
      </c>
      <c r="D91" s="4">
        <v>58.499999999999993</v>
      </c>
      <c r="E91" s="12">
        <v>0.77</v>
      </c>
      <c r="F91" s="4">
        <v>48</v>
      </c>
      <c r="G91" s="4">
        <v>0.3</v>
      </c>
      <c r="H91" s="4">
        <v>25</v>
      </c>
      <c r="I91" s="9">
        <f t="shared" si="3"/>
        <v>7.5</v>
      </c>
    </row>
    <row r="92" spans="1:9" x14ac:dyDescent="0.25">
      <c r="A92" s="5">
        <v>42826</v>
      </c>
      <c r="B92" s="5" t="str">
        <f t="shared" si="2"/>
        <v>April</v>
      </c>
      <c r="C92" s="4" t="s">
        <v>12</v>
      </c>
      <c r="D92" s="4">
        <v>57.499999999999993</v>
      </c>
      <c r="E92" s="12">
        <v>0.8</v>
      </c>
      <c r="F92" s="4">
        <v>33</v>
      </c>
      <c r="G92" s="4">
        <v>0.3</v>
      </c>
      <c r="H92" s="4">
        <v>25</v>
      </c>
      <c r="I92" s="9">
        <f t="shared" si="3"/>
        <v>7.5</v>
      </c>
    </row>
    <row r="93" spans="1:9" x14ac:dyDescent="0.25">
      <c r="A93" s="5">
        <v>42827</v>
      </c>
      <c r="B93" s="5" t="str">
        <f t="shared" si="2"/>
        <v>April</v>
      </c>
      <c r="C93" s="4" t="s">
        <v>7</v>
      </c>
      <c r="D93" s="4">
        <v>65.8</v>
      </c>
      <c r="E93" s="12">
        <v>0.74</v>
      </c>
      <c r="F93" s="4">
        <v>47</v>
      </c>
      <c r="G93" s="4">
        <v>0.3</v>
      </c>
      <c r="H93" s="4">
        <v>26</v>
      </c>
      <c r="I93" s="9">
        <f t="shared" si="3"/>
        <v>7.8</v>
      </c>
    </row>
    <row r="94" spans="1:9" x14ac:dyDescent="0.25">
      <c r="A94" s="5">
        <v>42828</v>
      </c>
      <c r="B94" s="5" t="str">
        <f t="shared" si="2"/>
        <v>April</v>
      </c>
      <c r="C94" s="4" t="s">
        <v>11</v>
      </c>
      <c r="D94" s="4">
        <v>60.8</v>
      </c>
      <c r="E94" s="12">
        <v>0.74</v>
      </c>
      <c r="F94" s="4">
        <v>51</v>
      </c>
      <c r="G94" s="4">
        <v>0.3</v>
      </c>
      <c r="H94" s="4">
        <v>26</v>
      </c>
      <c r="I94" s="9">
        <f t="shared" si="3"/>
        <v>7.8</v>
      </c>
    </row>
    <row r="95" spans="1:9" x14ac:dyDescent="0.25">
      <c r="A95" s="5">
        <v>42829</v>
      </c>
      <c r="B95" s="5" t="str">
        <f t="shared" si="2"/>
        <v>April</v>
      </c>
      <c r="C95" s="4" t="s">
        <v>8</v>
      </c>
      <c r="D95" s="4">
        <v>62.099999999999994</v>
      </c>
      <c r="E95" s="12">
        <v>0.71</v>
      </c>
      <c r="F95" s="4">
        <v>31</v>
      </c>
      <c r="G95" s="4">
        <v>0.3</v>
      </c>
      <c r="H95" s="4">
        <v>27</v>
      </c>
      <c r="I95" s="9">
        <f t="shared" si="3"/>
        <v>8.1</v>
      </c>
    </row>
    <row r="96" spans="1:9" x14ac:dyDescent="0.25">
      <c r="A96" s="5">
        <v>42830</v>
      </c>
      <c r="B96" s="5" t="str">
        <f t="shared" si="2"/>
        <v>April</v>
      </c>
      <c r="C96" s="4" t="s">
        <v>14</v>
      </c>
      <c r="D96" s="4">
        <v>64.399999999999991</v>
      </c>
      <c r="E96" s="12">
        <v>0.71</v>
      </c>
      <c r="F96" s="4">
        <v>33</v>
      </c>
      <c r="G96" s="4">
        <v>0.3</v>
      </c>
      <c r="H96" s="4">
        <v>28</v>
      </c>
      <c r="I96" s="9">
        <f t="shared" si="3"/>
        <v>8.4</v>
      </c>
    </row>
    <row r="97" spans="1:9" x14ac:dyDescent="0.25">
      <c r="A97" s="5">
        <v>42831</v>
      </c>
      <c r="B97" s="5" t="str">
        <f t="shared" si="2"/>
        <v>April</v>
      </c>
      <c r="C97" s="4" t="s">
        <v>13</v>
      </c>
      <c r="D97" s="4">
        <v>57.499999999999993</v>
      </c>
      <c r="E97" s="12">
        <v>0.8</v>
      </c>
      <c r="F97" s="4">
        <v>31</v>
      </c>
      <c r="G97" s="4">
        <v>0.3</v>
      </c>
      <c r="H97" s="4">
        <v>25</v>
      </c>
      <c r="I97" s="9">
        <f t="shared" si="3"/>
        <v>7.5</v>
      </c>
    </row>
    <row r="98" spans="1:9" x14ac:dyDescent="0.25">
      <c r="A98" s="5">
        <v>42832</v>
      </c>
      <c r="B98" s="5" t="str">
        <f t="shared" si="2"/>
        <v>April</v>
      </c>
      <c r="C98" s="4" t="s">
        <v>9</v>
      </c>
      <c r="D98" s="4">
        <v>59.8</v>
      </c>
      <c r="E98" s="12">
        <v>0.74</v>
      </c>
      <c r="F98" s="4">
        <v>44</v>
      </c>
      <c r="G98" s="4">
        <v>0.3</v>
      </c>
      <c r="H98" s="4">
        <v>26</v>
      </c>
      <c r="I98" s="9">
        <f t="shared" si="3"/>
        <v>7.8</v>
      </c>
    </row>
    <row r="99" spans="1:9" x14ac:dyDescent="0.25">
      <c r="A99" s="5">
        <v>42833</v>
      </c>
      <c r="B99" s="5" t="str">
        <f t="shared" si="2"/>
        <v>April</v>
      </c>
      <c r="C99" s="4" t="s">
        <v>12</v>
      </c>
      <c r="D99" s="4">
        <v>63.8</v>
      </c>
      <c r="E99" s="12">
        <v>0.74</v>
      </c>
      <c r="F99" s="4">
        <v>37</v>
      </c>
      <c r="G99" s="4">
        <v>0.3</v>
      </c>
      <c r="H99" s="4">
        <v>26</v>
      </c>
      <c r="I99" s="9">
        <f t="shared" si="3"/>
        <v>7.8</v>
      </c>
    </row>
    <row r="100" spans="1:9" x14ac:dyDescent="0.25">
      <c r="A100" s="5">
        <v>42834</v>
      </c>
      <c r="B100" s="5" t="str">
        <f t="shared" si="2"/>
        <v>April</v>
      </c>
      <c r="C100" s="4" t="s">
        <v>7</v>
      </c>
      <c r="D100" s="4">
        <v>63.099999999999994</v>
      </c>
      <c r="E100" s="12">
        <v>0.69</v>
      </c>
      <c r="F100" s="4">
        <v>52</v>
      </c>
      <c r="G100" s="4">
        <v>0.3</v>
      </c>
      <c r="H100" s="4">
        <v>27</v>
      </c>
      <c r="I100" s="9">
        <f t="shared" si="3"/>
        <v>8.1</v>
      </c>
    </row>
    <row r="101" spans="1:9" x14ac:dyDescent="0.25">
      <c r="A101" s="5">
        <v>42835</v>
      </c>
      <c r="B101" s="5" t="str">
        <f t="shared" si="2"/>
        <v>April</v>
      </c>
      <c r="C101" s="4" t="s">
        <v>11</v>
      </c>
      <c r="D101" s="4">
        <v>58.499999999999993</v>
      </c>
      <c r="E101" s="12">
        <v>0.74</v>
      </c>
      <c r="F101" s="4">
        <v>48</v>
      </c>
      <c r="G101" s="4">
        <v>0.3</v>
      </c>
      <c r="H101" s="4">
        <v>25</v>
      </c>
      <c r="I101" s="9">
        <f t="shared" si="3"/>
        <v>7.5</v>
      </c>
    </row>
    <row r="102" spans="1:9" x14ac:dyDescent="0.25">
      <c r="A102" s="5">
        <v>42836</v>
      </c>
      <c r="B102" s="5" t="str">
        <f t="shared" si="2"/>
        <v>April</v>
      </c>
      <c r="C102" s="4" t="s">
        <v>8</v>
      </c>
      <c r="D102" s="4">
        <v>60.8</v>
      </c>
      <c r="E102" s="12">
        <v>0.74</v>
      </c>
      <c r="F102" s="4">
        <v>34</v>
      </c>
      <c r="G102" s="4">
        <v>0.3</v>
      </c>
      <c r="H102" s="4">
        <v>26</v>
      </c>
      <c r="I102" s="9">
        <f t="shared" si="3"/>
        <v>7.8</v>
      </c>
    </row>
    <row r="103" spans="1:9" x14ac:dyDescent="0.25">
      <c r="A103" s="5">
        <v>42837</v>
      </c>
      <c r="B103" s="5" t="str">
        <f t="shared" si="2"/>
        <v>April</v>
      </c>
      <c r="C103" s="4" t="s">
        <v>14</v>
      </c>
      <c r="D103" s="4">
        <v>66.099999999999994</v>
      </c>
      <c r="E103" s="12">
        <v>0.74</v>
      </c>
      <c r="F103" s="4">
        <v>30</v>
      </c>
      <c r="G103" s="4">
        <v>0.3</v>
      </c>
      <c r="H103" s="4">
        <v>27</v>
      </c>
      <c r="I103" s="9">
        <f t="shared" si="3"/>
        <v>8.1</v>
      </c>
    </row>
    <row r="104" spans="1:9" x14ac:dyDescent="0.25">
      <c r="A104" s="5">
        <v>42838</v>
      </c>
      <c r="B104" s="5" t="str">
        <f t="shared" si="2"/>
        <v>April</v>
      </c>
      <c r="C104" s="4" t="s">
        <v>13</v>
      </c>
      <c r="D104" s="4">
        <v>61.099999999999994</v>
      </c>
      <c r="E104" s="12">
        <v>0.69</v>
      </c>
      <c r="F104" s="4">
        <v>46</v>
      </c>
      <c r="G104" s="4">
        <v>0.3</v>
      </c>
      <c r="H104" s="4">
        <v>27</v>
      </c>
      <c r="I104" s="9">
        <f t="shared" si="3"/>
        <v>8.1</v>
      </c>
    </row>
    <row r="105" spans="1:9" x14ac:dyDescent="0.25">
      <c r="A105" s="5">
        <v>42839</v>
      </c>
      <c r="B105" s="5" t="str">
        <f t="shared" si="2"/>
        <v>April</v>
      </c>
      <c r="C105" s="4" t="s">
        <v>9</v>
      </c>
      <c r="D105" s="4">
        <v>61.499999999999993</v>
      </c>
      <c r="E105" s="12">
        <v>0.77</v>
      </c>
      <c r="F105" s="4">
        <v>49</v>
      </c>
      <c r="G105" s="4">
        <v>0.3</v>
      </c>
      <c r="H105" s="4">
        <v>25</v>
      </c>
      <c r="I105" s="9">
        <f t="shared" si="3"/>
        <v>7.5</v>
      </c>
    </row>
    <row r="106" spans="1:9" x14ac:dyDescent="0.25">
      <c r="A106" s="5">
        <v>42840</v>
      </c>
      <c r="B106" s="5" t="str">
        <f t="shared" si="2"/>
        <v>April</v>
      </c>
      <c r="C106" s="4" t="s">
        <v>12</v>
      </c>
      <c r="D106" s="4">
        <v>65.8</v>
      </c>
      <c r="E106" s="12">
        <v>0.74</v>
      </c>
      <c r="F106" s="4">
        <v>41</v>
      </c>
      <c r="G106" s="4">
        <v>0.3</v>
      </c>
      <c r="H106" s="4">
        <v>26</v>
      </c>
      <c r="I106" s="9">
        <f t="shared" si="3"/>
        <v>7.8</v>
      </c>
    </row>
    <row r="107" spans="1:9" x14ac:dyDescent="0.25">
      <c r="A107" s="5">
        <v>42841</v>
      </c>
      <c r="B107" s="5" t="str">
        <f t="shared" si="2"/>
        <v>April</v>
      </c>
      <c r="C107" s="4" t="s">
        <v>7</v>
      </c>
      <c r="D107" s="4">
        <v>65.099999999999994</v>
      </c>
      <c r="E107" s="12">
        <v>0.69</v>
      </c>
      <c r="F107" s="4">
        <v>43</v>
      </c>
      <c r="G107" s="4">
        <v>0.3</v>
      </c>
      <c r="H107" s="4">
        <v>27</v>
      </c>
      <c r="I107" s="9">
        <f t="shared" si="3"/>
        <v>8.1</v>
      </c>
    </row>
    <row r="108" spans="1:9" x14ac:dyDescent="0.25">
      <c r="A108" s="5">
        <v>42842</v>
      </c>
      <c r="B108" s="5" t="str">
        <f t="shared" si="2"/>
        <v>April</v>
      </c>
      <c r="C108" s="4" t="s">
        <v>11</v>
      </c>
      <c r="D108" s="4">
        <v>64.099999999999994</v>
      </c>
      <c r="E108" s="12">
        <v>0.71</v>
      </c>
      <c r="F108" s="4">
        <v>56</v>
      </c>
      <c r="G108" s="4">
        <v>0.3</v>
      </c>
      <c r="H108" s="4">
        <v>27</v>
      </c>
      <c r="I108" s="9">
        <f t="shared" si="3"/>
        <v>8.1</v>
      </c>
    </row>
    <row r="109" spans="1:9" x14ac:dyDescent="0.25">
      <c r="A109" s="5">
        <v>42843</v>
      </c>
      <c r="B109" s="5" t="str">
        <f t="shared" si="2"/>
        <v>April</v>
      </c>
      <c r="C109" s="4" t="s">
        <v>8</v>
      </c>
      <c r="D109" s="4">
        <v>62.499999999999993</v>
      </c>
      <c r="E109" s="12">
        <v>0.74</v>
      </c>
      <c r="F109" s="4">
        <v>31</v>
      </c>
      <c r="G109" s="4">
        <v>0.3</v>
      </c>
      <c r="H109" s="4">
        <v>25</v>
      </c>
      <c r="I109" s="9">
        <f t="shared" si="3"/>
        <v>7.5</v>
      </c>
    </row>
    <row r="110" spans="1:9" x14ac:dyDescent="0.25">
      <c r="A110" s="5">
        <v>42844</v>
      </c>
      <c r="B110" s="5" t="str">
        <f t="shared" si="2"/>
        <v>April</v>
      </c>
      <c r="C110" s="4" t="s">
        <v>14</v>
      </c>
      <c r="D110" s="4">
        <v>59.8</v>
      </c>
      <c r="E110" s="12">
        <v>0.77</v>
      </c>
      <c r="F110" s="4">
        <v>53</v>
      </c>
      <c r="G110" s="4">
        <v>0.3</v>
      </c>
      <c r="H110" s="4">
        <v>26</v>
      </c>
      <c r="I110" s="9">
        <f t="shared" si="3"/>
        <v>7.8</v>
      </c>
    </row>
    <row r="111" spans="1:9" x14ac:dyDescent="0.25">
      <c r="A111" s="5">
        <v>42845</v>
      </c>
      <c r="B111" s="5" t="str">
        <f t="shared" si="2"/>
        <v>April</v>
      </c>
      <c r="C111" s="4" t="s">
        <v>13</v>
      </c>
      <c r="D111" s="4">
        <v>68.099999999999994</v>
      </c>
      <c r="E111" s="12">
        <v>0.69</v>
      </c>
      <c r="F111" s="4">
        <v>42</v>
      </c>
      <c r="G111" s="4">
        <v>0.3</v>
      </c>
      <c r="H111" s="4">
        <v>27</v>
      </c>
      <c r="I111" s="9">
        <f t="shared" si="3"/>
        <v>8.1</v>
      </c>
    </row>
    <row r="112" spans="1:9" x14ac:dyDescent="0.25">
      <c r="A112" s="5">
        <v>42846</v>
      </c>
      <c r="B112" s="5" t="str">
        <f t="shared" si="2"/>
        <v>April</v>
      </c>
      <c r="C112" s="4" t="s">
        <v>9</v>
      </c>
      <c r="D112" s="4">
        <v>67.099999999999994</v>
      </c>
      <c r="E112" s="12">
        <v>0.74</v>
      </c>
      <c r="F112" s="4">
        <v>48</v>
      </c>
      <c r="G112" s="4">
        <v>0.3</v>
      </c>
      <c r="H112" s="4">
        <v>27</v>
      </c>
      <c r="I112" s="9">
        <f t="shared" si="3"/>
        <v>8.1</v>
      </c>
    </row>
    <row r="113" spans="1:9" x14ac:dyDescent="0.25">
      <c r="A113" s="5">
        <v>42847</v>
      </c>
      <c r="B113" s="5" t="str">
        <f t="shared" si="2"/>
        <v>April</v>
      </c>
      <c r="C113" s="4" t="s">
        <v>12</v>
      </c>
      <c r="D113" s="4">
        <v>57.499999999999993</v>
      </c>
      <c r="E113" s="12">
        <v>0.77</v>
      </c>
      <c r="F113" s="4">
        <v>47</v>
      </c>
      <c r="G113" s="4">
        <v>0.3</v>
      </c>
      <c r="H113" s="4">
        <v>25</v>
      </c>
      <c r="I113" s="9">
        <f t="shared" si="3"/>
        <v>7.5</v>
      </c>
    </row>
    <row r="114" spans="1:9" x14ac:dyDescent="0.25">
      <c r="A114" s="5">
        <v>42848</v>
      </c>
      <c r="B114" s="5" t="str">
        <f t="shared" si="2"/>
        <v>April</v>
      </c>
      <c r="C114" s="4" t="s">
        <v>7</v>
      </c>
      <c r="D114" s="4">
        <v>60.8</v>
      </c>
      <c r="E114" s="12">
        <v>0.77</v>
      </c>
      <c r="F114" s="4">
        <v>50</v>
      </c>
      <c r="G114" s="4">
        <v>0.3</v>
      </c>
      <c r="H114" s="4">
        <v>26</v>
      </c>
      <c r="I114" s="9">
        <f t="shared" si="3"/>
        <v>7.8</v>
      </c>
    </row>
    <row r="115" spans="1:9" x14ac:dyDescent="0.25">
      <c r="A115" s="5">
        <v>42849</v>
      </c>
      <c r="B115" s="5" t="str">
        <f t="shared" si="2"/>
        <v>April</v>
      </c>
      <c r="C115" s="4" t="s">
        <v>11</v>
      </c>
      <c r="D115" s="4">
        <v>65.099999999999994</v>
      </c>
      <c r="E115" s="12">
        <v>0.69</v>
      </c>
      <c r="F115" s="4">
        <v>48</v>
      </c>
      <c r="G115" s="4">
        <v>0.3</v>
      </c>
      <c r="H115" s="4">
        <v>27</v>
      </c>
      <c r="I115" s="9">
        <f t="shared" si="3"/>
        <v>8.1</v>
      </c>
    </row>
    <row r="116" spans="1:9" x14ac:dyDescent="0.25">
      <c r="A116" s="5">
        <v>42850</v>
      </c>
      <c r="B116" s="5" t="str">
        <f t="shared" si="2"/>
        <v>April</v>
      </c>
      <c r="C116" s="4" t="s">
        <v>8</v>
      </c>
      <c r="D116" s="4">
        <v>65.099999999999994</v>
      </c>
      <c r="E116" s="12">
        <v>0.71</v>
      </c>
      <c r="F116" s="4">
        <v>37</v>
      </c>
      <c r="G116" s="4">
        <v>0.3</v>
      </c>
      <c r="H116" s="4">
        <v>27</v>
      </c>
      <c r="I116" s="9">
        <f t="shared" si="3"/>
        <v>8.1</v>
      </c>
    </row>
    <row r="117" spans="1:9" x14ac:dyDescent="0.25">
      <c r="A117" s="5">
        <v>42851</v>
      </c>
      <c r="B117" s="5" t="str">
        <f t="shared" si="2"/>
        <v>April</v>
      </c>
      <c r="C117" s="4" t="s">
        <v>14</v>
      </c>
      <c r="D117" s="4">
        <v>62.499999999999993</v>
      </c>
      <c r="E117" s="12">
        <v>0.8</v>
      </c>
      <c r="F117" s="4">
        <v>48</v>
      </c>
      <c r="G117" s="4">
        <v>0.3</v>
      </c>
      <c r="H117" s="4">
        <v>25</v>
      </c>
      <c r="I117" s="9">
        <f t="shared" si="3"/>
        <v>7.5</v>
      </c>
    </row>
    <row r="118" spans="1:9" x14ac:dyDescent="0.25">
      <c r="A118" s="5">
        <v>42852</v>
      </c>
      <c r="B118" s="5" t="str">
        <f t="shared" si="2"/>
        <v>April</v>
      </c>
      <c r="C118" s="4" t="s">
        <v>13</v>
      </c>
      <c r="D118" s="4">
        <v>63.499999999999993</v>
      </c>
      <c r="E118" s="12">
        <v>0.77</v>
      </c>
      <c r="F118" s="4">
        <v>50</v>
      </c>
      <c r="G118" s="4">
        <v>0.3</v>
      </c>
      <c r="H118" s="4">
        <v>25</v>
      </c>
      <c r="I118" s="9">
        <f t="shared" si="3"/>
        <v>7.5</v>
      </c>
    </row>
    <row r="119" spans="1:9" x14ac:dyDescent="0.25">
      <c r="A119" s="5">
        <v>42853</v>
      </c>
      <c r="B119" s="5" t="str">
        <f t="shared" si="2"/>
        <v>April</v>
      </c>
      <c r="C119" s="4" t="s">
        <v>9</v>
      </c>
      <c r="D119" s="4">
        <v>58.8</v>
      </c>
      <c r="E119" s="12">
        <v>0.74</v>
      </c>
      <c r="F119" s="4">
        <v>32</v>
      </c>
      <c r="G119" s="4">
        <v>0.3</v>
      </c>
      <c r="H119" s="4">
        <v>26</v>
      </c>
      <c r="I119" s="9">
        <f t="shared" si="3"/>
        <v>7.8</v>
      </c>
    </row>
    <row r="120" spans="1:9" x14ac:dyDescent="0.25">
      <c r="A120" s="5">
        <v>42854</v>
      </c>
      <c r="B120" s="5" t="str">
        <f t="shared" si="2"/>
        <v>April</v>
      </c>
      <c r="C120" s="4" t="s">
        <v>12</v>
      </c>
      <c r="D120" s="4">
        <v>65.099999999999994</v>
      </c>
      <c r="E120" s="12">
        <v>0.71</v>
      </c>
      <c r="F120" s="4">
        <v>32</v>
      </c>
      <c r="G120" s="4">
        <v>0.3</v>
      </c>
      <c r="H120" s="4">
        <v>27</v>
      </c>
      <c r="I120" s="9">
        <f t="shared" si="3"/>
        <v>8.1</v>
      </c>
    </row>
    <row r="121" spans="1:9" x14ac:dyDescent="0.25">
      <c r="A121" s="5">
        <v>42855</v>
      </c>
      <c r="B121" s="5" t="str">
        <f t="shared" si="2"/>
        <v>April</v>
      </c>
      <c r="C121" s="4" t="s">
        <v>7</v>
      </c>
      <c r="D121" s="4">
        <v>67.099999999999994</v>
      </c>
      <c r="E121" s="12">
        <v>0.74</v>
      </c>
      <c r="F121" s="4">
        <v>35</v>
      </c>
      <c r="G121" s="4">
        <v>0.3</v>
      </c>
      <c r="H121" s="4">
        <v>27</v>
      </c>
      <c r="I121" s="9">
        <f t="shared" si="3"/>
        <v>8.1</v>
      </c>
    </row>
    <row r="122" spans="1:9" x14ac:dyDescent="0.25">
      <c r="A122" s="5">
        <v>42856</v>
      </c>
      <c r="B122" s="5" t="str">
        <f t="shared" si="2"/>
        <v>May</v>
      </c>
      <c r="C122" s="4" t="s">
        <v>11</v>
      </c>
      <c r="D122" s="4">
        <v>66.699999999999989</v>
      </c>
      <c r="E122" s="12">
        <v>0.65</v>
      </c>
      <c r="F122" s="4">
        <v>56</v>
      </c>
      <c r="G122" s="4">
        <v>0.3</v>
      </c>
      <c r="H122" s="4">
        <v>29</v>
      </c>
      <c r="I122" s="9">
        <f t="shared" si="3"/>
        <v>8.6999999999999993</v>
      </c>
    </row>
    <row r="123" spans="1:9" x14ac:dyDescent="0.25">
      <c r="A123" s="5">
        <v>42857</v>
      </c>
      <c r="B123" s="5" t="str">
        <f t="shared" si="2"/>
        <v>May</v>
      </c>
      <c r="C123" s="4" t="s">
        <v>8</v>
      </c>
      <c r="D123" s="4">
        <v>65.699999999999989</v>
      </c>
      <c r="E123" s="12">
        <v>0.69</v>
      </c>
      <c r="F123" s="4">
        <v>40</v>
      </c>
      <c r="G123" s="4">
        <v>0.3</v>
      </c>
      <c r="H123" s="4">
        <v>29</v>
      </c>
      <c r="I123" s="9">
        <f t="shared" si="3"/>
        <v>8.6999999999999993</v>
      </c>
    </row>
    <row r="124" spans="1:9" x14ac:dyDescent="0.25">
      <c r="A124" s="5">
        <v>42858</v>
      </c>
      <c r="B124" s="5" t="str">
        <f t="shared" si="2"/>
        <v>May</v>
      </c>
      <c r="C124" s="4" t="s">
        <v>14</v>
      </c>
      <c r="D124" s="4">
        <v>71</v>
      </c>
      <c r="E124" s="12">
        <v>0.63</v>
      </c>
      <c r="F124" s="4">
        <v>55</v>
      </c>
      <c r="G124" s="4">
        <v>0.3</v>
      </c>
      <c r="H124" s="4">
        <v>30</v>
      </c>
      <c r="I124" s="9">
        <f t="shared" si="3"/>
        <v>9</v>
      </c>
    </row>
    <row r="125" spans="1:9" x14ac:dyDescent="0.25">
      <c r="A125" s="5">
        <v>42859</v>
      </c>
      <c r="B125" s="5" t="str">
        <f t="shared" si="2"/>
        <v>May</v>
      </c>
      <c r="C125" s="4" t="s">
        <v>13</v>
      </c>
      <c r="D125" s="4">
        <v>71.3</v>
      </c>
      <c r="E125" s="12">
        <v>0.63</v>
      </c>
      <c r="F125" s="4">
        <v>64</v>
      </c>
      <c r="G125" s="4">
        <v>0.3</v>
      </c>
      <c r="H125" s="4">
        <v>31</v>
      </c>
      <c r="I125" s="9">
        <f t="shared" si="3"/>
        <v>9.2999999999999989</v>
      </c>
    </row>
    <row r="126" spans="1:9" x14ac:dyDescent="0.25">
      <c r="A126" s="5">
        <v>42860</v>
      </c>
      <c r="B126" s="5" t="str">
        <f t="shared" si="2"/>
        <v>May</v>
      </c>
      <c r="C126" s="4" t="s">
        <v>9</v>
      </c>
      <c r="D126" s="4">
        <v>69.399999999999991</v>
      </c>
      <c r="E126" s="12">
        <v>0.71</v>
      </c>
      <c r="F126" s="4">
        <v>31</v>
      </c>
      <c r="G126" s="4">
        <v>0.3</v>
      </c>
      <c r="H126" s="4">
        <v>28</v>
      </c>
      <c r="I126" s="9">
        <f t="shared" si="3"/>
        <v>8.4</v>
      </c>
    </row>
    <row r="127" spans="1:9" x14ac:dyDescent="0.25">
      <c r="A127" s="5">
        <v>42861</v>
      </c>
      <c r="B127" s="5" t="str">
        <f t="shared" si="2"/>
        <v>May</v>
      </c>
      <c r="C127" s="4" t="s">
        <v>12</v>
      </c>
      <c r="D127" s="4">
        <v>66.699999999999989</v>
      </c>
      <c r="E127" s="12">
        <v>0.67</v>
      </c>
      <c r="F127" s="4">
        <v>51</v>
      </c>
      <c r="G127" s="4">
        <v>0.3</v>
      </c>
      <c r="H127" s="4">
        <v>29</v>
      </c>
      <c r="I127" s="9">
        <f t="shared" si="3"/>
        <v>8.6999999999999993</v>
      </c>
    </row>
    <row r="128" spans="1:9" x14ac:dyDescent="0.25">
      <c r="A128" s="5">
        <v>42862</v>
      </c>
      <c r="B128" s="5" t="str">
        <f t="shared" si="2"/>
        <v>May</v>
      </c>
      <c r="C128" s="4" t="s">
        <v>7</v>
      </c>
      <c r="D128" s="4">
        <v>69.699999999999989</v>
      </c>
      <c r="E128" s="12">
        <v>0.65</v>
      </c>
      <c r="F128" s="4">
        <v>49</v>
      </c>
      <c r="G128" s="4">
        <v>0.3</v>
      </c>
      <c r="H128" s="4">
        <v>29</v>
      </c>
      <c r="I128" s="9">
        <f t="shared" si="3"/>
        <v>8.6999999999999993</v>
      </c>
    </row>
    <row r="129" spans="1:9" x14ac:dyDescent="0.25">
      <c r="A129" s="5">
        <v>42863</v>
      </c>
      <c r="B129" s="5" t="str">
        <f t="shared" si="2"/>
        <v>May</v>
      </c>
      <c r="C129" s="4" t="s">
        <v>11</v>
      </c>
      <c r="D129" s="4">
        <v>75</v>
      </c>
      <c r="E129" s="12">
        <v>0.67</v>
      </c>
      <c r="F129" s="4">
        <v>56</v>
      </c>
      <c r="G129" s="4">
        <v>0.3</v>
      </c>
      <c r="H129" s="4">
        <v>30</v>
      </c>
      <c r="I129" s="9">
        <f t="shared" si="3"/>
        <v>9</v>
      </c>
    </row>
    <row r="130" spans="1:9" x14ac:dyDescent="0.25">
      <c r="A130" s="5">
        <v>42864</v>
      </c>
      <c r="B130" s="5" t="str">
        <f t="shared" ref="B130:B193" si="4">TEXT(A130,"mmmm")</f>
        <v>May</v>
      </c>
      <c r="C130" s="4" t="s">
        <v>8</v>
      </c>
      <c r="D130" s="4">
        <v>71.3</v>
      </c>
      <c r="E130" s="12">
        <v>0.63</v>
      </c>
      <c r="F130" s="4">
        <v>56</v>
      </c>
      <c r="G130" s="4">
        <v>0.3</v>
      </c>
      <c r="H130" s="4">
        <v>31</v>
      </c>
      <c r="I130" s="9">
        <f t="shared" ref="I130:I193" si="5" xml:space="preserve"> G130*H130</f>
        <v>9.2999999999999989</v>
      </c>
    </row>
    <row r="131" spans="1:9" x14ac:dyDescent="0.25">
      <c r="A131" s="5">
        <v>42865</v>
      </c>
      <c r="B131" s="5" t="str">
        <f t="shared" si="4"/>
        <v>May</v>
      </c>
      <c r="C131" s="4" t="s">
        <v>14</v>
      </c>
      <c r="D131" s="4">
        <v>69.399999999999991</v>
      </c>
      <c r="E131" s="12">
        <v>0.69</v>
      </c>
      <c r="F131" s="4">
        <v>40</v>
      </c>
      <c r="G131" s="4">
        <v>0.3</v>
      </c>
      <c r="H131" s="4">
        <v>28</v>
      </c>
      <c r="I131" s="9">
        <f t="shared" si="5"/>
        <v>8.4</v>
      </c>
    </row>
    <row r="132" spans="1:9" x14ac:dyDescent="0.25">
      <c r="A132" s="5">
        <v>42866</v>
      </c>
      <c r="B132" s="5" t="str">
        <f t="shared" si="4"/>
        <v>May</v>
      </c>
      <c r="C132" s="4" t="s">
        <v>13</v>
      </c>
      <c r="D132" s="4">
        <v>72.699999999999989</v>
      </c>
      <c r="E132" s="12">
        <v>0.67</v>
      </c>
      <c r="F132" s="4">
        <v>57</v>
      </c>
      <c r="G132" s="4">
        <v>0.3</v>
      </c>
      <c r="H132" s="4">
        <v>29</v>
      </c>
      <c r="I132" s="9">
        <f t="shared" si="5"/>
        <v>8.6999999999999993</v>
      </c>
    </row>
    <row r="133" spans="1:9" x14ac:dyDescent="0.25">
      <c r="A133" s="5">
        <v>42867</v>
      </c>
      <c r="B133" s="5" t="str">
        <f t="shared" si="4"/>
        <v>May</v>
      </c>
      <c r="C133" s="4" t="s">
        <v>9</v>
      </c>
      <c r="D133" s="4">
        <v>66.699999999999989</v>
      </c>
      <c r="E133" s="12">
        <v>0.67</v>
      </c>
      <c r="F133" s="4">
        <v>40</v>
      </c>
      <c r="G133" s="4">
        <v>0.3</v>
      </c>
      <c r="H133" s="4">
        <v>29</v>
      </c>
      <c r="I133" s="9">
        <f t="shared" si="5"/>
        <v>8.6999999999999993</v>
      </c>
    </row>
    <row r="134" spans="1:9" x14ac:dyDescent="0.25">
      <c r="A134" s="5">
        <v>42868</v>
      </c>
      <c r="B134" s="5" t="str">
        <f t="shared" si="4"/>
        <v>May</v>
      </c>
      <c r="C134" s="4" t="s">
        <v>12</v>
      </c>
      <c r="D134" s="4">
        <v>70</v>
      </c>
      <c r="E134" s="12">
        <v>0.65</v>
      </c>
      <c r="F134" s="4">
        <v>34</v>
      </c>
      <c r="G134" s="4">
        <v>0.3</v>
      </c>
      <c r="H134" s="4">
        <v>30</v>
      </c>
      <c r="I134" s="9">
        <f t="shared" si="5"/>
        <v>9</v>
      </c>
    </row>
    <row r="135" spans="1:9" x14ac:dyDescent="0.25">
      <c r="A135" s="5">
        <v>42869</v>
      </c>
      <c r="B135" s="5" t="str">
        <f t="shared" si="4"/>
        <v>May</v>
      </c>
      <c r="C135" s="4" t="s">
        <v>7</v>
      </c>
      <c r="D135" s="4">
        <v>77.3</v>
      </c>
      <c r="E135" s="12">
        <v>0.63</v>
      </c>
      <c r="F135" s="4">
        <v>58</v>
      </c>
      <c r="G135" s="4">
        <v>0.3</v>
      </c>
      <c r="H135" s="4">
        <v>31</v>
      </c>
      <c r="I135" s="9">
        <f t="shared" si="5"/>
        <v>9.2999999999999989</v>
      </c>
    </row>
    <row r="136" spans="1:9" x14ac:dyDescent="0.25">
      <c r="A136" s="5">
        <v>42870</v>
      </c>
      <c r="B136" s="5" t="str">
        <f t="shared" si="4"/>
        <v>May</v>
      </c>
      <c r="C136" s="4" t="s">
        <v>11</v>
      </c>
      <c r="D136" s="4">
        <v>63.399999999999991</v>
      </c>
      <c r="E136" s="12">
        <v>0.69</v>
      </c>
      <c r="F136" s="4">
        <v>32</v>
      </c>
      <c r="G136" s="4">
        <v>0.3</v>
      </c>
      <c r="H136" s="4">
        <v>28</v>
      </c>
      <c r="I136" s="9">
        <f t="shared" si="5"/>
        <v>8.4</v>
      </c>
    </row>
    <row r="137" spans="1:9" x14ac:dyDescent="0.25">
      <c r="A137" s="5">
        <v>42871</v>
      </c>
      <c r="B137" s="5" t="str">
        <f t="shared" si="4"/>
        <v>May</v>
      </c>
      <c r="C137" s="4" t="s">
        <v>8</v>
      </c>
      <c r="D137" s="4">
        <v>65.699999999999989</v>
      </c>
      <c r="E137" s="12">
        <v>0.67</v>
      </c>
      <c r="F137" s="4">
        <v>55</v>
      </c>
      <c r="G137" s="4">
        <v>0.3</v>
      </c>
      <c r="H137" s="4">
        <v>29</v>
      </c>
      <c r="I137" s="9">
        <f t="shared" si="5"/>
        <v>8.6999999999999993</v>
      </c>
    </row>
    <row r="138" spans="1:9" x14ac:dyDescent="0.25">
      <c r="A138" s="5">
        <v>42872</v>
      </c>
      <c r="B138" s="5" t="str">
        <f t="shared" si="4"/>
        <v>May</v>
      </c>
      <c r="C138" s="4" t="s">
        <v>14</v>
      </c>
      <c r="D138" s="4">
        <v>70.699999999999989</v>
      </c>
      <c r="E138" s="12">
        <v>0.67</v>
      </c>
      <c r="F138" s="4">
        <v>43</v>
      </c>
      <c r="G138" s="4">
        <v>0.3</v>
      </c>
      <c r="H138" s="4">
        <v>29</v>
      </c>
      <c r="I138" s="9">
        <f t="shared" si="5"/>
        <v>8.6999999999999993</v>
      </c>
    </row>
    <row r="139" spans="1:9" x14ac:dyDescent="0.25">
      <c r="A139" s="5">
        <v>42873</v>
      </c>
      <c r="B139" s="5" t="str">
        <f t="shared" si="4"/>
        <v>May</v>
      </c>
      <c r="C139" s="4" t="s">
        <v>13</v>
      </c>
      <c r="D139" s="4">
        <v>72</v>
      </c>
      <c r="E139" s="12">
        <v>0.67</v>
      </c>
      <c r="F139" s="4">
        <v>53</v>
      </c>
      <c r="G139" s="4">
        <v>0.3</v>
      </c>
      <c r="H139" s="4">
        <v>30</v>
      </c>
      <c r="I139" s="9">
        <f t="shared" si="5"/>
        <v>9</v>
      </c>
    </row>
    <row r="140" spans="1:9" x14ac:dyDescent="0.25">
      <c r="A140" s="5">
        <v>42874</v>
      </c>
      <c r="B140" s="5" t="str">
        <f t="shared" si="4"/>
        <v>May</v>
      </c>
      <c r="C140" s="4" t="s">
        <v>9</v>
      </c>
      <c r="D140" s="4">
        <v>75.3</v>
      </c>
      <c r="E140" s="12">
        <v>0.61</v>
      </c>
      <c r="F140" s="4">
        <v>58</v>
      </c>
      <c r="G140" s="4">
        <v>0.3</v>
      </c>
      <c r="H140" s="4">
        <v>31</v>
      </c>
      <c r="I140" s="9">
        <f t="shared" si="5"/>
        <v>9.2999999999999989</v>
      </c>
    </row>
    <row r="141" spans="1:9" x14ac:dyDescent="0.25">
      <c r="A141" s="5">
        <v>42875</v>
      </c>
      <c r="B141" s="5" t="str">
        <f t="shared" si="4"/>
        <v>May</v>
      </c>
      <c r="C141" s="4" t="s">
        <v>12</v>
      </c>
      <c r="D141" s="4">
        <v>64.399999999999991</v>
      </c>
      <c r="E141" s="12">
        <v>0.67</v>
      </c>
      <c r="F141" s="4">
        <v>59</v>
      </c>
      <c r="G141" s="4">
        <v>0.3</v>
      </c>
      <c r="H141" s="4">
        <v>28</v>
      </c>
      <c r="I141" s="9">
        <f t="shared" si="5"/>
        <v>8.4</v>
      </c>
    </row>
    <row r="142" spans="1:9" x14ac:dyDescent="0.25">
      <c r="A142" s="5">
        <v>42876</v>
      </c>
      <c r="B142" s="5" t="str">
        <f t="shared" si="4"/>
        <v>May</v>
      </c>
      <c r="C142" s="4" t="s">
        <v>7</v>
      </c>
      <c r="D142" s="4">
        <v>71.699999999999989</v>
      </c>
      <c r="E142" s="12">
        <v>0.69</v>
      </c>
      <c r="F142" s="4">
        <v>47</v>
      </c>
      <c r="G142" s="4">
        <v>0.3</v>
      </c>
      <c r="H142" s="4">
        <v>29</v>
      </c>
      <c r="I142" s="9">
        <f t="shared" si="5"/>
        <v>8.6999999999999993</v>
      </c>
    </row>
    <row r="143" spans="1:9" x14ac:dyDescent="0.25">
      <c r="A143" s="5">
        <v>42877</v>
      </c>
      <c r="B143" s="5" t="str">
        <f t="shared" si="4"/>
        <v>May</v>
      </c>
      <c r="C143" s="4" t="s">
        <v>11</v>
      </c>
      <c r="D143" s="4">
        <v>71</v>
      </c>
      <c r="E143" s="12">
        <v>0.67</v>
      </c>
      <c r="F143" s="4">
        <v>34</v>
      </c>
      <c r="G143" s="4">
        <v>0.3</v>
      </c>
      <c r="H143" s="4">
        <v>30</v>
      </c>
      <c r="I143" s="9">
        <f t="shared" si="5"/>
        <v>9</v>
      </c>
    </row>
    <row r="144" spans="1:9" x14ac:dyDescent="0.25">
      <c r="A144" s="5">
        <v>42878</v>
      </c>
      <c r="B144" s="5" t="str">
        <f t="shared" si="4"/>
        <v>May</v>
      </c>
      <c r="C144" s="4" t="s">
        <v>8</v>
      </c>
      <c r="D144" s="4">
        <v>76.3</v>
      </c>
      <c r="E144" s="12">
        <v>0.63</v>
      </c>
      <c r="F144" s="4">
        <v>45</v>
      </c>
      <c r="G144" s="4">
        <v>0.3</v>
      </c>
      <c r="H144" s="4">
        <v>31</v>
      </c>
      <c r="I144" s="9">
        <f t="shared" si="5"/>
        <v>9.2999999999999989</v>
      </c>
    </row>
    <row r="145" spans="1:9" x14ac:dyDescent="0.25">
      <c r="A145" s="5">
        <v>42879</v>
      </c>
      <c r="B145" s="5" t="str">
        <f t="shared" si="4"/>
        <v>May</v>
      </c>
      <c r="C145" s="4" t="s">
        <v>14</v>
      </c>
      <c r="D145" s="4">
        <v>69.399999999999991</v>
      </c>
      <c r="E145" s="12">
        <v>0.69</v>
      </c>
      <c r="F145" s="4">
        <v>34</v>
      </c>
      <c r="G145" s="4">
        <v>0.3</v>
      </c>
      <c r="H145" s="4">
        <v>28</v>
      </c>
      <c r="I145" s="9">
        <f t="shared" si="5"/>
        <v>8.4</v>
      </c>
    </row>
    <row r="146" spans="1:9" x14ac:dyDescent="0.25">
      <c r="A146" s="5">
        <v>42880</v>
      </c>
      <c r="B146" s="5" t="str">
        <f t="shared" si="4"/>
        <v>May</v>
      </c>
      <c r="C146" s="4" t="s">
        <v>13</v>
      </c>
      <c r="D146" s="4">
        <v>71.699999999999989</v>
      </c>
      <c r="E146" s="12">
        <v>0.69</v>
      </c>
      <c r="F146" s="4">
        <v>53</v>
      </c>
      <c r="G146" s="4">
        <v>0.3</v>
      </c>
      <c r="H146" s="4">
        <v>29</v>
      </c>
      <c r="I146" s="9">
        <f t="shared" si="5"/>
        <v>8.6999999999999993</v>
      </c>
    </row>
    <row r="147" spans="1:9" x14ac:dyDescent="0.25">
      <c r="A147" s="5">
        <v>42881</v>
      </c>
      <c r="B147" s="5" t="str">
        <f t="shared" si="4"/>
        <v>May</v>
      </c>
      <c r="C147" s="4" t="s">
        <v>9</v>
      </c>
      <c r="D147" s="4">
        <v>72</v>
      </c>
      <c r="E147" s="12">
        <v>0.67</v>
      </c>
      <c r="F147" s="4">
        <v>63</v>
      </c>
      <c r="G147" s="4">
        <v>0.3</v>
      </c>
      <c r="H147" s="4">
        <v>30</v>
      </c>
      <c r="I147" s="9">
        <f t="shared" si="5"/>
        <v>9</v>
      </c>
    </row>
    <row r="148" spans="1:9" x14ac:dyDescent="0.25">
      <c r="A148" s="5">
        <v>42882</v>
      </c>
      <c r="B148" s="5" t="str">
        <f t="shared" si="4"/>
        <v>May</v>
      </c>
      <c r="C148" s="4" t="s">
        <v>12</v>
      </c>
      <c r="D148" s="4">
        <v>77.3</v>
      </c>
      <c r="E148" s="12">
        <v>0.63</v>
      </c>
      <c r="F148" s="4">
        <v>56</v>
      </c>
      <c r="G148" s="4">
        <v>0.3</v>
      </c>
      <c r="H148" s="4">
        <v>31</v>
      </c>
      <c r="I148" s="9">
        <f t="shared" si="5"/>
        <v>9.2999999999999989</v>
      </c>
    </row>
    <row r="149" spans="1:9" x14ac:dyDescent="0.25">
      <c r="A149" s="5">
        <v>42883</v>
      </c>
      <c r="B149" s="5" t="str">
        <f t="shared" si="4"/>
        <v>May</v>
      </c>
      <c r="C149" s="4" t="s">
        <v>7</v>
      </c>
      <c r="D149" s="4">
        <v>71.699999999999989</v>
      </c>
      <c r="E149" s="12">
        <v>0.65</v>
      </c>
      <c r="F149" s="4">
        <v>45</v>
      </c>
      <c r="G149" s="4">
        <v>0.3</v>
      </c>
      <c r="H149" s="4">
        <v>29</v>
      </c>
      <c r="I149" s="9">
        <f t="shared" si="5"/>
        <v>8.6999999999999993</v>
      </c>
    </row>
    <row r="150" spans="1:9" x14ac:dyDescent="0.25">
      <c r="A150" s="5">
        <v>42884</v>
      </c>
      <c r="B150" s="5" t="str">
        <f t="shared" si="4"/>
        <v>May</v>
      </c>
      <c r="C150" s="4" t="s">
        <v>11</v>
      </c>
      <c r="D150" s="4">
        <v>66.699999999999989</v>
      </c>
      <c r="E150" s="12">
        <v>0.65</v>
      </c>
      <c r="F150" s="4">
        <v>32</v>
      </c>
      <c r="G150" s="4">
        <v>0.3</v>
      </c>
      <c r="H150" s="4">
        <v>29</v>
      </c>
      <c r="I150" s="9">
        <f t="shared" si="5"/>
        <v>8.6999999999999993</v>
      </c>
    </row>
    <row r="151" spans="1:9" x14ac:dyDescent="0.25">
      <c r="A151" s="5">
        <v>42885</v>
      </c>
      <c r="B151" s="5" t="str">
        <f t="shared" si="4"/>
        <v>May</v>
      </c>
      <c r="C151" s="4" t="s">
        <v>8</v>
      </c>
      <c r="D151" s="4">
        <v>75</v>
      </c>
      <c r="E151" s="12">
        <v>0.67</v>
      </c>
      <c r="F151" s="4">
        <v>43</v>
      </c>
      <c r="G151" s="4">
        <v>0.3</v>
      </c>
      <c r="H151" s="4">
        <v>30</v>
      </c>
      <c r="I151" s="9">
        <f t="shared" si="5"/>
        <v>9</v>
      </c>
    </row>
    <row r="152" spans="1:9" x14ac:dyDescent="0.25">
      <c r="A152" s="5">
        <v>42886</v>
      </c>
      <c r="B152" s="5" t="str">
        <f t="shared" si="4"/>
        <v>May</v>
      </c>
      <c r="C152" s="4" t="s">
        <v>14</v>
      </c>
      <c r="D152" s="4">
        <v>77.3</v>
      </c>
      <c r="E152" s="12">
        <v>0.65</v>
      </c>
      <c r="F152" s="4">
        <v>56</v>
      </c>
      <c r="G152" s="4">
        <v>0.3</v>
      </c>
      <c r="H152" s="4">
        <v>31</v>
      </c>
      <c r="I152" s="9">
        <f t="shared" si="5"/>
        <v>9.2999999999999989</v>
      </c>
    </row>
    <row r="153" spans="1:9" x14ac:dyDescent="0.25">
      <c r="A153" s="5">
        <v>42887</v>
      </c>
      <c r="B153" s="5" t="str">
        <f t="shared" si="4"/>
        <v>June</v>
      </c>
      <c r="C153" s="4" t="s">
        <v>13</v>
      </c>
      <c r="D153" s="4">
        <v>71.3</v>
      </c>
      <c r="E153" s="12">
        <v>0.65</v>
      </c>
      <c r="F153" s="4">
        <v>42</v>
      </c>
      <c r="G153" s="4">
        <v>0.3</v>
      </c>
      <c r="H153" s="4">
        <v>31</v>
      </c>
      <c r="I153" s="9">
        <f t="shared" si="5"/>
        <v>9.2999999999999989</v>
      </c>
    </row>
    <row r="154" spans="1:9" x14ac:dyDescent="0.25">
      <c r="A154" s="5">
        <v>42888</v>
      </c>
      <c r="B154" s="5" t="str">
        <f t="shared" si="4"/>
        <v>June</v>
      </c>
      <c r="C154" s="4" t="s">
        <v>9</v>
      </c>
      <c r="D154" s="4">
        <v>79.899999999999991</v>
      </c>
      <c r="E154" s="12">
        <v>0.59</v>
      </c>
      <c r="F154" s="4">
        <v>48</v>
      </c>
      <c r="G154" s="4">
        <v>0.3</v>
      </c>
      <c r="H154" s="4">
        <v>33</v>
      </c>
      <c r="I154" s="9">
        <f t="shared" si="5"/>
        <v>9.9</v>
      </c>
    </row>
    <row r="155" spans="1:9" x14ac:dyDescent="0.25">
      <c r="A155" s="5">
        <v>42889</v>
      </c>
      <c r="B155" s="5" t="str">
        <f t="shared" si="4"/>
        <v>June</v>
      </c>
      <c r="C155" s="4" t="s">
        <v>12</v>
      </c>
      <c r="D155" s="4">
        <v>81.5</v>
      </c>
      <c r="E155" s="12">
        <v>0.56000000000000005</v>
      </c>
      <c r="F155" s="4">
        <v>59</v>
      </c>
      <c r="G155" s="4">
        <v>0.3</v>
      </c>
      <c r="H155" s="4">
        <v>35</v>
      </c>
      <c r="I155" s="9">
        <f t="shared" si="5"/>
        <v>10.5</v>
      </c>
    </row>
    <row r="156" spans="1:9" x14ac:dyDescent="0.25">
      <c r="A156" s="5">
        <v>42890</v>
      </c>
      <c r="B156" s="5" t="str">
        <f t="shared" si="4"/>
        <v>June</v>
      </c>
      <c r="C156" s="4" t="s">
        <v>7</v>
      </c>
      <c r="D156" s="4">
        <v>90.399999999999991</v>
      </c>
      <c r="E156" s="12">
        <v>0.51</v>
      </c>
      <c r="F156" s="4">
        <v>43</v>
      </c>
      <c r="G156" s="4">
        <v>0.3</v>
      </c>
      <c r="H156" s="4">
        <v>38</v>
      </c>
      <c r="I156" s="9">
        <f t="shared" si="5"/>
        <v>11.4</v>
      </c>
    </row>
    <row r="157" spans="1:9" x14ac:dyDescent="0.25">
      <c r="A157" s="5">
        <v>42891</v>
      </c>
      <c r="B157" s="5" t="str">
        <f t="shared" si="4"/>
        <v>June</v>
      </c>
      <c r="C157" s="4" t="s">
        <v>11</v>
      </c>
      <c r="D157" s="4">
        <v>78.599999999999994</v>
      </c>
      <c r="E157" s="12">
        <v>0.59</v>
      </c>
      <c r="F157" s="4">
        <v>36</v>
      </c>
      <c r="G157" s="4">
        <v>0.3</v>
      </c>
      <c r="H157" s="4">
        <v>32</v>
      </c>
      <c r="I157" s="9">
        <f t="shared" si="5"/>
        <v>9.6</v>
      </c>
    </row>
    <row r="158" spans="1:9" x14ac:dyDescent="0.25">
      <c r="A158" s="5">
        <v>42892</v>
      </c>
      <c r="B158" s="5" t="str">
        <f t="shared" si="4"/>
        <v>June</v>
      </c>
      <c r="C158" s="4" t="s">
        <v>8</v>
      </c>
      <c r="D158" s="4">
        <v>84.199999999999989</v>
      </c>
      <c r="E158" s="12">
        <v>0.56000000000000005</v>
      </c>
      <c r="F158" s="4">
        <v>44</v>
      </c>
      <c r="G158" s="4">
        <v>0.3</v>
      </c>
      <c r="H158" s="4">
        <v>34</v>
      </c>
      <c r="I158" s="9">
        <f t="shared" si="5"/>
        <v>10.199999999999999</v>
      </c>
    </row>
    <row r="159" spans="1:9" x14ac:dyDescent="0.25">
      <c r="A159" s="5">
        <v>42893</v>
      </c>
      <c r="B159" s="5" t="str">
        <f t="shared" si="4"/>
        <v>June</v>
      </c>
      <c r="C159" s="4" t="s">
        <v>14</v>
      </c>
      <c r="D159" s="4">
        <v>86.8</v>
      </c>
      <c r="E159" s="12">
        <v>0.56000000000000005</v>
      </c>
      <c r="F159" s="4">
        <v>58</v>
      </c>
      <c r="G159" s="4">
        <v>0.3</v>
      </c>
      <c r="H159" s="4">
        <v>36</v>
      </c>
      <c r="I159" s="9">
        <f t="shared" si="5"/>
        <v>10.799999999999999</v>
      </c>
    </row>
    <row r="160" spans="1:9" x14ac:dyDescent="0.25">
      <c r="A160" s="5">
        <v>42894</v>
      </c>
      <c r="B160" s="5" t="str">
        <f t="shared" si="4"/>
        <v>June</v>
      </c>
      <c r="C160" s="4" t="s">
        <v>13</v>
      </c>
      <c r="D160" s="4">
        <v>90.699999999999989</v>
      </c>
      <c r="E160" s="12">
        <v>0.5</v>
      </c>
      <c r="F160" s="4">
        <v>46</v>
      </c>
      <c r="G160" s="4">
        <v>0.3</v>
      </c>
      <c r="H160" s="4">
        <v>39</v>
      </c>
      <c r="I160" s="9">
        <f t="shared" si="5"/>
        <v>11.7</v>
      </c>
    </row>
    <row r="161" spans="1:9" x14ac:dyDescent="0.25">
      <c r="A161" s="5">
        <v>42895</v>
      </c>
      <c r="B161" s="5" t="str">
        <f t="shared" si="4"/>
        <v>June</v>
      </c>
      <c r="C161" s="4" t="s">
        <v>9</v>
      </c>
      <c r="D161" s="4">
        <v>77.599999999999994</v>
      </c>
      <c r="E161" s="12">
        <v>0.61</v>
      </c>
      <c r="F161" s="4">
        <v>44</v>
      </c>
      <c r="G161" s="4">
        <v>0.3</v>
      </c>
      <c r="H161" s="4">
        <v>32</v>
      </c>
      <c r="I161" s="9">
        <f t="shared" si="5"/>
        <v>9.6</v>
      </c>
    </row>
    <row r="162" spans="1:9" x14ac:dyDescent="0.25">
      <c r="A162" s="5">
        <v>42896</v>
      </c>
      <c r="B162" s="5" t="str">
        <f t="shared" si="4"/>
        <v>June</v>
      </c>
      <c r="C162" s="4" t="s">
        <v>12</v>
      </c>
      <c r="D162" s="4">
        <v>79.5</v>
      </c>
      <c r="E162" s="12">
        <v>0.54</v>
      </c>
      <c r="F162" s="4">
        <v>54</v>
      </c>
      <c r="G162" s="4">
        <v>0.3</v>
      </c>
      <c r="H162" s="4">
        <v>35</v>
      </c>
      <c r="I162" s="9">
        <f t="shared" si="5"/>
        <v>10.5</v>
      </c>
    </row>
    <row r="163" spans="1:9" x14ac:dyDescent="0.25">
      <c r="A163" s="5">
        <v>42897</v>
      </c>
      <c r="B163" s="5" t="str">
        <f t="shared" si="4"/>
        <v>June</v>
      </c>
      <c r="C163" s="4" t="s">
        <v>7</v>
      </c>
      <c r="D163" s="4">
        <v>84.8</v>
      </c>
      <c r="E163" s="12">
        <v>0.53</v>
      </c>
      <c r="F163" s="4">
        <v>42</v>
      </c>
      <c r="G163" s="4">
        <v>0.3</v>
      </c>
      <c r="H163" s="4">
        <v>36</v>
      </c>
      <c r="I163" s="9">
        <f t="shared" si="5"/>
        <v>10.799999999999999</v>
      </c>
    </row>
    <row r="164" spans="1:9" x14ac:dyDescent="0.25">
      <c r="A164" s="5">
        <v>42898</v>
      </c>
      <c r="B164" s="5" t="str">
        <f t="shared" si="4"/>
        <v>June</v>
      </c>
      <c r="C164" s="4" t="s">
        <v>11</v>
      </c>
      <c r="D164" s="4">
        <v>93</v>
      </c>
      <c r="E164" s="12">
        <v>0.5</v>
      </c>
      <c r="F164" s="4">
        <v>67</v>
      </c>
      <c r="G164" s="4">
        <v>0.3</v>
      </c>
      <c r="H164" s="4">
        <v>40</v>
      </c>
      <c r="I164" s="9">
        <f t="shared" si="5"/>
        <v>12</v>
      </c>
    </row>
    <row r="165" spans="1:9" x14ac:dyDescent="0.25">
      <c r="A165" s="5">
        <v>42899</v>
      </c>
      <c r="B165" s="5" t="str">
        <f t="shared" si="4"/>
        <v>June</v>
      </c>
      <c r="C165" s="4" t="s">
        <v>8</v>
      </c>
      <c r="D165" s="4">
        <v>75.599999999999994</v>
      </c>
      <c r="E165" s="12">
        <v>0.59</v>
      </c>
      <c r="F165" s="4">
        <v>65</v>
      </c>
      <c r="G165" s="4">
        <v>0.3</v>
      </c>
      <c r="H165" s="4">
        <v>32</v>
      </c>
      <c r="I165" s="9">
        <f t="shared" si="5"/>
        <v>9.6</v>
      </c>
    </row>
    <row r="166" spans="1:9" x14ac:dyDescent="0.25">
      <c r="A166" s="5">
        <v>42900</v>
      </c>
      <c r="B166" s="5" t="str">
        <f t="shared" si="4"/>
        <v>June</v>
      </c>
      <c r="C166" s="4" t="s">
        <v>14</v>
      </c>
      <c r="D166" s="4">
        <v>80.5</v>
      </c>
      <c r="E166" s="12">
        <v>0.56999999999999995</v>
      </c>
      <c r="F166" s="4">
        <v>48</v>
      </c>
      <c r="G166" s="4">
        <v>0.3</v>
      </c>
      <c r="H166" s="4">
        <v>35</v>
      </c>
      <c r="I166" s="9">
        <f t="shared" si="5"/>
        <v>10.5</v>
      </c>
    </row>
    <row r="167" spans="1:9" x14ac:dyDescent="0.25">
      <c r="A167" s="5">
        <v>42901</v>
      </c>
      <c r="B167" s="5" t="str">
        <f t="shared" si="4"/>
        <v>June</v>
      </c>
      <c r="C167" s="4" t="s">
        <v>13</v>
      </c>
      <c r="D167" s="4">
        <v>84.8</v>
      </c>
      <c r="E167" s="12">
        <v>0.56000000000000005</v>
      </c>
      <c r="F167" s="4">
        <v>50</v>
      </c>
      <c r="G167" s="4">
        <v>0.3</v>
      </c>
      <c r="H167" s="4">
        <v>36</v>
      </c>
      <c r="I167" s="9">
        <f t="shared" si="5"/>
        <v>10.799999999999999</v>
      </c>
    </row>
    <row r="168" spans="1:9" x14ac:dyDescent="0.25">
      <c r="A168" s="5">
        <v>42902</v>
      </c>
      <c r="B168" s="5" t="str">
        <f t="shared" si="4"/>
        <v>June</v>
      </c>
      <c r="C168" s="4" t="s">
        <v>9</v>
      </c>
      <c r="D168" s="4">
        <v>99.3</v>
      </c>
      <c r="E168" s="12">
        <v>0.47</v>
      </c>
      <c r="F168" s="4">
        <v>77</v>
      </c>
      <c r="G168" s="4">
        <v>0.3</v>
      </c>
      <c r="H168" s="4">
        <v>41</v>
      </c>
      <c r="I168" s="9">
        <f t="shared" si="5"/>
        <v>12.299999999999999</v>
      </c>
    </row>
    <row r="169" spans="1:9" x14ac:dyDescent="0.25">
      <c r="A169" s="5">
        <v>42903</v>
      </c>
      <c r="B169" s="5" t="str">
        <f t="shared" si="4"/>
        <v>June</v>
      </c>
      <c r="C169" s="4" t="s">
        <v>12</v>
      </c>
      <c r="D169" s="4">
        <v>76.3</v>
      </c>
      <c r="E169" s="12">
        <v>0.65</v>
      </c>
      <c r="F169" s="4">
        <v>47</v>
      </c>
      <c r="G169" s="4">
        <v>0.3</v>
      </c>
      <c r="H169" s="4">
        <v>31</v>
      </c>
      <c r="I169" s="9">
        <f t="shared" si="5"/>
        <v>9.2999999999999989</v>
      </c>
    </row>
    <row r="170" spans="1:9" x14ac:dyDescent="0.25">
      <c r="A170" s="5">
        <v>42904</v>
      </c>
      <c r="B170" s="5" t="str">
        <f t="shared" si="4"/>
        <v>June</v>
      </c>
      <c r="C170" s="4" t="s">
        <v>7</v>
      </c>
      <c r="D170" s="4">
        <v>72.599999999999994</v>
      </c>
      <c r="E170" s="12">
        <v>0.59</v>
      </c>
      <c r="F170" s="4">
        <v>60</v>
      </c>
      <c r="G170" s="4">
        <v>0.3</v>
      </c>
      <c r="H170" s="4">
        <v>32</v>
      </c>
      <c r="I170" s="9">
        <f t="shared" si="5"/>
        <v>9.6</v>
      </c>
    </row>
    <row r="171" spans="1:9" x14ac:dyDescent="0.25">
      <c r="A171" s="5">
        <v>42905</v>
      </c>
      <c r="B171" s="5" t="str">
        <f t="shared" si="4"/>
        <v>June</v>
      </c>
      <c r="C171" s="4" t="s">
        <v>11</v>
      </c>
      <c r="D171" s="4">
        <v>86.5</v>
      </c>
      <c r="E171" s="12">
        <v>0.56000000000000005</v>
      </c>
      <c r="F171" s="4">
        <v>66</v>
      </c>
      <c r="G171" s="4">
        <v>0.3</v>
      </c>
      <c r="H171" s="4">
        <v>35</v>
      </c>
      <c r="I171" s="9">
        <f t="shared" si="5"/>
        <v>10.5</v>
      </c>
    </row>
    <row r="172" spans="1:9" x14ac:dyDescent="0.25">
      <c r="A172" s="5">
        <v>42906</v>
      </c>
      <c r="B172" s="5" t="str">
        <f t="shared" si="4"/>
        <v>June</v>
      </c>
      <c r="C172" s="4" t="s">
        <v>8</v>
      </c>
      <c r="D172" s="4">
        <v>85.1</v>
      </c>
      <c r="E172" s="12">
        <v>0.54</v>
      </c>
      <c r="F172" s="4">
        <v>70</v>
      </c>
      <c r="G172" s="4">
        <v>0.3</v>
      </c>
      <c r="H172" s="4">
        <v>37</v>
      </c>
      <c r="I172" s="9">
        <f t="shared" si="5"/>
        <v>11.1</v>
      </c>
    </row>
    <row r="173" spans="1:9" x14ac:dyDescent="0.25">
      <c r="A173" s="5">
        <v>42907</v>
      </c>
      <c r="B173" s="5" t="str">
        <f t="shared" si="4"/>
        <v>June</v>
      </c>
      <c r="C173" s="4" t="s">
        <v>14</v>
      </c>
      <c r="D173" s="4">
        <v>94.3</v>
      </c>
      <c r="E173" s="12">
        <v>0.47</v>
      </c>
      <c r="F173" s="4">
        <v>76</v>
      </c>
      <c r="G173" s="4">
        <v>0.3</v>
      </c>
      <c r="H173" s="4">
        <v>41</v>
      </c>
      <c r="I173" s="9">
        <f t="shared" si="5"/>
        <v>12.299999999999999</v>
      </c>
    </row>
    <row r="174" spans="1:9" x14ac:dyDescent="0.25">
      <c r="A174" s="5">
        <v>42908</v>
      </c>
      <c r="B174" s="5" t="str">
        <f t="shared" si="4"/>
        <v>June</v>
      </c>
      <c r="C174" s="4" t="s">
        <v>13</v>
      </c>
      <c r="D174" s="4">
        <v>72.3</v>
      </c>
      <c r="E174" s="12">
        <v>0.65</v>
      </c>
      <c r="F174" s="4">
        <v>36</v>
      </c>
      <c r="G174" s="4">
        <v>0.3</v>
      </c>
      <c r="H174" s="4">
        <v>31</v>
      </c>
      <c r="I174" s="9">
        <f t="shared" si="5"/>
        <v>9.2999999999999989</v>
      </c>
    </row>
    <row r="175" spans="1:9" x14ac:dyDescent="0.25">
      <c r="A175" s="5">
        <v>42909</v>
      </c>
      <c r="B175" s="5" t="str">
        <f t="shared" si="4"/>
        <v>June</v>
      </c>
      <c r="C175" s="4" t="s">
        <v>9</v>
      </c>
      <c r="D175" s="4">
        <v>79.899999999999991</v>
      </c>
      <c r="E175" s="12">
        <v>0.61</v>
      </c>
      <c r="F175" s="4">
        <v>39</v>
      </c>
      <c r="G175" s="4">
        <v>0.3</v>
      </c>
      <c r="H175" s="4">
        <v>33</v>
      </c>
      <c r="I175" s="9">
        <f t="shared" si="5"/>
        <v>9.9</v>
      </c>
    </row>
    <row r="176" spans="1:9" x14ac:dyDescent="0.25">
      <c r="A176" s="5">
        <v>42910</v>
      </c>
      <c r="B176" s="5" t="str">
        <f t="shared" si="4"/>
        <v>June</v>
      </c>
      <c r="C176" s="4" t="s">
        <v>12</v>
      </c>
      <c r="D176" s="4">
        <v>80.5</v>
      </c>
      <c r="E176" s="12">
        <v>0.56999999999999995</v>
      </c>
      <c r="F176" s="4">
        <v>50</v>
      </c>
      <c r="G176" s="4">
        <v>0.3</v>
      </c>
      <c r="H176" s="4">
        <v>35</v>
      </c>
      <c r="I176" s="9">
        <f t="shared" si="5"/>
        <v>10.5</v>
      </c>
    </row>
    <row r="177" spans="1:9" x14ac:dyDescent="0.25">
      <c r="A177" s="5">
        <v>42911</v>
      </c>
      <c r="B177" s="5" t="str">
        <f t="shared" si="4"/>
        <v>June</v>
      </c>
      <c r="C177" s="4" t="s">
        <v>7</v>
      </c>
      <c r="D177" s="4">
        <v>85.1</v>
      </c>
      <c r="E177" s="12">
        <v>0.51</v>
      </c>
      <c r="F177" s="4">
        <v>58</v>
      </c>
      <c r="G177" s="4">
        <v>0.3</v>
      </c>
      <c r="H177" s="4">
        <v>37</v>
      </c>
      <c r="I177" s="9">
        <f t="shared" si="5"/>
        <v>11.1</v>
      </c>
    </row>
    <row r="178" spans="1:9" x14ac:dyDescent="0.25">
      <c r="A178" s="5">
        <v>42912</v>
      </c>
      <c r="B178" s="5" t="str">
        <f t="shared" si="4"/>
        <v>June</v>
      </c>
      <c r="C178" s="4" t="s">
        <v>11</v>
      </c>
      <c r="D178" s="4">
        <v>102.6</v>
      </c>
      <c r="E178" s="12">
        <v>0.47</v>
      </c>
      <c r="F178" s="4">
        <v>60</v>
      </c>
      <c r="G178" s="4">
        <v>0.3</v>
      </c>
      <c r="H178" s="4">
        <v>42</v>
      </c>
      <c r="I178" s="9">
        <f t="shared" si="5"/>
        <v>12.6</v>
      </c>
    </row>
    <row r="179" spans="1:9" x14ac:dyDescent="0.25">
      <c r="A179" s="5">
        <v>42913</v>
      </c>
      <c r="B179" s="5" t="str">
        <f t="shared" si="4"/>
        <v>June</v>
      </c>
      <c r="C179" s="4" t="s">
        <v>8</v>
      </c>
      <c r="D179" s="4">
        <v>75.3</v>
      </c>
      <c r="E179" s="12">
        <v>0.63</v>
      </c>
      <c r="F179" s="4">
        <v>62</v>
      </c>
      <c r="G179" s="4">
        <v>0.3</v>
      </c>
      <c r="H179" s="4">
        <v>31</v>
      </c>
      <c r="I179" s="9">
        <f t="shared" si="5"/>
        <v>9.2999999999999989</v>
      </c>
    </row>
    <row r="180" spans="1:9" x14ac:dyDescent="0.25">
      <c r="A180" s="5">
        <v>42914</v>
      </c>
      <c r="B180" s="5" t="str">
        <f t="shared" si="4"/>
        <v>June</v>
      </c>
      <c r="C180" s="4" t="s">
        <v>14</v>
      </c>
      <c r="D180" s="4">
        <v>75.899999999999991</v>
      </c>
      <c r="E180" s="12">
        <v>0.59</v>
      </c>
      <c r="F180" s="4">
        <v>65</v>
      </c>
      <c r="G180" s="4">
        <v>0.3</v>
      </c>
      <c r="H180" s="4">
        <v>33</v>
      </c>
      <c r="I180" s="9">
        <f t="shared" si="5"/>
        <v>9.9</v>
      </c>
    </row>
    <row r="181" spans="1:9" x14ac:dyDescent="0.25">
      <c r="A181" s="5">
        <v>42915</v>
      </c>
      <c r="B181" s="5" t="str">
        <f t="shared" si="4"/>
        <v>June</v>
      </c>
      <c r="C181" s="4" t="s">
        <v>13</v>
      </c>
      <c r="D181" s="4">
        <v>86.5</v>
      </c>
      <c r="E181" s="12">
        <v>0.54</v>
      </c>
      <c r="F181" s="4">
        <v>64</v>
      </c>
      <c r="G181" s="4">
        <v>0.3</v>
      </c>
      <c r="H181" s="4">
        <v>35</v>
      </c>
      <c r="I181" s="9">
        <f t="shared" si="5"/>
        <v>10.5</v>
      </c>
    </row>
    <row r="182" spans="1:9" x14ac:dyDescent="0.25">
      <c r="A182" s="5">
        <v>42916</v>
      </c>
      <c r="B182" s="5" t="str">
        <f t="shared" si="4"/>
        <v>June</v>
      </c>
      <c r="C182" s="4" t="s">
        <v>9</v>
      </c>
      <c r="D182" s="4">
        <v>89.399999999999991</v>
      </c>
      <c r="E182" s="12">
        <v>0.53</v>
      </c>
      <c r="F182" s="4">
        <v>47</v>
      </c>
      <c r="G182" s="4">
        <v>0.3</v>
      </c>
      <c r="H182" s="4">
        <v>38</v>
      </c>
      <c r="I182" s="9">
        <f t="shared" si="5"/>
        <v>11.4</v>
      </c>
    </row>
    <row r="183" spans="1:9" x14ac:dyDescent="0.25">
      <c r="A183" s="5">
        <v>42917</v>
      </c>
      <c r="B183" s="5" t="str">
        <f t="shared" si="4"/>
        <v>July</v>
      </c>
      <c r="C183" s="4" t="s">
        <v>12</v>
      </c>
      <c r="D183" s="4">
        <v>102.89999999999999</v>
      </c>
      <c r="E183" s="12">
        <v>0.47</v>
      </c>
      <c r="F183" s="4">
        <v>59</v>
      </c>
      <c r="G183" s="4">
        <v>0.5</v>
      </c>
      <c r="H183" s="4">
        <v>43</v>
      </c>
      <c r="I183" s="9">
        <f t="shared" si="5"/>
        <v>21.5</v>
      </c>
    </row>
    <row r="184" spans="1:9" x14ac:dyDescent="0.25">
      <c r="A184" s="5">
        <v>42918</v>
      </c>
      <c r="B184" s="5" t="str">
        <f t="shared" si="4"/>
        <v>July</v>
      </c>
      <c r="C184" s="4" t="s">
        <v>7</v>
      </c>
      <c r="D184" s="4">
        <v>93.399999999999991</v>
      </c>
      <c r="E184" s="12">
        <v>0.51</v>
      </c>
      <c r="F184" s="4">
        <v>68</v>
      </c>
      <c r="G184" s="4">
        <v>0.5</v>
      </c>
      <c r="H184" s="4">
        <v>38</v>
      </c>
      <c r="I184" s="9">
        <f t="shared" si="5"/>
        <v>19</v>
      </c>
    </row>
    <row r="185" spans="1:9" x14ac:dyDescent="0.25">
      <c r="A185" s="5">
        <v>42919</v>
      </c>
      <c r="B185" s="5" t="str">
        <f t="shared" si="4"/>
        <v>July</v>
      </c>
      <c r="C185" s="4" t="s">
        <v>11</v>
      </c>
      <c r="D185" s="4">
        <v>81.5</v>
      </c>
      <c r="E185" s="12">
        <v>0.54</v>
      </c>
      <c r="F185" s="4">
        <v>68</v>
      </c>
      <c r="G185" s="4">
        <v>0.5</v>
      </c>
      <c r="H185" s="4">
        <v>35</v>
      </c>
      <c r="I185" s="9">
        <f t="shared" si="5"/>
        <v>17.5</v>
      </c>
    </row>
    <row r="186" spans="1:9" x14ac:dyDescent="0.25">
      <c r="A186" s="5">
        <v>42920</v>
      </c>
      <c r="B186" s="5" t="str">
        <f t="shared" si="4"/>
        <v>July</v>
      </c>
      <c r="C186" s="4" t="s">
        <v>8</v>
      </c>
      <c r="D186" s="4">
        <v>84.199999999999989</v>
      </c>
      <c r="E186" s="12">
        <v>0.59</v>
      </c>
      <c r="F186" s="4">
        <v>49</v>
      </c>
      <c r="G186" s="4">
        <v>0.5</v>
      </c>
      <c r="H186" s="4">
        <v>34</v>
      </c>
      <c r="I186" s="9">
        <f t="shared" si="5"/>
        <v>17</v>
      </c>
    </row>
    <row r="187" spans="1:9" x14ac:dyDescent="0.25">
      <c r="A187" s="5">
        <v>42921</v>
      </c>
      <c r="B187" s="5" t="str">
        <f t="shared" si="4"/>
        <v>July</v>
      </c>
      <c r="C187" s="4" t="s">
        <v>14</v>
      </c>
      <c r="D187" s="4">
        <v>73.599999999999994</v>
      </c>
      <c r="E187" s="12">
        <v>0.63</v>
      </c>
      <c r="F187" s="4">
        <v>55</v>
      </c>
      <c r="G187" s="4">
        <v>0.5</v>
      </c>
      <c r="H187" s="4">
        <v>32</v>
      </c>
      <c r="I187" s="9">
        <f t="shared" si="5"/>
        <v>16</v>
      </c>
    </row>
    <row r="188" spans="1:9" x14ac:dyDescent="0.25">
      <c r="A188" s="5">
        <v>42922</v>
      </c>
      <c r="B188" s="5" t="str">
        <f t="shared" si="4"/>
        <v>July</v>
      </c>
      <c r="C188" s="4" t="s">
        <v>13</v>
      </c>
      <c r="D188" s="4">
        <v>91.699999999999989</v>
      </c>
      <c r="E188" s="12">
        <v>0.51</v>
      </c>
      <c r="F188" s="4">
        <v>46</v>
      </c>
      <c r="G188" s="4">
        <v>0.5</v>
      </c>
      <c r="H188" s="4">
        <v>39</v>
      </c>
      <c r="I188" s="9">
        <f t="shared" si="5"/>
        <v>19.5</v>
      </c>
    </row>
    <row r="189" spans="1:9" x14ac:dyDescent="0.25">
      <c r="A189" s="5">
        <v>42923</v>
      </c>
      <c r="B189" s="5" t="str">
        <f t="shared" si="4"/>
        <v>July</v>
      </c>
      <c r="C189" s="4" t="s">
        <v>9</v>
      </c>
      <c r="D189" s="4">
        <v>82.5</v>
      </c>
      <c r="E189" s="12">
        <v>0.56999999999999995</v>
      </c>
      <c r="F189" s="4">
        <v>41</v>
      </c>
      <c r="G189" s="4">
        <v>0.5</v>
      </c>
      <c r="H189" s="4">
        <v>35</v>
      </c>
      <c r="I189" s="9">
        <f t="shared" si="5"/>
        <v>17.5</v>
      </c>
    </row>
    <row r="190" spans="1:9" x14ac:dyDescent="0.25">
      <c r="A190" s="5">
        <v>42924</v>
      </c>
      <c r="B190" s="5" t="str">
        <f t="shared" si="4"/>
        <v>July</v>
      </c>
      <c r="C190" s="4" t="s">
        <v>12</v>
      </c>
      <c r="D190" s="4">
        <v>83.199999999999989</v>
      </c>
      <c r="E190" s="12">
        <v>0.56999999999999995</v>
      </c>
      <c r="F190" s="4">
        <v>44</v>
      </c>
      <c r="G190" s="4">
        <v>0.5</v>
      </c>
      <c r="H190" s="4">
        <v>34</v>
      </c>
      <c r="I190" s="9">
        <f t="shared" si="5"/>
        <v>17</v>
      </c>
    </row>
    <row r="191" spans="1:9" x14ac:dyDescent="0.25">
      <c r="A191" s="5">
        <v>42925</v>
      </c>
      <c r="B191" s="5" t="str">
        <f t="shared" si="4"/>
        <v>July</v>
      </c>
      <c r="C191" s="4" t="s">
        <v>7</v>
      </c>
      <c r="D191" s="4">
        <v>77.899999999999991</v>
      </c>
      <c r="E191" s="12">
        <v>0.59</v>
      </c>
      <c r="F191" s="4">
        <v>44</v>
      </c>
      <c r="G191" s="4">
        <v>0.5</v>
      </c>
      <c r="H191" s="4">
        <v>33</v>
      </c>
      <c r="I191" s="9">
        <f t="shared" si="5"/>
        <v>16.5</v>
      </c>
    </row>
    <row r="192" spans="1:9" x14ac:dyDescent="0.25">
      <c r="A192" s="5">
        <v>42926</v>
      </c>
      <c r="B192" s="5" t="str">
        <f t="shared" si="4"/>
        <v>July</v>
      </c>
      <c r="C192" s="4" t="s">
        <v>11</v>
      </c>
      <c r="D192" s="4">
        <v>98</v>
      </c>
      <c r="E192" s="12">
        <v>0.49</v>
      </c>
      <c r="F192" s="4">
        <v>66</v>
      </c>
      <c r="G192" s="4">
        <v>0.5</v>
      </c>
      <c r="H192" s="4">
        <v>40</v>
      </c>
      <c r="I192" s="9">
        <f t="shared" si="5"/>
        <v>20</v>
      </c>
    </row>
    <row r="193" spans="1:9" x14ac:dyDescent="0.25">
      <c r="A193" s="5">
        <v>42927</v>
      </c>
      <c r="B193" s="5" t="str">
        <f t="shared" si="4"/>
        <v>July</v>
      </c>
      <c r="C193" s="4" t="s">
        <v>8</v>
      </c>
      <c r="D193" s="4">
        <v>83.5</v>
      </c>
      <c r="E193" s="12">
        <v>0.54</v>
      </c>
      <c r="F193" s="4">
        <v>40</v>
      </c>
      <c r="G193" s="4">
        <v>0.5</v>
      </c>
      <c r="H193" s="4">
        <v>35</v>
      </c>
      <c r="I193" s="9">
        <f t="shared" si="5"/>
        <v>17.5</v>
      </c>
    </row>
    <row r="194" spans="1:9" x14ac:dyDescent="0.25">
      <c r="A194" s="5">
        <v>42928</v>
      </c>
      <c r="B194" s="5" t="str">
        <f t="shared" ref="B194:B257" si="6">TEXT(A194,"mmmm")</f>
        <v>July</v>
      </c>
      <c r="C194" s="4" t="s">
        <v>14</v>
      </c>
      <c r="D194" s="4">
        <v>80.199999999999989</v>
      </c>
      <c r="E194" s="12">
        <v>0.56000000000000005</v>
      </c>
      <c r="F194" s="4">
        <v>39</v>
      </c>
      <c r="G194" s="4">
        <v>0.5</v>
      </c>
      <c r="H194" s="4">
        <v>34</v>
      </c>
      <c r="I194" s="9">
        <f t="shared" ref="I194:I257" si="7" xml:space="preserve"> G194*H194</f>
        <v>17</v>
      </c>
    </row>
    <row r="195" spans="1:9" x14ac:dyDescent="0.25">
      <c r="A195" s="5">
        <v>42929</v>
      </c>
      <c r="B195" s="5" t="str">
        <f t="shared" si="6"/>
        <v>July</v>
      </c>
      <c r="C195" s="4" t="s">
        <v>13</v>
      </c>
      <c r="D195" s="4">
        <v>78.899999999999991</v>
      </c>
      <c r="E195" s="12">
        <v>0.61</v>
      </c>
      <c r="F195" s="4">
        <v>49</v>
      </c>
      <c r="G195" s="4">
        <v>0.5</v>
      </c>
      <c r="H195" s="4">
        <v>33</v>
      </c>
      <c r="I195" s="9">
        <f t="shared" si="7"/>
        <v>16.5</v>
      </c>
    </row>
    <row r="196" spans="1:9" x14ac:dyDescent="0.25">
      <c r="A196" s="5">
        <v>42930</v>
      </c>
      <c r="B196" s="5" t="str">
        <f t="shared" si="6"/>
        <v>July</v>
      </c>
      <c r="C196" s="4" t="s">
        <v>9</v>
      </c>
      <c r="D196" s="4">
        <v>92</v>
      </c>
      <c r="E196" s="12">
        <v>0.5</v>
      </c>
      <c r="F196" s="4">
        <v>80</v>
      </c>
      <c r="G196" s="4">
        <v>0.5</v>
      </c>
      <c r="H196" s="4">
        <v>40</v>
      </c>
      <c r="I196" s="9">
        <f t="shared" si="7"/>
        <v>20</v>
      </c>
    </row>
    <row r="197" spans="1:9" x14ac:dyDescent="0.25">
      <c r="A197" s="5">
        <v>42931</v>
      </c>
      <c r="B197" s="5" t="str">
        <f t="shared" si="6"/>
        <v>July</v>
      </c>
      <c r="C197" s="4" t="s">
        <v>12</v>
      </c>
      <c r="D197" s="4">
        <v>82.5</v>
      </c>
      <c r="E197" s="12">
        <v>0.54</v>
      </c>
      <c r="F197" s="4">
        <v>56</v>
      </c>
      <c r="G197" s="4">
        <v>0.5</v>
      </c>
      <c r="H197" s="4">
        <v>35</v>
      </c>
      <c r="I197" s="9">
        <f t="shared" si="7"/>
        <v>17.5</v>
      </c>
    </row>
    <row r="198" spans="1:9" x14ac:dyDescent="0.25">
      <c r="A198" s="5">
        <v>42932</v>
      </c>
      <c r="B198" s="5" t="str">
        <f t="shared" si="6"/>
        <v>July</v>
      </c>
      <c r="C198" s="4" t="s">
        <v>7</v>
      </c>
      <c r="D198" s="4">
        <v>79.199999999999989</v>
      </c>
      <c r="E198" s="12">
        <v>0.59</v>
      </c>
      <c r="F198" s="4">
        <v>50</v>
      </c>
      <c r="G198" s="4">
        <v>0.5</v>
      </c>
      <c r="H198" s="4">
        <v>34</v>
      </c>
      <c r="I198" s="9">
        <f t="shared" si="7"/>
        <v>17</v>
      </c>
    </row>
    <row r="199" spans="1:9" x14ac:dyDescent="0.25">
      <c r="A199" s="5">
        <v>42933</v>
      </c>
      <c r="B199" s="5" t="str">
        <f t="shared" si="6"/>
        <v>July</v>
      </c>
      <c r="C199" s="4" t="s">
        <v>11</v>
      </c>
      <c r="D199" s="4">
        <v>80.899999999999991</v>
      </c>
      <c r="E199" s="12">
        <v>0.56999999999999995</v>
      </c>
      <c r="F199" s="4">
        <v>64</v>
      </c>
      <c r="G199" s="4">
        <v>0.5</v>
      </c>
      <c r="H199" s="4">
        <v>33</v>
      </c>
      <c r="I199" s="9">
        <f t="shared" si="7"/>
        <v>16.5</v>
      </c>
    </row>
    <row r="200" spans="1:9" x14ac:dyDescent="0.25">
      <c r="A200" s="5">
        <v>42934</v>
      </c>
      <c r="B200" s="5" t="str">
        <f t="shared" si="6"/>
        <v>July</v>
      </c>
      <c r="C200" s="4" t="s">
        <v>8</v>
      </c>
      <c r="D200" s="4">
        <v>99.3</v>
      </c>
      <c r="E200" s="12">
        <v>0.47</v>
      </c>
      <c r="F200" s="4">
        <v>76</v>
      </c>
      <c r="G200" s="4">
        <v>0.5</v>
      </c>
      <c r="H200" s="4">
        <v>41</v>
      </c>
      <c r="I200" s="9">
        <f t="shared" si="7"/>
        <v>20.5</v>
      </c>
    </row>
    <row r="201" spans="1:9" x14ac:dyDescent="0.25">
      <c r="A201" s="5">
        <v>42935</v>
      </c>
      <c r="B201" s="5" t="str">
        <f t="shared" si="6"/>
        <v>July</v>
      </c>
      <c r="C201" s="4" t="s">
        <v>14</v>
      </c>
      <c r="D201" s="4">
        <v>83.8</v>
      </c>
      <c r="E201" s="12">
        <v>0.56000000000000005</v>
      </c>
      <c r="F201" s="4">
        <v>44</v>
      </c>
      <c r="G201" s="4">
        <v>0.5</v>
      </c>
      <c r="H201" s="4">
        <v>36</v>
      </c>
      <c r="I201" s="9">
        <f t="shared" si="7"/>
        <v>18</v>
      </c>
    </row>
    <row r="202" spans="1:9" x14ac:dyDescent="0.25">
      <c r="A202" s="5">
        <v>42936</v>
      </c>
      <c r="B202" s="5" t="str">
        <f t="shared" si="6"/>
        <v>July</v>
      </c>
      <c r="C202" s="4" t="s">
        <v>13</v>
      </c>
      <c r="D202" s="4">
        <v>86.5</v>
      </c>
      <c r="E202" s="12">
        <v>0.56999999999999995</v>
      </c>
      <c r="F202" s="4">
        <v>44</v>
      </c>
      <c r="G202" s="4">
        <v>0.5</v>
      </c>
      <c r="H202" s="4">
        <v>35</v>
      </c>
      <c r="I202" s="9">
        <f t="shared" si="7"/>
        <v>17.5</v>
      </c>
    </row>
    <row r="203" spans="1:9" x14ac:dyDescent="0.25">
      <c r="A203" s="5">
        <v>42937</v>
      </c>
      <c r="B203" s="5" t="str">
        <f t="shared" si="6"/>
        <v>July</v>
      </c>
      <c r="C203" s="4" t="s">
        <v>9</v>
      </c>
      <c r="D203" s="4">
        <v>76.899999999999991</v>
      </c>
      <c r="E203" s="12">
        <v>0.56999999999999995</v>
      </c>
      <c r="F203" s="4">
        <v>59</v>
      </c>
      <c r="G203" s="4">
        <v>0.5</v>
      </c>
      <c r="H203" s="4">
        <v>33</v>
      </c>
      <c r="I203" s="9">
        <f t="shared" si="7"/>
        <v>16.5</v>
      </c>
    </row>
    <row r="204" spans="1:9" x14ac:dyDescent="0.25">
      <c r="A204" s="5">
        <v>42938</v>
      </c>
      <c r="B204" s="5" t="str">
        <f t="shared" si="6"/>
        <v>July</v>
      </c>
      <c r="C204" s="4" t="s">
        <v>12</v>
      </c>
      <c r="D204" s="4">
        <v>99.6</v>
      </c>
      <c r="E204" s="12">
        <v>0.47</v>
      </c>
      <c r="F204" s="4">
        <v>49</v>
      </c>
      <c r="G204" s="4">
        <v>0.5</v>
      </c>
      <c r="H204" s="4">
        <v>42</v>
      </c>
      <c r="I204" s="9">
        <f t="shared" si="7"/>
        <v>21</v>
      </c>
    </row>
    <row r="205" spans="1:9" x14ac:dyDescent="0.25">
      <c r="A205" s="5">
        <v>42939</v>
      </c>
      <c r="B205" s="5" t="str">
        <f t="shared" si="6"/>
        <v>July</v>
      </c>
      <c r="C205" s="4" t="s">
        <v>7</v>
      </c>
      <c r="D205" s="4">
        <v>89.1</v>
      </c>
      <c r="E205" s="12">
        <v>0.51</v>
      </c>
      <c r="F205" s="4">
        <v>72</v>
      </c>
      <c r="G205" s="4">
        <v>0.5</v>
      </c>
      <c r="H205" s="4">
        <v>37</v>
      </c>
      <c r="I205" s="9">
        <f t="shared" si="7"/>
        <v>18.5</v>
      </c>
    </row>
    <row r="206" spans="1:9" x14ac:dyDescent="0.25">
      <c r="A206" s="5">
        <v>42940</v>
      </c>
      <c r="B206" s="5" t="str">
        <f t="shared" si="6"/>
        <v>July</v>
      </c>
      <c r="C206" s="4" t="s">
        <v>11</v>
      </c>
      <c r="D206" s="4">
        <v>83.5</v>
      </c>
      <c r="E206" s="12">
        <v>0.56999999999999995</v>
      </c>
      <c r="F206" s="4">
        <v>69</v>
      </c>
      <c r="G206" s="4">
        <v>0.5</v>
      </c>
      <c r="H206" s="4">
        <v>35</v>
      </c>
      <c r="I206" s="9">
        <f t="shared" si="7"/>
        <v>17.5</v>
      </c>
    </row>
    <row r="207" spans="1:9" x14ac:dyDescent="0.25">
      <c r="A207" s="5">
        <v>42941</v>
      </c>
      <c r="B207" s="5" t="str">
        <f t="shared" si="6"/>
        <v>July</v>
      </c>
      <c r="C207" s="4" t="s">
        <v>8</v>
      </c>
      <c r="D207" s="4">
        <v>79.899999999999991</v>
      </c>
      <c r="E207" s="12">
        <v>0.56999999999999995</v>
      </c>
      <c r="F207" s="4">
        <v>64</v>
      </c>
      <c r="G207" s="4">
        <v>0.5</v>
      </c>
      <c r="H207" s="4">
        <v>33</v>
      </c>
      <c r="I207" s="9">
        <f t="shared" si="7"/>
        <v>16.5</v>
      </c>
    </row>
    <row r="208" spans="1:9" x14ac:dyDescent="0.25">
      <c r="A208" s="5">
        <v>42942</v>
      </c>
      <c r="B208" s="5" t="str">
        <f t="shared" si="6"/>
        <v>July</v>
      </c>
      <c r="C208" s="4" t="s">
        <v>14</v>
      </c>
      <c r="D208" s="4">
        <v>76.599999999999994</v>
      </c>
      <c r="E208" s="12">
        <v>0.59</v>
      </c>
      <c r="F208" s="4">
        <v>37</v>
      </c>
      <c r="G208" s="4">
        <v>0.5</v>
      </c>
      <c r="H208" s="4">
        <v>32</v>
      </c>
      <c r="I208" s="9">
        <f t="shared" si="7"/>
        <v>16</v>
      </c>
    </row>
    <row r="209" spans="1:9" x14ac:dyDescent="0.25">
      <c r="A209" s="5">
        <v>42943</v>
      </c>
      <c r="B209" s="5" t="str">
        <f t="shared" si="6"/>
        <v>July</v>
      </c>
      <c r="C209" s="4" t="s">
        <v>13</v>
      </c>
      <c r="D209" s="4">
        <v>97.899999999999991</v>
      </c>
      <c r="E209" s="12">
        <v>0.47</v>
      </c>
      <c r="F209" s="4">
        <v>74</v>
      </c>
      <c r="G209" s="4">
        <v>0.5</v>
      </c>
      <c r="H209" s="4">
        <v>43</v>
      </c>
      <c r="I209" s="9">
        <f t="shared" si="7"/>
        <v>21.5</v>
      </c>
    </row>
    <row r="210" spans="1:9" x14ac:dyDescent="0.25">
      <c r="A210" s="5">
        <v>42944</v>
      </c>
      <c r="B210" s="5" t="str">
        <f t="shared" si="6"/>
        <v>July</v>
      </c>
      <c r="C210" s="4" t="s">
        <v>9</v>
      </c>
      <c r="D210" s="4">
        <v>87.399999999999991</v>
      </c>
      <c r="E210" s="12">
        <v>0.51</v>
      </c>
      <c r="F210" s="4">
        <v>58</v>
      </c>
      <c r="G210" s="4">
        <v>0.5</v>
      </c>
      <c r="H210" s="4">
        <v>38</v>
      </c>
      <c r="I210" s="9">
        <f t="shared" si="7"/>
        <v>19</v>
      </c>
    </row>
    <row r="211" spans="1:9" x14ac:dyDescent="0.25">
      <c r="A211" s="5">
        <v>42945</v>
      </c>
      <c r="B211" s="5" t="str">
        <f t="shared" si="6"/>
        <v>July</v>
      </c>
      <c r="C211" s="4" t="s">
        <v>12</v>
      </c>
      <c r="D211" s="4">
        <v>85.5</v>
      </c>
      <c r="E211" s="12">
        <v>0.56999999999999995</v>
      </c>
      <c r="F211" s="4">
        <v>50</v>
      </c>
      <c r="G211" s="4">
        <v>0.5</v>
      </c>
      <c r="H211" s="4">
        <v>35</v>
      </c>
      <c r="I211" s="9">
        <f t="shared" si="7"/>
        <v>17.5</v>
      </c>
    </row>
    <row r="212" spans="1:9" x14ac:dyDescent="0.25">
      <c r="A212" s="5">
        <v>42946</v>
      </c>
      <c r="B212" s="5" t="str">
        <f t="shared" si="6"/>
        <v>July</v>
      </c>
      <c r="C212" s="4" t="s">
        <v>7</v>
      </c>
      <c r="D212" s="4">
        <v>78.199999999999989</v>
      </c>
      <c r="E212" s="12">
        <v>0.59</v>
      </c>
      <c r="F212" s="4">
        <v>52</v>
      </c>
      <c r="G212" s="4">
        <v>0.5</v>
      </c>
      <c r="H212" s="4">
        <v>34</v>
      </c>
      <c r="I212" s="9">
        <f t="shared" si="7"/>
        <v>17</v>
      </c>
    </row>
    <row r="213" spans="1:9" x14ac:dyDescent="0.25">
      <c r="A213" s="5">
        <v>42947</v>
      </c>
      <c r="B213" s="5" t="str">
        <f t="shared" si="6"/>
        <v>July</v>
      </c>
      <c r="C213" s="4" t="s">
        <v>11</v>
      </c>
      <c r="D213" s="4">
        <v>74.599999999999994</v>
      </c>
      <c r="E213" s="12">
        <v>0.61</v>
      </c>
      <c r="F213" s="4">
        <v>38</v>
      </c>
      <c r="G213" s="4">
        <v>0.5</v>
      </c>
      <c r="H213" s="4">
        <v>32</v>
      </c>
      <c r="I213" s="9">
        <f t="shared" si="7"/>
        <v>16</v>
      </c>
    </row>
    <row r="214" spans="1:9" x14ac:dyDescent="0.25">
      <c r="A214" s="5">
        <v>42948</v>
      </c>
      <c r="B214" s="5" t="str">
        <f t="shared" si="6"/>
        <v>August</v>
      </c>
      <c r="C214" s="4" t="s">
        <v>8</v>
      </c>
      <c r="D214" s="4">
        <v>75.599999999999994</v>
      </c>
      <c r="E214" s="12">
        <v>0.63</v>
      </c>
      <c r="F214" s="4">
        <v>56</v>
      </c>
      <c r="G214" s="4">
        <v>0.5</v>
      </c>
      <c r="H214" s="4">
        <v>32</v>
      </c>
      <c r="I214" s="9">
        <f t="shared" si="7"/>
        <v>16</v>
      </c>
    </row>
    <row r="215" spans="1:9" x14ac:dyDescent="0.25">
      <c r="A215" s="5">
        <v>42949</v>
      </c>
      <c r="B215" s="5" t="str">
        <f t="shared" si="6"/>
        <v>August</v>
      </c>
      <c r="C215" s="4" t="s">
        <v>14</v>
      </c>
      <c r="D215" s="4">
        <v>76.3</v>
      </c>
      <c r="E215" s="12">
        <v>0.63</v>
      </c>
      <c r="F215" s="4">
        <v>48</v>
      </c>
      <c r="G215" s="4">
        <v>0.5</v>
      </c>
      <c r="H215" s="4">
        <v>31</v>
      </c>
      <c r="I215" s="9">
        <f t="shared" si="7"/>
        <v>15.5</v>
      </c>
    </row>
    <row r="216" spans="1:9" x14ac:dyDescent="0.25">
      <c r="A216" s="5">
        <v>42950</v>
      </c>
      <c r="B216" s="5" t="str">
        <f t="shared" si="6"/>
        <v>August</v>
      </c>
      <c r="C216" s="4" t="s">
        <v>13</v>
      </c>
      <c r="D216" s="4">
        <v>75</v>
      </c>
      <c r="E216" s="12">
        <v>0.63</v>
      </c>
      <c r="F216" s="4">
        <v>52</v>
      </c>
      <c r="G216" s="4">
        <v>0.5</v>
      </c>
      <c r="H216" s="4">
        <v>30</v>
      </c>
      <c r="I216" s="9">
        <f t="shared" si="7"/>
        <v>15</v>
      </c>
    </row>
    <row r="217" spans="1:9" x14ac:dyDescent="0.25">
      <c r="A217" s="5">
        <v>42951</v>
      </c>
      <c r="B217" s="5" t="str">
        <f t="shared" si="6"/>
        <v>August</v>
      </c>
      <c r="C217" s="4" t="s">
        <v>9</v>
      </c>
      <c r="D217" s="4">
        <v>70.699999999999989</v>
      </c>
      <c r="E217" s="12">
        <v>0.69</v>
      </c>
      <c r="F217" s="4">
        <v>34</v>
      </c>
      <c r="G217" s="4">
        <v>0.5</v>
      </c>
      <c r="H217" s="4">
        <v>29</v>
      </c>
      <c r="I217" s="9">
        <f t="shared" si="7"/>
        <v>14.5</v>
      </c>
    </row>
    <row r="218" spans="1:9" x14ac:dyDescent="0.25">
      <c r="A218" s="5">
        <v>42952</v>
      </c>
      <c r="B218" s="5" t="str">
        <f t="shared" si="6"/>
        <v>August</v>
      </c>
      <c r="C218" s="4" t="s">
        <v>12</v>
      </c>
      <c r="D218" s="4">
        <v>76.599999999999994</v>
      </c>
      <c r="E218" s="12">
        <v>0.61</v>
      </c>
      <c r="F218" s="4">
        <v>66</v>
      </c>
      <c r="G218" s="4">
        <v>0.5</v>
      </c>
      <c r="H218" s="4">
        <v>32</v>
      </c>
      <c r="I218" s="9">
        <f t="shared" si="7"/>
        <v>16</v>
      </c>
    </row>
    <row r="219" spans="1:9" x14ac:dyDescent="0.25">
      <c r="A219" s="5">
        <v>42953</v>
      </c>
      <c r="B219" s="5" t="str">
        <f t="shared" si="6"/>
        <v>August</v>
      </c>
      <c r="C219" s="4" t="s">
        <v>7</v>
      </c>
      <c r="D219" s="4">
        <v>77.3</v>
      </c>
      <c r="E219" s="12">
        <v>0.61</v>
      </c>
      <c r="F219" s="4">
        <v>36</v>
      </c>
      <c r="G219" s="4">
        <v>0.5</v>
      </c>
      <c r="H219" s="4">
        <v>31</v>
      </c>
      <c r="I219" s="9">
        <f t="shared" si="7"/>
        <v>15.5</v>
      </c>
    </row>
    <row r="220" spans="1:9" x14ac:dyDescent="0.25">
      <c r="A220" s="5">
        <v>42954</v>
      </c>
      <c r="B220" s="5" t="str">
        <f t="shared" si="6"/>
        <v>August</v>
      </c>
      <c r="C220" s="4" t="s">
        <v>11</v>
      </c>
      <c r="D220" s="4">
        <v>75</v>
      </c>
      <c r="E220" s="12">
        <v>0.67</v>
      </c>
      <c r="F220" s="4">
        <v>38</v>
      </c>
      <c r="G220" s="4">
        <v>0.5</v>
      </c>
      <c r="H220" s="4">
        <v>30</v>
      </c>
      <c r="I220" s="9">
        <f t="shared" si="7"/>
        <v>15</v>
      </c>
    </row>
    <row r="221" spans="1:9" x14ac:dyDescent="0.25">
      <c r="A221" s="5">
        <v>42955</v>
      </c>
      <c r="B221" s="5" t="str">
        <f t="shared" si="6"/>
        <v>August</v>
      </c>
      <c r="C221" s="4" t="s">
        <v>8</v>
      </c>
      <c r="D221" s="4">
        <v>68.699999999999989</v>
      </c>
      <c r="E221" s="12">
        <v>0.65</v>
      </c>
      <c r="F221" s="4">
        <v>50</v>
      </c>
      <c r="G221" s="4">
        <v>0.5</v>
      </c>
      <c r="H221" s="4">
        <v>29</v>
      </c>
      <c r="I221" s="9">
        <f t="shared" si="7"/>
        <v>14.5</v>
      </c>
    </row>
    <row r="222" spans="1:9" x14ac:dyDescent="0.25">
      <c r="A222" s="5">
        <v>42956</v>
      </c>
      <c r="B222" s="5" t="str">
        <f t="shared" si="6"/>
        <v>August</v>
      </c>
      <c r="C222" s="4" t="s">
        <v>14</v>
      </c>
      <c r="D222" s="4">
        <v>76.599999999999994</v>
      </c>
      <c r="E222" s="12">
        <v>0.63</v>
      </c>
      <c r="F222" s="4">
        <v>55</v>
      </c>
      <c r="G222" s="4">
        <v>0.5</v>
      </c>
      <c r="H222" s="4">
        <v>32</v>
      </c>
      <c r="I222" s="9">
        <f t="shared" si="7"/>
        <v>16</v>
      </c>
    </row>
    <row r="223" spans="1:9" x14ac:dyDescent="0.25">
      <c r="A223" s="5">
        <v>42957</v>
      </c>
      <c r="B223" s="5" t="str">
        <f t="shared" si="6"/>
        <v>August</v>
      </c>
      <c r="C223" s="4" t="s">
        <v>13</v>
      </c>
      <c r="D223" s="4">
        <v>70.3</v>
      </c>
      <c r="E223" s="12">
        <v>0.65</v>
      </c>
      <c r="F223" s="4">
        <v>56</v>
      </c>
      <c r="G223" s="4">
        <v>0.5</v>
      </c>
      <c r="H223" s="4">
        <v>31</v>
      </c>
      <c r="I223" s="9">
        <f t="shared" si="7"/>
        <v>15.5</v>
      </c>
    </row>
    <row r="224" spans="1:9" x14ac:dyDescent="0.25">
      <c r="A224" s="5">
        <v>42958</v>
      </c>
      <c r="B224" s="5" t="str">
        <f t="shared" si="6"/>
        <v>August</v>
      </c>
      <c r="C224" s="4" t="s">
        <v>9</v>
      </c>
      <c r="D224" s="4">
        <v>75</v>
      </c>
      <c r="E224" s="12">
        <v>0.67</v>
      </c>
      <c r="F224" s="4">
        <v>49</v>
      </c>
      <c r="G224" s="4">
        <v>0.5</v>
      </c>
      <c r="H224" s="4">
        <v>30</v>
      </c>
      <c r="I224" s="9">
        <f t="shared" si="7"/>
        <v>15</v>
      </c>
    </row>
    <row r="225" spans="1:9" x14ac:dyDescent="0.25">
      <c r="A225" s="5">
        <v>42959</v>
      </c>
      <c r="B225" s="5" t="str">
        <f t="shared" si="6"/>
        <v>August</v>
      </c>
      <c r="C225" s="4" t="s">
        <v>12</v>
      </c>
      <c r="D225" s="4">
        <v>67.699999999999989</v>
      </c>
      <c r="E225" s="12">
        <v>0.65</v>
      </c>
      <c r="F225" s="4">
        <v>43</v>
      </c>
      <c r="G225" s="4">
        <v>0.5</v>
      </c>
      <c r="H225" s="4">
        <v>29</v>
      </c>
      <c r="I225" s="9">
        <f t="shared" si="7"/>
        <v>14.5</v>
      </c>
    </row>
    <row r="226" spans="1:9" x14ac:dyDescent="0.25">
      <c r="A226" s="5">
        <v>42960</v>
      </c>
      <c r="B226" s="5" t="str">
        <f t="shared" si="6"/>
        <v>August</v>
      </c>
      <c r="C226" s="4" t="s">
        <v>7</v>
      </c>
      <c r="D226" s="4">
        <v>67.699999999999989</v>
      </c>
      <c r="E226" s="12">
        <v>0.65</v>
      </c>
      <c r="F226" s="4">
        <v>54</v>
      </c>
      <c r="G226" s="4">
        <v>0.5</v>
      </c>
      <c r="H226" s="4">
        <v>29</v>
      </c>
      <c r="I226" s="9">
        <f t="shared" si="7"/>
        <v>14.5</v>
      </c>
    </row>
    <row r="227" spans="1:9" x14ac:dyDescent="0.25">
      <c r="A227" s="5">
        <v>42961</v>
      </c>
      <c r="B227" s="5" t="str">
        <f t="shared" si="6"/>
        <v>August</v>
      </c>
      <c r="C227" s="4" t="s">
        <v>11</v>
      </c>
      <c r="D227" s="4">
        <v>72.599999999999994</v>
      </c>
      <c r="E227" s="12">
        <v>0.59</v>
      </c>
      <c r="F227" s="4">
        <v>43</v>
      </c>
      <c r="G227" s="4">
        <v>0.5</v>
      </c>
      <c r="H227" s="4">
        <v>32</v>
      </c>
      <c r="I227" s="9">
        <f t="shared" si="7"/>
        <v>16</v>
      </c>
    </row>
    <row r="228" spans="1:9" x14ac:dyDescent="0.25">
      <c r="A228" s="5">
        <v>42962</v>
      </c>
      <c r="B228" s="5" t="str">
        <f t="shared" si="6"/>
        <v>August</v>
      </c>
      <c r="C228" s="4" t="s">
        <v>8</v>
      </c>
      <c r="D228" s="4">
        <v>74.3</v>
      </c>
      <c r="E228" s="12">
        <v>0.63</v>
      </c>
      <c r="F228" s="4">
        <v>44</v>
      </c>
      <c r="G228" s="4">
        <v>0.5</v>
      </c>
      <c r="H228" s="4">
        <v>31</v>
      </c>
      <c r="I228" s="9">
        <f t="shared" si="7"/>
        <v>15.5</v>
      </c>
    </row>
    <row r="229" spans="1:9" x14ac:dyDescent="0.25">
      <c r="A229" s="5">
        <v>42963</v>
      </c>
      <c r="B229" s="5" t="str">
        <f t="shared" si="6"/>
        <v>August</v>
      </c>
      <c r="C229" s="4" t="s">
        <v>14</v>
      </c>
      <c r="D229" s="4">
        <v>71</v>
      </c>
      <c r="E229" s="12">
        <v>0.63</v>
      </c>
      <c r="F229" s="4">
        <v>49</v>
      </c>
      <c r="G229" s="4">
        <v>0.5</v>
      </c>
      <c r="H229" s="4">
        <v>30</v>
      </c>
      <c r="I229" s="9">
        <f t="shared" si="7"/>
        <v>15</v>
      </c>
    </row>
    <row r="230" spans="1:9" x14ac:dyDescent="0.25">
      <c r="A230" s="5">
        <v>42964</v>
      </c>
      <c r="B230" s="5" t="str">
        <f t="shared" si="6"/>
        <v>August</v>
      </c>
      <c r="C230" s="4" t="s">
        <v>13</v>
      </c>
      <c r="D230" s="4">
        <v>68</v>
      </c>
      <c r="E230" s="12">
        <v>0.67</v>
      </c>
      <c r="F230" s="4">
        <v>42</v>
      </c>
      <c r="G230" s="4">
        <v>0.5</v>
      </c>
      <c r="H230" s="4">
        <v>30</v>
      </c>
      <c r="I230" s="9">
        <f t="shared" si="7"/>
        <v>15</v>
      </c>
    </row>
    <row r="231" spans="1:9" x14ac:dyDescent="0.25">
      <c r="A231" s="5">
        <v>42965</v>
      </c>
      <c r="B231" s="5" t="str">
        <f t="shared" si="6"/>
        <v>August</v>
      </c>
      <c r="C231" s="4" t="s">
        <v>9</v>
      </c>
      <c r="D231" s="4">
        <v>65.699999999999989</v>
      </c>
      <c r="E231" s="12">
        <v>0.69</v>
      </c>
      <c r="F231" s="4">
        <v>45</v>
      </c>
      <c r="G231" s="4">
        <v>0.5</v>
      </c>
      <c r="H231" s="4">
        <v>29</v>
      </c>
      <c r="I231" s="9">
        <f t="shared" si="7"/>
        <v>14.5</v>
      </c>
    </row>
    <row r="232" spans="1:9" x14ac:dyDescent="0.25">
      <c r="A232" s="5">
        <v>42966</v>
      </c>
      <c r="B232" s="5" t="str">
        <f t="shared" si="6"/>
        <v>August</v>
      </c>
      <c r="C232" s="4" t="s">
        <v>12</v>
      </c>
      <c r="D232" s="4">
        <v>79.599999999999994</v>
      </c>
      <c r="E232" s="12">
        <v>0.61</v>
      </c>
      <c r="F232" s="4">
        <v>58</v>
      </c>
      <c r="G232" s="4">
        <v>0.5</v>
      </c>
      <c r="H232" s="4">
        <v>32</v>
      </c>
      <c r="I232" s="9">
        <f t="shared" si="7"/>
        <v>16</v>
      </c>
    </row>
    <row r="233" spans="1:9" x14ac:dyDescent="0.25">
      <c r="A233" s="5">
        <v>42967</v>
      </c>
      <c r="B233" s="5" t="str">
        <f t="shared" si="6"/>
        <v>August</v>
      </c>
      <c r="C233" s="4" t="s">
        <v>7</v>
      </c>
      <c r="D233" s="4">
        <v>74.3</v>
      </c>
      <c r="E233" s="12">
        <v>0.65</v>
      </c>
      <c r="F233" s="4">
        <v>53</v>
      </c>
      <c r="G233" s="4">
        <v>0.5</v>
      </c>
      <c r="H233" s="4">
        <v>31</v>
      </c>
      <c r="I233" s="9">
        <f t="shared" si="7"/>
        <v>15.5</v>
      </c>
    </row>
    <row r="234" spans="1:9" x14ac:dyDescent="0.25">
      <c r="A234" s="5">
        <v>42968</v>
      </c>
      <c r="B234" s="5" t="str">
        <f t="shared" si="6"/>
        <v>August</v>
      </c>
      <c r="C234" s="4" t="s">
        <v>11</v>
      </c>
      <c r="D234" s="4">
        <v>68</v>
      </c>
      <c r="E234" s="12">
        <v>0.65</v>
      </c>
      <c r="F234" s="4">
        <v>58</v>
      </c>
      <c r="G234" s="4">
        <v>0.5</v>
      </c>
      <c r="H234" s="4">
        <v>30</v>
      </c>
      <c r="I234" s="9">
        <f t="shared" si="7"/>
        <v>15</v>
      </c>
    </row>
    <row r="235" spans="1:9" x14ac:dyDescent="0.25">
      <c r="A235" s="5">
        <v>42969</v>
      </c>
      <c r="B235" s="5" t="str">
        <f t="shared" si="6"/>
        <v>August</v>
      </c>
      <c r="C235" s="4" t="s">
        <v>8</v>
      </c>
      <c r="D235" s="4">
        <v>69</v>
      </c>
      <c r="E235" s="12">
        <v>0.63</v>
      </c>
      <c r="F235" s="4">
        <v>55</v>
      </c>
      <c r="G235" s="4">
        <v>0.5</v>
      </c>
      <c r="H235" s="4">
        <v>30</v>
      </c>
      <c r="I235" s="9">
        <f t="shared" si="7"/>
        <v>15</v>
      </c>
    </row>
    <row r="236" spans="1:9" x14ac:dyDescent="0.25">
      <c r="A236" s="5">
        <v>42970</v>
      </c>
      <c r="B236" s="5" t="str">
        <f t="shared" si="6"/>
        <v>August</v>
      </c>
      <c r="C236" s="4" t="s">
        <v>14</v>
      </c>
      <c r="D236" s="4">
        <v>70.699999999999989</v>
      </c>
      <c r="E236" s="12">
        <v>0.67</v>
      </c>
      <c r="F236" s="4">
        <v>33</v>
      </c>
      <c r="G236" s="4">
        <v>0.5</v>
      </c>
      <c r="H236" s="4">
        <v>29</v>
      </c>
      <c r="I236" s="9">
        <f t="shared" si="7"/>
        <v>14.5</v>
      </c>
    </row>
    <row r="237" spans="1:9" x14ac:dyDescent="0.25">
      <c r="A237" s="5">
        <v>42971</v>
      </c>
      <c r="B237" s="5" t="str">
        <f t="shared" si="6"/>
        <v>August</v>
      </c>
      <c r="C237" s="4" t="s">
        <v>13</v>
      </c>
      <c r="D237" s="4">
        <v>74.599999999999994</v>
      </c>
      <c r="E237" s="12">
        <v>0.59</v>
      </c>
      <c r="F237" s="4">
        <v>64</v>
      </c>
      <c r="G237" s="4">
        <v>0.5</v>
      </c>
      <c r="H237" s="4">
        <v>32</v>
      </c>
      <c r="I237" s="9">
        <f t="shared" si="7"/>
        <v>16</v>
      </c>
    </row>
    <row r="238" spans="1:9" x14ac:dyDescent="0.25">
      <c r="A238" s="5">
        <v>42972</v>
      </c>
      <c r="B238" s="5" t="str">
        <f t="shared" si="6"/>
        <v>August</v>
      </c>
      <c r="C238" s="4" t="s">
        <v>9</v>
      </c>
      <c r="D238" s="4">
        <v>71</v>
      </c>
      <c r="E238" s="12">
        <v>0.63</v>
      </c>
      <c r="F238" s="4">
        <v>55</v>
      </c>
      <c r="G238" s="4">
        <v>0.5</v>
      </c>
      <c r="H238" s="4">
        <v>30</v>
      </c>
      <c r="I238" s="9">
        <f t="shared" si="7"/>
        <v>15</v>
      </c>
    </row>
    <row r="239" spans="1:9" x14ac:dyDescent="0.25">
      <c r="A239" s="5">
        <v>42973</v>
      </c>
      <c r="B239" s="5" t="str">
        <f t="shared" si="6"/>
        <v>August</v>
      </c>
      <c r="C239" s="4" t="s">
        <v>12</v>
      </c>
      <c r="D239" s="4">
        <v>70</v>
      </c>
      <c r="E239" s="12">
        <v>0.63</v>
      </c>
      <c r="F239" s="4">
        <v>46</v>
      </c>
      <c r="G239" s="4">
        <v>0.5</v>
      </c>
      <c r="H239" s="4">
        <v>30</v>
      </c>
      <c r="I239" s="9">
        <f t="shared" si="7"/>
        <v>15</v>
      </c>
    </row>
    <row r="240" spans="1:9" x14ac:dyDescent="0.25">
      <c r="A240" s="5">
        <v>42974</v>
      </c>
      <c r="B240" s="5" t="str">
        <f t="shared" si="6"/>
        <v>August</v>
      </c>
      <c r="C240" s="4" t="s">
        <v>7</v>
      </c>
      <c r="D240" s="4">
        <v>65.699999999999989</v>
      </c>
      <c r="E240" s="12">
        <v>0.65</v>
      </c>
      <c r="F240" s="4">
        <v>45</v>
      </c>
      <c r="G240" s="4">
        <v>0.5</v>
      </c>
      <c r="H240" s="4">
        <v>29</v>
      </c>
      <c r="I240" s="9">
        <f t="shared" si="7"/>
        <v>14.5</v>
      </c>
    </row>
    <row r="241" spans="1:9" x14ac:dyDescent="0.25">
      <c r="A241" s="5">
        <v>42975</v>
      </c>
      <c r="B241" s="5" t="str">
        <f t="shared" si="6"/>
        <v>August</v>
      </c>
      <c r="C241" s="4" t="s">
        <v>11</v>
      </c>
      <c r="D241" s="4">
        <v>77.599999999999994</v>
      </c>
      <c r="E241" s="12">
        <v>0.63</v>
      </c>
      <c r="F241" s="4">
        <v>49</v>
      </c>
      <c r="G241" s="4">
        <v>0.5</v>
      </c>
      <c r="H241" s="4">
        <v>32</v>
      </c>
      <c r="I241" s="9">
        <f t="shared" si="7"/>
        <v>16</v>
      </c>
    </row>
    <row r="242" spans="1:9" x14ac:dyDescent="0.25">
      <c r="A242" s="5">
        <v>42976</v>
      </c>
      <c r="B242" s="5" t="str">
        <f t="shared" si="6"/>
        <v>August</v>
      </c>
      <c r="C242" s="4" t="s">
        <v>8</v>
      </c>
      <c r="D242" s="4">
        <v>75</v>
      </c>
      <c r="E242" s="12">
        <v>0.65</v>
      </c>
      <c r="F242" s="4">
        <v>40</v>
      </c>
      <c r="G242" s="4">
        <v>0.5</v>
      </c>
      <c r="H242" s="4">
        <v>30</v>
      </c>
      <c r="I242" s="9">
        <f t="shared" si="7"/>
        <v>15</v>
      </c>
    </row>
    <row r="243" spans="1:9" x14ac:dyDescent="0.25">
      <c r="A243" s="5">
        <v>42977</v>
      </c>
      <c r="B243" s="5" t="str">
        <f t="shared" si="6"/>
        <v>August</v>
      </c>
      <c r="C243" s="4" t="s">
        <v>14</v>
      </c>
      <c r="D243" s="4">
        <v>72</v>
      </c>
      <c r="E243" s="12">
        <v>0.63</v>
      </c>
      <c r="F243" s="4">
        <v>51</v>
      </c>
      <c r="G243" s="4">
        <v>0.5</v>
      </c>
      <c r="H243" s="4">
        <v>30</v>
      </c>
      <c r="I243" s="9">
        <f t="shared" si="7"/>
        <v>15</v>
      </c>
    </row>
    <row r="244" spans="1:9" x14ac:dyDescent="0.25">
      <c r="A244" s="5">
        <v>42978</v>
      </c>
      <c r="B244" s="5" t="str">
        <f t="shared" si="6"/>
        <v>August</v>
      </c>
      <c r="C244" s="4" t="s">
        <v>13</v>
      </c>
      <c r="D244" s="4">
        <v>67.699999999999989</v>
      </c>
      <c r="E244" s="12">
        <v>0.69</v>
      </c>
      <c r="F244" s="4">
        <v>58</v>
      </c>
      <c r="G244" s="4">
        <v>0.5</v>
      </c>
      <c r="H244" s="4">
        <v>29</v>
      </c>
      <c r="I244" s="9">
        <f t="shared" si="7"/>
        <v>14.5</v>
      </c>
    </row>
    <row r="245" spans="1:9" x14ac:dyDescent="0.25">
      <c r="A245" s="5">
        <v>42979</v>
      </c>
      <c r="B245" s="5" t="str">
        <f t="shared" si="6"/>
        <v>September</v>
      </c>
      <c r="C245" s="4" t="s">
        <v>9</v>
      </c>
      <c r="D245" s="4">
        <v>71.699999999999989</v>
      </c>
      <c r="E245" s="12">
        <v>0.69</v>
      </c>
      <c r="F245" s="4">
        <v>41</v>
      </c>
      <c r="G245" s="4">
        <v>0.3</v>
      </c>
      <c r="H245" s="4">
        <v>29</v>
      </c>
      <c r="I245" s="9">
        <f t="shared" si="7"/>
        <v>8.6999999999999993</v>
      </c>
    </row>
    <row r="246" spans="1:9" x14ac:dyDescent="0.25">
      <c r="A246" s="5">
        <v>42980</v>
      </c>
      <c r="B246" s="5" t="str">
        <f t="shared" si="6"/>
        <v>September</v>
      </c>
      <c r="C246" s="4" t="s">
        <v>12</v>
      </c>
      <c r="D246" s="4">
        <v>67.399999999999991</v>
      </c>
      <c r="E246" s="12">
        <v>0.69</v>
      </c>
      <c r="F246" s="4">
        <v>53</v>
      </c>
      <c r="G246" s="4">
        <v>0.3</v>
      </c>
      <c r="H246" s="4">
        <v>28</v>
      </c>
      <c r="I246" s="9">
        <f t="shared" si="7"/>
        <v>8.4</v>
      </c>
    </row>
    <row r="247" spans="1:9" x14ac:dyDescent="0.25">
      <c r="A247" s="5">
        <v>42981</v>
      </c>
      <c r="B247" s="5" t="str">
        <f t="shared" si="6"/>
        <v>September</v>
      </c>
      <c r="C247" s="4" t="s">
        <v>7</v>
      </c>
      <c r="D247" s="4">
        <v>61.099999999999994</v>
      </c>
      <c r="E247" s="12">
        <v>0.69</v>
      </c>
      <c r="F247" s="4">
        <v>50</v>
      </c>
      <c r="G247" s="4">
        <v>0.3</v>
      </c>
      <c r="H247" s="4">
        <v>27</v>
      </c>
      <c r="I247" s="9">
        <f t="shared" si="7"/>
        <v>8.1</v>
      </c>
    </row>
    <row r="248" spans="1:9" x14ac:dyDescent="0.25">
      <c r="A248" s="5">
        <v>42982</v>
      </c>
      <c r="B248" s="5" t="str">
        <f t="shared" si="6"/>
        <v>September</v>
      </c>
      <c r="C248" s="4" t="s">
        <v>11</v>
      </c>
      <c r="D248" s="4">
        <v>59.8</v>
      </c>
      <c r="E248" s="12">
        <v>0.74</v>
      </c>
      <c r="F248" s="4">
        <v>54</v>
      </c>
      <c r="G248" s="4">
        <v>0.3</v>
      </c>
      <c r="H248" s="4">
        <v>26</v>
      </c>
      <c r="I248" s="9">
        <f t="shared" si="7"/>
        <v>7.8</v>
      </c>
    </row>
    <row r="249" spans="1:9" x14ac:dyDescent="0.25">
      <c r="A249" s="5">
        <v>42983</v>
      </c>
      <c r="B249" s="5" t="str">
        <f t="shared" si="6"/>
        <v>September</v>
      </c>
      <c r="C249" s="4" t="s">
        <v>8</v>
      </c>
      <c r="D249" s="4">
        <v>61.8</v>
      </c>
      <c r="E249" s="12">
        <v>0.71</v>
      </c>
      <c r="F249" s="4">
        <v>39</v>
      </c>
      <c r="G249" s="4">
        <v>0.3</v>
      </c>
      <c r="H249" s="4">
        <v>26</v>
      </c>
      <c r="I249" s="9">
        <f t="shared" si="7"/>
        <v>7.8</v>
      </c>
    </row>
    <row r="250" spans="1:9" x14ac:dyDescent="0.25">
      <c r="A250" s="5">
        <v>42984</v>
      </c>
      <c r="B250" s="5" t="str">
        <f t="shared" si="6"/>
        <v>September</v>
      </c>
      <c r="C250" s="4" t="s">
        <v>14</v>
      </c>
      <c r="D250" s="4">
        <v>71.699999999999989</v>
      </c>
      <c r="E250" s="12">
        <v>0.69</v>
      </c>
      <c r="F250" s="4">
        <v>60</v>
      </c>
      <c r="G250" s="4">
        <v>0.3</v>
      </c>
      <c r="H250" s="4">
        <v>29</v>
      </c>
      <c r="I250" s="9">
        <f t="shared" si="7"/>
        <v>8.6999999999999993</v>
      </c>
    </row>
    <row r="251" spans="1:9" x14ac:dyDescent="0.25">
      <c r="A251" s="5">
        <v>42985</v>
      </c>
      <c r="B251" s="5" t="str">
        <f t="shared" si="6"/>
        <v>September</v>
      </c>
      <c r="C251" s="4" t="s">
        <v>13</v>
      </c>
      <c r="D251" s="4">
        <v>68.399999999999991</v>
      </c>
      <c r="E251" s="12">
        <v>0.67</v>
      </c>
      <c r="F251" s="4">
        <v>49</v>
      </c>
      <c r="G251" s="4">
        <v>0.3</v>
      </c>
      <c r="H251" s="4">
        <v>28</v>
      </c>
      <c r="I251" s="9">
        <f t="shared" si="7"/>
        <v>8.4</v>
      </c>
    </row>
    <row r="252" spans="1:9" x14ac:dyDescent="0.25">
      <c r="A252" s="5">
        <v>42986</v>
      </c>
      <c r="B252" s="5" t="str">
        <f t="shared" si="6"/>
        <v>September</v>
      </c>
      <c r="C252" s="4" t="s">
        <v>9</v>
      </c>
      <c r="D252" s="4">
        <v>65.099999999999994</v>
      </c>
      <c r="E252" s="12">
        <v>0.71</v>
      </c>
      <c r="F252" s="4">
        <v>37</v>
      </c>
      <c r="G252" s="4">
        <v>0.3</v>
      </c>
      <c r="H252" s="4">
        <v>27</v>
      </c>
      <c r="I252" s="9">
        <f t="shared" si="7"/>
        <v>8.1</v>
      </c>
    </row>
    <row r="253" spans="1:9" x14ac:dyDescent="0.25">
      <c r="A253" s="5">
        <v>42987</v>
      </c>
      <c r="B253" s="5" t="str">
        <f t="shared" si="6"/>
        <v>September</v>
      </c>
      <c r="C253" s="4" t="s">
        <v>12</v>
      </c>
      <c r="D253" s="4">
        <v>64.8</v>
      </c>
      <c r="E253" s="12">
        <v>0.77</v>
      </c>
      <c r="F253" s="4">
        <v>45</v>
      </c>
      <c r="G253" s="4">
        <v>0.3</v>
      </c>
      <c r="H253" s="4">
        <v>26</v>
      </c>
      <c r="I253" s="9">
        <f t="shared" si="7"/>
        <v>7.8</v>
      </c>
    </row>
    <row r="254" spans="1:9" x14ac:dyDescent="0.25">
      <c r="A254" s="5">
        <v>42988</v>
      </c>
      <c r="B254" s="5" t="str">
        <f t="shared" si="6"/>
        <v>September</v>
      </c>
      <c r="C254" s="4" t="s">
        <v>7</v>
      </c>
      <c r="D254" s="4">
        <v>61.8</v>
      </c>
      <c r="E254" s="12">
        <v>0.74</v>
      </c>
      <c r="F254" s="4">
        <v>50</v>
      </c>
      <c r="G254" s="4">
        <v>0.3</v>
      </c>
      <c r="H254" s="4">
        <v>26</v>
      </c>
      <c r="I254" s="9">
        <f t="shared" si="7"/>
        <v>7.8</v>
      </c>
    </row>
    <row r="255" spans="1:9" x14ac:dyDescent="0.25">
      <c r="A255" s="5">
        <v>42989</v>
      </c>
      <c r="B255" s="5" t="str">
        <f t="shared" si="6"/>
        <v>September</v>
      </c>
      <c r="C255" s="4" t="s">
        <v>11</v>
      </c>
      <c r="D255" s="4">
        <v>68.399999999999991</v>
      </c>
      <c r="E255" s="12">
        <v>0.69</v>
      </c>
      <c r="F255" s="4">
        <v>38</v>
      </c>
      <c r="G255" s="4">
        <v>0.3</v>
      </c>
      <c r="H255" s="4">
        <v>28</v>
      </c>
      <c r="I255" s="9">
        <f t="shared" si="7"/>
        <v>8.4</v>
      </c>
    </row>
    <row r="256" spans="1:9" x14ac:dyDescent="0.25">
      <c r="A256" s="5">
        <v>42990</v>
      </c>
      <c r="B256" s="5" t="str">
        <f t="shared" si="6"/>
        <v>September</v>
      </c>
      <c r="C256" s="4" t="s">
        <v>8</v>
      </c>
      <c r="D256" s="4">
        <v>61.099999999999994</v>
      </c>
      <c r="E256" s="12">
        <v>0.71</v>
      </c>
      <c r="F256" s="4">
        <v>36</v>
      </c>
      <c r="G256" s="4">
        <v>0.3</v>
      </c>
      <c r="H256" s="4">
        <v>27</v>
      </c>
      <c r="I256" s="9">
        <f t="shared" si="7"/>
        <v>8.1</v>
      </c>
    </row>
    <row r="257" spans="1:9" x14ac:dyDescent="0.25">
      <c r="A257" s="5">
        <v>42991</v>
      </c>
      <c r="B257" s="5" t="str">
        <f t="shared" si="6"/>
        <v>September</v>
      </c>
      <c r="C257" s="4" t="s">
        <v>14</v>
      </c>
      <c r="D257" s="4">
        <v>64.8</v>
      </c>
      <c r="E257" s="12">
        <v>0.71</v>
      </c>
      <c r="F257" s="4">
        <v>42</v>
      </c>
      <c r="G257" s="4">
        <v>0.3</v>
      </c>
      <c r="H257" s="4">
        <v>26</v>
      </c>
      <c r="I257" s="9">
        <f t="shared" si="7"/>
        <v>7.8</v>
      </c>
    </row>
    <row r="258" spans="1:9" x14ac:dyDescent="0.25">
      <c r="A258" s="5">
        <v>42992</v>
      </c>
      <c r="B258" s="5" t="str">
        <f t="shared" ref="B258:B321" si="8">TEXT(A258,"mmmm")</f>
        <v>September</v>
      </c>
      <c r="C258" s="4" t="s">
        <v>13</v>
      </c>
      <c r="D258" s="4">
        <v>63.8</v>
      </c>
      <c r="E258" s="12">
        <v>0.71</v>
      </c>
      <c r="F258" s="4">
        <v>29</v>
      </c>
      <c r="G258" s="4">
        <v>0.3</v>
      </c>
      <c r="H258" s="4">
        <v>26</v>
      </c>
      <c r="I258" s="9">
        <f t="shared" ref="I258:I321" si="9" xml:space="preserve"> G258*H258</f>
        <v>7.8</v>
      </c>
    </row>
    <row r="259" spans="1:9" x14ac:dyDescent="0.25">
      <c r="A259" s="5">
        <v>42993</v>
      </c>
      <c r="B259" s="5" t="str">
        <f t="shared" si="8"/>
        <v>September</v>
      </c>
      <c r="C259" s="4" t="s">
        <v>9</v>
      </c>
      <c r="D259" s="4">
        <v>63.399999999999991</v>
      </c>
      <c r="E259" s="12">
        <v>0.67</v>
      </c>
      <c r="F259" s="4">
        <v>41</v>
      </c>
      <c r="G259" s="4">
        <v>0.3</v>
      </c>
      <c r="H259" s="4">
        <v>28</v>
      </c>
      <c r="I259" s="9">
        <f t="shared" si="9"/>
        <v>8.4</v>
      </c>
    </row>
    <row r="260" spans="1:9" x14ac:dyDescent="0.25">
      <c r="A260" s="5">
        <v>42994</v>
      </c>
      <c r="B260" s="5" t="str">
        <f t="shared" si="8"/>
        <v>September</v>
      </c>
      <c r="C260" s="4" t="s">
        <v>12</v>
      </c>
      <c r="D260" s="4">
        <v>68.099999999999994</v>
      </c>
      <c r="E260" s="12">
        <v>0.69</v>
      </c>
      <c r="F260" s="4">
        <v>37</v>
      </c>
      <c r="G260" s="4">
        <v>0.3</v>
      </c>
      <c r="H260" s="4">
        <v>27</v>
      </c>
      <c r="I260" s="9">
        <f t="shared" si="9"/>
        <v>8.1</v>
      </c>
    </row>
    <row r="261" spans="1:9" x14ac:dyDescent="0.25">
      <c r="A261" s="5">
        <v>42995</v>
      </c>
      <c r="B261" s="5" t="str">
        <f t="shared" si="8"/>
        <v>September</v>
      </c>
      <c r="C261" s="4" t="s">
        <v>7</v>
      </c>
      <c r="D261" s="4">
        <v>59.8</v>
      </c>
      <c r="E261" s="12">
        <v>0.71</v>
      </c>
      <c r="F261" s="4">
        <v>53</v>
      </c>
      <c r="G261" s="4">
        <v>0.3</v>
      </c>
      <c r="H261" s="4">
        <v>26</v>
      </c>
      <c r="I261" s="9">
        <f t="shared" si="9"/>
        <v>7.8</v>
      </c>
    </row>
    <row r="262" spans="1:9" x14ac:dyDescent="0.25">
      <c r="A262" s="5">
        <v>42996</v>
      </c>
      <c r="B262" s="5" t="str">
        <f t="shared" si="8"/>
        <v>September</v>
      </c>
      <c r="C262" s="4" t="s">
        <v>11</v>
      </c>
      <c r="D262" s="4">
        <v>64.8</v>
      </c>
      <c r="E262" s="12">
        <v>0.71</v>
      </c>
      <c r="F262" s="4">
        <v>37</v>
      </c>
      <c r="G262" s="4">
        <v>0.3</v>
      </c>
      <c r="H262" s="4">
        <v>26</v>
      </c>
      <c r="I262" s="9">
        <f t="shared" si="9"/>
        <v>7.8</v>
      </c>
    </row>
    <row r="263" spans="1:9" x14ac:dyDescent="0.25">
      <c r="A263" s="5">
        <v>42997</v>
      </c>
      <c r="B263" s="5" t="str">
        <f t="shared" si="8"/>
        <v>September</v>
      </c>
      <c r="C263" s="4" t="s">
        <v>8</v>
      </c>
      <c r="D263" s="4">
        <v>67.399999999999991</v>
      </c>
      <c r="E263" s="12">
        <v>0.67</v>
      </c>
      <c r="F263" s="4">
        <v>48</v>
      </c>
      <c r="G263" s="4">
        <v>0.3</v>
      </c>
      <c r="H263" s="4">
        <v>28</v>
      </c>
      <c r="I263" s="9">
        <f t="shared" si="9"/>
        <v>8.4</v>
      </c>
    </row>
    <row r="264" spans="1:9" x14ac:dyDescent="0.25">
      <c r="A264" s="5">
        <v>42998</v>
      </c>
      <c r="B264" s="5" t="str">
        <f t="shared" si="8"/>
        <v>September</v>
      </c>
      <c r="C264" s="4" t="s">
        <v>14</v>
      </c>
      <c r="D264" s="4">
        <v>67.099999999999994</v>
      </c>
      <c r="E264" s="12">
        <v>0.69</v>
      </c>
      <c r="F264" s="4">
        <v>52</v>
      </c>
      <c r="G264" s="4">
        <v>0.3</v>
      </c>
      <c r="H264" s="4">
        <v>27</v>
      </c>
      <c r="I264" s="9">
        <f t="shared" si="9"/>
        <v>8.1</v>
      </c>
    </row>
    <row r="265" spans="1:9" x14ac:dyDescent="0.25">
      <c r="A265" s="5">
        <v>42999</v>
      </c>
      <c r="B265" s="5" t="str">
        <f t="shared" si="8"/>
        <v>September</v>
      </c>
      <c r="C265" s="4" t="s">
        <v>13</v>
      </c>
      <c r="D265" s="4">
        <v>59.8</v>
      </c>
      <c r="E265" s="12">
        <v>0.71</v>
      </c>
      <c r="F265" s="4">
        <v>42</v>
      </c>
      <c r="G265" s="4">
        <v>0.3</v>
      </c>
      <c r="H265" s="4">
        <v>26</v>
      </c>
      <c r="I265" s="9">
        <f t="shared" si="9"/>
        <v>7.8</v>
      </c>
    </row>
    <row r="266" spans="1:9" x14ac:dyDescent="0.25">
      <c r="A266" s="5">
        <v>43000</v>
      </c>
      <c r="B266" s="5" t="str">
        <f t="shared" si="8"/>
        <v>September</v>
      </c>
      <c r="C266" s="4" t="s">
        <v>9</v>
      </c>
      <c r="D266" s="4">
        <v>64.8</v>
      </c>
      <c r="E266" s="12">
        <v>0.74</v>
      </c>
      <c r="F266" s="4">
        <v>34</v>
      </c>
      <c r="G266" s="4">
        <v>0.3</v>
      </c>
      <c r="H266" s="4">
        <v>26</v>
      </c>
      <c r="I266" s="9">
        <f t="shared" si="9"/>
        <v>7.8</v>
      </c>
    </row>
    <row r="267" spans="1:9" x14ac:dyDescent="0.25">
      <c r="A267" s="5">
        <v>43001</v>
      </c>
      <c r="B267" s="5" t="str">
        <f t="shared" si="8"/>
        <v>September</v>
      </c>
      <c r="C267" s="4" t="s">
        <v>12</v>
      </c>
      <c r="D267" s="4">
        <v>63.399999999999991</v>
      </c>
      <c r="E267" s="12">
        <v>0.71</v>
      </c>
      <c r="F267" s="4">
        <v>39</v>
      </c>
      <c r="G267" s="4">
        <v>0.3</v>
      </c>
      <c r="H267" s="4">
        <v>28</v>
      </c>
      <c r="I267" s="9">
        <f t="shared" si="9"/>
        <v>8.4</v>
      </c>
    </row>
    <row r="268" spans="1:9" x14ac:dyDescent="0.25">
      <c r="A268" s="5">
        <v>43002</v>
      </c>
      <c r="B268" s="5" t="str">
        <f t="shared" si="8"/>
        <v>September</v>
      </c>
      <c r="C268" s="4" t="s">
        <v>7</v>
      </c>
      <c r="D268" s="4">
        <v>63.399999999999991</v>
      </c>
      <c r="E268" s="12">
        <v>0.71</v>
      </c>
      <c r="F268" s="4">
        <v>43</v>
      </c>
      <c r="G268" s="4">
        <v>0.3</v>
      </c>
      <c r="H268" s="4">
        <v>28</v>
      </c>
      <c r="I268" s="9">
        <f t="shared" si="9"/>
        <v>8.4</v>
      </c>
    </row>
    <row r="269" spans="1:9" x14ac:dyDescent="0.25">
      <c r="A269" s="5">
        <v>43003</v>
      </c>
      <c r="B269" s="5" t="str">
        <f t="shared" si="8"/>
        <v>September</v>
      </c>
      <c r="C269" s="4" t="s">
        <v>11</v>
      </c>
      <c r="D269" s="4">
        <v>61.099999999999994</v>
      </c>
      <c r="E269" s="12">
        <v>0.71</v>
      </c>
      <c r="F269" s="4">
        <v>33</v>
      </c>
      <c r="G269" s="4">
        <v>0.3</v>
      </c>
      <c r="H269" s="4">
        <v>27</v>
      </c>
      <c r="I269" s="9">
        <f t="shared" si="9"/>
        <v>8.1</v>
      </c>
    </row>
    <row r="270" spans="1:9" x14ac:dyDescent="0.25">
      <c r="A270" s="5">
        <v>43004</v>
      </c>
      <c r="B270" s="5" t="str">
        <f t="shared" si="8"/>
        <v>September</v>
      </c>
      <c r="C270" s="4" t="s">
        <v>8</v>
      </c>
      <c r="D270" s="4">
        <v>61.8</v>
      </c>
      <c r="E270" s="12">
        <v>0.77</v>
      </c>
      <c r="F270" s="4">
        <v>51</v>
      </c>
      <c r="G270" s="4">
        <v>0.3</v>
      </c>
      <c r="H270" s="4">
        <v>26</v>
      </c>
      <c r="I270" s="9">
        <f t="shared" si="9"/>
        <v>7.8</v>
      </c>
    </row>
    <row r="271" spans="1:9" x14ac:dyDescent="0.25">
      <c r="A271" s="5">
        <v>43005</v>
      </c>
      <c r="B271" s="5" t="str">
        <f t="shared" si="8"/>
        <v>September</v>
      </c>
      <c r="C271" s="4" t="s">
        <v>14</v>
      </c>
      <c r="D271" s="4">
        <v>70.699999999999989</v>
      </c>
      <c r="E271" s="12">
        <v>0.67</v>
      </c>
      <c r="F271" s="4">
        <v>51</v>
      </c>
      <c r="G271" s="4">
        <v>0.3</v>
      </c>
      <c r="H271" s="4">
        <v>29</v>
      </c>
      <c r="I271" s="9">
        <f t="shared" si="9"/>
        <v>8.6999999999999993</v>
      </c>
    </row>
    <row r="272" spans="1:9" x14ac:dyDescent="0.25">
      <c r="A272" s="5">
        <v>43006</v>
      </c>
      <c r="B272" s="5" t="str">
        <f t="shared" si="8"/>
        <v>September</v>
      </c>
      <c r="C272" s="4" t="s">
        <v>13</v>
      </c>
      <c r="D272" s="4">
        <v>67.399999999999991</v>
      </c>
      <c r="E272" s="12">
        <v>0.69</v>
      </c>
      <c r="F272" s="4">
        <v>38</v>
      </c>
      <c r="G272" s="4">
        <v>0.3</v>
      </c>
      <c r="H272" s="4">
        <v>28</v>
      </c>
      <c r="I272" s="9">
        <f t="shared" si="9"/>
        <v>8.4</v>
      </c>
    </row>
    <row r="273" spans="1:9" x14ac:dyDescent="0.25">
      <c r="A273" s="5">
        <v>43007</v>
      </c>
      <c r="B273" s="5" t="str">
        <f t="shared" si="8"/>
        <v>September</v>
      </c>
      <c r="C273" s="4" t="s">
        <v>9</v>
      </c>
      <c r="D273" s="4">
        <v>66.099999999999994</v>
      </c>
      <c r="E273" s="12">
        <v>0.71</v>
      </c>
      <c r="F273" s="4">
        <v>48</v>
      </c>
      <c r="G273" s="4">
        <v>0.3</v>
      </c>
      <c r="H273" s="4">
        <v>27</v>
      </c>
      <c r="I273" s="9">
        <f t="shared" si="9"/>
        <v>8.1</v>
      </c>
    </row>
    <row r="274" spans="1:9" x14ac:dyDescent="0.25">
      <c r="A274" s="5">
        <v>43008</v>
      </c>
      <c r="B274" s="5" t="str">
        <f t="shared" si="8"/>
        <v>September</v>
      </c>
      <c r="C274" s="4" t="s">
        <v>12</v>
      </c>
      <c r="D274" s="4">
        <v>64.8</v>
      </c>
      <c r="E274" s="12">
        <v>0.74</v>
      </c>
      <c r="F274" s="4">
        <v>29</v>
      </c>
      <c r="G274" s="4">
        <v>0.3</v>
      </c>
      <c r="H274" s="4">
        <v>26</v>
      </c>
      <c r="I274" s="9">
        <f t="shared" si="9"/>
        <v>7.8</v>
      </c>
    </row>
    <row r="275" spans="1:9" x14ac:dyDescent="0.25">
      <c r="A275" s="5">
        <v>43009</v>
      </c>
      <c r="B275" s="5" t="str">
        <f t="shared" si="8"/>
        <v>October</v>
      </c>
      <c r="C275" s="4" t="s">
        <v>7</v>
      </c>
      <c r="D275" s="4">
        <v>56.499999999999993</v>
      </c>
      <c r="E275" s="12">
        <v>0.8</v>
      </c>
      <c r="F275" s="4">
        <v>43</v>
      </c>
      <c r="G275" s="4">
        <v>0.3</v>
      </c>
      <c r="H275" s="4">
        <v>25</v>
      </c>
      <c r="I275" s="9">
        <f t="shared" si="9"/>
        <v>7.5</v>
      </c>
    </row>
    <row r="276" spans="1:9" x14ac:dyDescent="0.25">
      <c r="A276" s="5">
        <v>43010</v>
      </c>
      <c r="B276" s="5" t="str">
        <f t="shared" si="8"/>
        <v>October</v>
      </c>
      <c r="C276" s="4" t="s">
        <v>11</v>
      </c>
      <c r="D276" s="4">
        <v>58.499999999999993</v>
      </c>
      <c r="E276" s="12">
        <v>0.74</v>
      </c>
      <c r="F276" s="4">
        <v>32</v>
      </c>
      <c r="G276" s="4">
        <v>0.3</v>
      </c>
      <c r="H276" s="4">
        <v>25</v>
      </c>
      <c r="I276" s="9">
        <f t="shared" si="9"/>
        <v>7.5</v>
      </c>
    </row>
    <row r="277" spans="1:9" x14ac:dyDescent="0.25">
      <c r="A277" s="5">
        <v>43011</v>
      </c>
      <c r="B277" s="5" t="str">
        <f t="shared" si="8"/>
        <v>October</v>
      </c>
      <c r="C277" s="4" t="s">
        <v>8</v>
      </c>
      <c r="D277" s="4">
        <v>59.199999999999996</v>
      </c>
      <c r="E277" s="12">
        <v>0.8</v>
      </c>
      <c r="F277" s="4">
        <v>34</v>
      </c>
      <c r="G277" s="4">
        <v>0.3</v>
      </c>
      <c r="H277" s="4">
        <v>24</v>
      </c>
      <c r="I277" s="9">
        <f t="shared" si="9"/>
        <v>7.1999999999999993</v>
      </c>
    </row>
    <row r="278" spans="1:9" x14ac:dyDescent="0.25">
      <c r="A278" s="5">
        <v>43012</v>
      </c>
      <c r="B278" s="5" t="str">
        <f t="shared" si="8"/>
        <v>October</v>
      </c>
      <c r="C278" s="4" t="s">
        <v>14</v>
      </c>
      <c r="D278" s="4">
        <v>61.199999999999996</v>
      </c>
      <c r="E278" s="12">
        <v>0.77</v>
      </c>
      <c r="F278" s="4">
        <v>33</v>
      </c>
      <c r="G278" s="4">
        <v>0.3</v>
      </c>
      <c r="H278" s="4">
        <v>24</v>
      </c>
      <c r="I278" s="9">
        <f t="shared" si="9"/>
        <v>7.1999999999999993</v>
      </c>
    </row>
    <row r="279" spans="1:9" x14ac:dyDescent="0.25">
      <c r="A279" s="5">
        <v>43013</v>
      </c>
      <c r="B279" s="5" t="str">
        <f t="shared" si="8"/>
        <v>October</v>
      </c>
      <c r="C279" s="4" t="s">
        <v>13</v>
      </c>
      <c r="D279" s="4">
        <v>60.499999999999993</v>
      </c>
      <c r="E279" s="12">
        <v>0.8</v>
      </c>
      <c r="F279" s="4">
        <v>33</v>
      </c>
      <c r="G279" s="4">
        <v>0.3</v>
      </c>
      <c r="H279" s="4">
        <v>25</v>
      </c>
      <c r="I279" s="9">
        <f t="shared" si="9"/>
        <v>7.5</v>
      </c>
    </row>
    <row r="280" spans="1:9" x14ac:dyDescent="0.25">
      <c r="A280" s="5">
        <v>43014</v>
      </c>
      <c r="B280" s="5" t="str">
        <f t="shared" si="8"/>
        <v>October</v>
      </c>
      <c r="C280" s="4" t="s">
        <v>9</v>
      </c>
      <c r="D280" s="4">
        <v>62.499999999999993</v>
      </c>
      <c r="E280" s="12">
        <v>0.74</v>
      </c>
      <c r="F280" s="4">
        <v>42</v>
      </c>
      <c r="G280" s="4">
        <v>0.3</v>
      </c>
      <c r="H280" s="4">
        <v>25</v>
      </c>
      <c r="I280" s="9">
        <f t="shared" si="9"/>
        <v>7.5</v>
      </c>
    </row>
    <row r="281" spans="1:9" x14ac:dyDescent="0.25">
      <c r="A281" s="5">
        <v>43015</v>
      </c>
      <c r="B281" s="5" t="str">
        <f t="shared" si="8"/>
        <v>October</v>
      </c>
      <c r="C281" s="4" t="s">
        <v>12</v>
      </c>
      <c r="D281" s="4">
        <v>63.499999999999993</v>
      </c>
      <c r="E281" s="12">
        <v>0.8</v>
      </c>
      <c r="F281" s="4">
        <v>31</v>
      </c>
      <c r="G281" s="4">
        <v>0.3</v>
      </c>
      <c r="H281" s="4">
        <v>25</v>
      </c>
      <c r="I281" s="9">
        <f t="shared" si="9"/>
        <v>7.5</v>
      </c>
    </row>
    <row r="282" spans="1:9" x14ac:dyDescent="0.25">
      <c r="A282" s="5">
        <v>43016</v>
      </c>
      <c r="B282" s="5" t="str">
        <f t="shared" si="8"/>
        <v>October</v>
      </c>
      <c r="C282" s="4" t="s">
        <v>7</v>
      </c>
      <c r="D282" s="4">
        <v>60.199999999999996</v>
      </c>
      <c r="E282" s="12">
        <v>0.8</v>
      </c>
      <c r="F282" s="4">
        <v>47</v>
      </c>
      <c r="G282" s="4">
        <v>0.3</v>
      </c>
      <c r="H282" s="4">
        <v>24</v>
      </c>
      <c r="I282" s="9">
        <f t="shared" si="9"/>
        <v>7.1999999999999993</v>
      </c>
    </row>
    <row r="283" spans="1:9" x14ac:dyDescent="0.25">
      <c r="A283" s="5">
        <v>43017</v>
      </c>
      <c r="B283" s="5" t="str">
        <f t="shared" si="8"/>
        <v>October</v>
      </c>
      <c r="C283" s="4" t="s">
        <v>11</v>
      </c>
      <c r="D283" s="4">
        <v>63.499999999999993</v>
      </c>
      <c r="E283" s="12">
        <v>0.74</v>
      </c>
      <c r="F283" s="4">
        <v>47</v>
      </c>
      <c r="G283" s="4">
        <v>0.3</v>
      </c>
      <c r="H283" s="4">
        <v>25</v>
      </c>
      <c r="I283" s="9">
        <f t="shared" si="9"/>
        <v>7.5</v>
      </c>
    </row>
    <row r="284" spans="1:9" x14ac:dyDescent="0.25">
      <c r="A284" s="5">
        <v>43018</v>
      </c>
      <c r="B284" s="5" t="str">
        <f t="shared" si="8"/>
        <v>October</v>
      </c>
      <c r="C284" s="4" t="s">
        <v>8</v>
      </c>
      <c r="D284" s="4">
        <v>58.499999999999993</v>
      </c>
      <c r="E284" s="12">
        <v>0.74</v>
      </c>
      <c r="F284" s="4">
        <v>51</v>
      </c>
      <c r="G284" s="4">
        <v>0.3</v>
      </c>
      <c r="H284" s="4">
        <v>25</v>
      </c>
      <c r="I284" s="9">
        <f t="shared" si="9"/>
        <v>7.5</v>
      </c>
    </row>
    <row r="285" spans="1:9" x14ac:dyDescent="0.25">
      <c r="A285" s="5">
        <v>43019</v>
      </c>
      <c r="B285" s="5" t="str">
        <f t="shared" si="8"/>
        <v>October</v>
      </c>
      <c r="C285" s="4" t="s">
        <v>14</v>
      </c>
      <c r="D285" s="4">
        <v>61.499999999999993</v>
      </c>
      <c r="E285" s="12">
        <v>0.77</v>
      </c>
      <c r="F285" s="4">
        <v>47</v>
      </c>
      <c r="G285" s="4">
        <v>0.3</v>
      </c>
      <c r="H285" s="4">
        <v>25</v>
      </c>
      <c r="I285" s="9">
        <f t="shared" si="9"/>
        <v>7.5</v>
      </c>
    </row>
    <row r="286" spans="1:9" x14ac:dyDescent="0.25">
      <c r="A286" s="5">
        <v>43020</v>
      </c>
      <c r="B286" s="5" t="str">
        <f t="shared" si="8"/>
        <v>October</v>
      </c>
      <c r="C286" s="4" t="s">
        <v>13</v>
      </c>
      <c r="D286" s="4">
        <v>58.199999999999996</v>
      </c>
      <c r="E286" s="12">
        <v>0.77</v>
      </c>
      <c r="F286" s="4">
        <v>39</v>
      </c>
      <c r="G286" s="4">
        <v>0.3</v>
      </c>
      <c r="H286" s="4">
        <v>24</v>
      </c>
      <c r="I286" s="9">
        <f t="shared" si="9"/>
        <v>7.1999999999999993</v>
      </c>
    </row>
    <row r="287" spans="1:9" x14ac:dyDescent="0.25">
      <c r="A287" s="5">
        <v>43021</v>
      </c>
      <c r="B287" s="5" t="str">
        <f t="shared" si="8"/>
        <v>October</v>
      </c>
      <c r="C287" s="4" t="s">
        <v>9</v>
      </c>
      <c r="D287" s="4">
        <v>61.499999999999993</v>
      </c>
      <c r="E287" s="12">
        <v>0.8</v>
      </c>
      <c r="F287" s="4">
        <v>28</v>
      </c>
      <c r="G287" s="4">
        <v>0.3</v>
      </c>
      <c r="H287" s="4">
        <v>25</v>
      </c>
      <c r="I287" s="9">
        <f t="shared" si="9"/>
        <v>7.5</v>
      </c>
    </row>
    <row r="288" spans="1:9" x14ac:dyDescent="0.25">
      <c r="A288" s="5">
        <v>43022</v>
      </c>
      <c r="B288" s="5" t="str">
        <f t="shared" si="8"/>
        <v>October</v>
      </c>
      <c r="C288" s="4" t="s">
        <v>12</v>
      </c>
      <c r="D288" s="4">
        <v>59.499999999999993</v>
      </c>
      <c r="E288" s="12">
        <v>0.74</v>
      </c>
      <c r="F288" s="4">
        <v>28</v>
      </c>
      <c r="G288" s="4">
        <v>0.3</v>
      </c>
      <c r="H288" s="4">
        <v>25</v>
      </c>
      <c r="I288" s="9">
        <f t="shared" si="9"/>
        <v>7.5</v>
      </c>
    </row>
    <row r="289" spans="1:9" x14ac:dyDescent="0.25">
      <c r="A289" s="5">
        <v>43023</v>
      </c>
      <c r="B289" s="5" t="str">
        <f t="shared" si="8"/>
        <v>October</v>
      </c>
      <c r="C289" s="4" t="s">
        <v>7</v>
      </c>
      <c r="D289" s="4">
        <v>61.499999999999993</v>
      </c>
      <c r="E289" s="12">
        <v>0.74</v>
      </c>
      <c r="F289" s="4">
        <v>36</v>
      </c>
      <c r="G289" s="4">
        <v>0.3</v>
      </c>
      <c r="H289" s="4">
        <v>25</v>
      </c>
      <c r="I289" s="9">
        <f t="shared" si="9"/>
        <v>7.5</v>
      </c>
    </row>
    <row r="290" spans="1:9" x14ac:dyDescent="0.25">
      <c r="A290" s="5">
        <v>43024</v>
      </c>
      <c r="B290" s="5" t="str">
        <f t="shared" si="8"/>
        <v>October</v>
      </c>
      <c r="C290" s="4" t="s">
        <v>11</v>
      </c>
      <c r="D290" s="4">
        <v>58.199999999999996</v>
      </c>
      <c r="E290" s="12">
        <v>0.8</v>
      </c>
      <c r="F290" s="4">
        <v>28</v>
      </c>
      <c r="G290" s="4">
        <v>0.3</v>
      </c>
      <c r="H290" s="4">
        <v>24</v>
      </c>
      <c r="I290" s="9">
        <f t="shared" si="9"/>
        <v>7.1999999999999993</v>
      </c>
    </row>
    <row r="291" spans="1:9" x14ac:dyDescent="0.25">
      <c r="A291" s="5">
        <v>43025</v>
      </c>
      <c r="B291" s="5" t="str">
        <f t="shared" si="8"/>
        <v>October</v>
      </c>
      <c r="C291" s="4" t="s">
        <v>8</v>
      </c>
      <c r="D291" s="4">
        <v>58.499999999999993</v>
      </c>
      <c r="E291" s="12">
        <v>0.77</v>
      </c>
      <c r="F291" s="4">
        <v>46</v>
      </c>
      <c r="G291" s="4">
        <v>0.3</v>
      </c>
      <c r="H291" s="4">
        <v>25</v>
      </c>
      <c r="I291" s="9">
        <f t="shared" si="9"/>
        <v>7.5</v>
      </c>
    </row>
    <row r="292" spans="1:9" x14ac:dyDescent="0.25">
      <c r="A292" s="5">
        <v>43026</v>
      </c>
      <c r="B292" s="5" t="str">
        <f t="shared" si="8"/>
        <v>October</v>
      </c>
      <c r="C292" s="4" t="s">
        <v>14</v>
      </c>
      <c r="D292" s="4">
        <v>62.499999999999993</v>
      </c>
      <c r="E292" s="12">
        <v>0.77</v>
      </c>
      <c r="F292" s="4">
        <v>33</v>
      </c>
      <c r="G292" s="4">
        <v>0.3</v>
      </c>
      <c r="H292" s="4">
        <v>25</v>
      </c>
      <c r="I292" s="9">
        <f t="shared" si="9"/>
        <v>7.5</v>
      </c>
    </row>
    <row r="293" spans="1:9" x14ac:dyDescent="0.25">
      <c r="A293" s="5">
        <v>43027</v>
      </c>
      <c r="B293" s="5" t="str">
        <f t="shared" si="8"/>
        <v>October</v>
      </c>
      <c r="C293" s="4" t="s">
        <v>13</v>
      </c>
      <c r="D293" s="4">
        <v>60.499999999999993</v>
      </c>
      <c r="E293" s="12">
        <v>0.8</v>
      </c>
      <c r="F293" s="4">
        <v>41</v>
      </c>
      <c r="G293" s="4">
        <v>0.3</v>
      </c>
      <c r="H293" s="4">
        <v>25</v>
      </c>
      <c r="I293" s="9">
        <f t="shared" si="9"/>
        <v>7.5</v>
      </c>
    </row>
    <row r="294" spans="1:9" x14ac:dyDescent="0.25">
      <c r="A294" s="5">
        <v>43028</v>
      </c>
      <c r="B294" s="5" t="str">
        <f t="shared" si="8"/>
        <v>October</v>
      </c>
      <c r="C294" s="4" t="s">
        <v>9</v>
      </c>
      <c r="D294" s="4">
        <v>60.199999999999996</v>
      </c>
      <c r="E294" s="12">
        <v>0.8</v>
      </c>
      <c r="F294" s="4">
        <v>50</v>
      </c>
      <c r="G294" s="4">
        <v>0.3</v>
      </c>
      <c r="H294" s="4">
        <v>24</v>
      </c>
      <c r="I294" s="9">
        <f t="shared" si="9"/>
        <v>7.1999999999999993</v>
      </c>
    </row>
    <row r="295" spans="1:9" x14ac:dyDescent="0.25">
      <c r="A295" s="5">
        <v>43029</v>
      </c>
      <c r="B295" s="5" t="str">
        <f t="shared" si="8"/>
        <v>October</v>
      </c>
      <c r="C295" s="4" t="s">
        <v>12</v>
      </c>
      <c r="D295" s="4">
        <v>56.199999999999996</v>
      </c>
      <c r="E295" s="12">
        <v>0.83</v>
      </c>
      <c r="F295" s="4">
        <v>28</v>
      </c>
      <c r="G295" s="4">
        <v>0.3</v>
      </c>
      <c r="H295" s="4">
        <v>24</v>
      </c>
      <c r="I295" s="9">
        <f t="shared" si="9"/>
        <v>7.1999999999999993</v>
      </c>
    </row>
    <row r="296" spans="1:9" x14ac:dyDescent="0.25">
      <c r="A296" s="5">
        <v>43030</v>
      </c>
      <c r="B296" s="5" t="str">
        <f t="shared" si="8"/>
        <v>October</v>
      </c>
      <c r="C296" s="4" t="s">
        <v>7</v>
      </c>
      <c r="D296" s="4">
        <v>57.499999999999993</v>
      </c>
      <c r="E296" s="12">
        <v>0.77</v>
      </c>
      <c r="F296" s="4">
        <v>35</v>
      </c>
      <c r="G296" s="4">
        <v>0.3</v>
      </c>
      <c r="H296" s="4">
        <v>25</v>
      </c>
      <c r="I296" s="9">
        <f t="shared" si="9"/>
        <v>7.5</v>
      </c>
    </row>
    <row r="297" spans="1:9" x14ac:dyDescent="0.25">
      <c r="A297" s="5">
        <v>43031</v>
      </c>
      <c r="B297" s="5" t="str">
        <f t="shared" si="8"/>
        <v>October</v>
      </c>
      <c r="C297" s="4" t="s">
        <v>11</v>
      </c>
      <c r="D297" s="4">
        <v>58.499999999999993</v>
      </c>
      <c r="E297" s="12">
        <v>0.8</v>
      </c>
      <c r="F297" s="4">
        <v>50</v>
      </c>
      <c r="G297" s="4">
        <v>0.3</v>
      </c>
      <c r="H297" s="4">
        <v>25</v>
      </c>
      <c r="I297" s="9">
        <f t="shared" si="9"/>
        <v>7.5</v>
      </c>
    </row>
    <row r="298" spans="1:9" x14ac:dyDescent="0.25">
      <c r="A298" s="5">
        <v>43032</v>
      </c>
      <c r="B298" s="5" t="str">
        <f t="shared" si="8"/>
        <v>October</v>
      </c>
      <c r="C298" s="4" t="s">
        <v>8</v>
      </c>
      <c r="D298" s="4">
        <v>61.499999999999993</v>
      </c>
      <c r="E298" s="12">
        <v>0.74</v>
      </c>
      <c r="F298" s="4">
        <v>48</v>
      </c>
      <c r="G298" s="4">
        <v>0.3</v>
      </c>
      <c r="H298" s="4">
        <v>25</v>
      </c>
      <c r="I298" s="9">
        <f t="shared" si="9"/>
        <v>7.5</v>
      </c>
    </row>
    <row r="299" spans="1:9" x14ac:dyDescent="0.25">
      <c r="A299" s="5">
        <v>43033</v>
      </c>
      <c r="B299" s="5" t="str">
        <f t="shared" si="8"/>
        <v>October</v>
      </c>
      <c r="C299" s="4" t="s">
        <v>14</v>
      </c>
      <c r="D299" s="4">
        <v>61.199999999999996</v>
      </c>
      <c r="E299" s="12">
        <v>0.8</v>
      </c>
      <c r="F299" s="4">
        <v>44</v>
      </c>
      <c r="G299" s="4">
        <v>0.3</v>
      </c>
      <c r="H299" s="4">
        <v>24</v>
      </c>
      <c r="I299" s="9">
        <f t="shared" si="9"/>
        <v>7.1999999999999993</v>
      </c>
    </row>
    <row r="300" spans="1:9" x14ac:dyDescent="0.25">
      <c r="A300" s="5">
        <v>43034</v>
      </c>
      <c r="B300" s="5" t="str">
        <f t="shared" si="8"/>
        <v>October</v>
      </c>
      <c r="C300" s="4" t="s">
        <v>13</v>
      </c>
      <c r="D300" s="4">
        <v>54.199999999999996</v>
      </c>
      <c r="E300" s="12">
        <v>0.77</v>
      </c>
      <c r="F300" s="4">
        <v>47</v>
      </c>
      <c r="G300" s="4">
        <v>0.3</v>
      </c>
      <c r="H300" s="4">
        <v>24</v>
      </c>
      <c r="I300" s="9">
        <f t="shared" si="9"/>
        <v>7.1999999999999993</v>
      </c>
    </row>
    <row r="301" spans="1:9" x14ac:dyDescent="0.25">
      <c r="A301" s="5">
        <v>43035</v>
      </c>
      <c r="B301" s="5" t="str">
        <f t="shared" si="8"/>
        <v>October</v>
      </c>
      <c r="C301" s="4" t="s">
        <v>9</v>
      </c>
      <c r="D301" s="4">
        <v>62.8</v>
      </c>
      <c r="E301" s="12">
        <v>0.71</v>
      </c>
      <c r="F301" s="4">
        <v>52</v>
      </c>
      <c r="G301" s="4">
        <v>0.3</v>
      </c>
      <c r="H301" s="4">
        <v>26</v>
      </c>
      <c r="I301" s="9">
        <f t="shared" si="9"/>
        <v>7.8</v>
      </c>
    </row>
    <row r="302" spans="1:9" x14ac:dyDescent="0.25">
      <c r="A302" s="5">
        <v>43036</v>
      </c>
      <c r="B302" s="5" t="str">
        <f t="shared" si="8"/>
        <v>October</v>
      </c>
      <c r="C302" s="4" t="s">
        <v>12</v>
      </c>
      <c r="D302" s="4">
        <v>57.499999999999993</v>
      </c>
      <c r="E302" s="12">
        <v>0.77</v>
      </c>
      <c r="F302" s="4">
        <v>28</v>
      </c>
      <c r="G302" s="4">
        <v>0.3</v>
      </c>
      <c r="H302" s="4">
        <v>25</v>
      </c>
      <c r="I302" s="9">
        <f t="shared" si="9"/>
        <v>7.5</v>
      </c>
    </row>
    <row r="303" spans="1:9" x14ac:dyDescent="0.25">
      <c r="A303" s="5">
        <v>43037</v>
      </c>
      <c r="B303" s="5" t="str">
        <f t="shared" si="8"/>
        <v>October</v>
      </c>
      <c r="C303" s="4" t="s">
        <v>7</v>
      </c>
      <c r="D303" s="4">
        <v>61.499999999999993</v>
      </c>
      <c r="E303" s="12">
        <v>0.8</v>
      </c>
      <c r="F303" s="4">
        <v>34</v>
      </c>
      <c r="G303" s="4">
        <v>0.3</v>
      </c>
      <c r="H303" s="4">
        <v>25</v>
      </c>
      <c r="I303" s="9">
        <f t="shared" si="9"/>
        <v>7.5</v>
      </c>
    </row>
    <row r="304" spans="1:9" x14ac:dyDescent="0.25">
      <c r="A304" s="5">
        <v>43038</v>
      </c>
      <c r="B304" s="5" t="str">
        <f t="shared" si="8"/>
        <v>October</v>
      </c>
      <c r="C304" s="4" t="s">
        <v>11</v>
      </c>
      <c r="D304" s="4">
        <v>58.199999999999996</v>
      </c>
      <c r="E304" s="12">
        <v>0.77</v>
      </c>
      <c r="F304" s="4">
        <v>35</v>
      </c>
      <c r="G304" s="4">
        <v>0.3</v>
      </c>
      <c r="H304" s="4">
        <v>24</v>
      </c>
      <c r="I304" s="9">
        <f t="shared" si="9"/>
        <v>7.1999999999999993</v>
      </c>
    </row>
    <row r="305" spans="1:9" x14ac:dyDescent="0.25">
      <c r="A305" s="5">
        <v>43039</v>
      </c>
      <c r="B305" s="5" t="str">
        <f t="shared" si="8"/>
        <v>October</v>
      </c>
      <c r="C305" s="4" t="s">
        <v>8</v>
      </c>
      <c r="D305" s="4">
        <v>54.199999999999996</v>
      </c>
      <c r="E305" s="12">
        <v>0.77</v>
      </c>
      <c r="F305" s="4">
        <v>38</v>
      </c>
      <c r="G305" s="4">
        <v>0.3</v>
      </c>
      <c r="H305" s="4">
        <v>24</v>
      </c>
      <c r="I305" s="9">
        <f t="shared" si="9"/>
        <v>7.1999999999999993</v>
      </c>
    </row>
    <row r="306" spans="1:9" x14ac:dyDescent="0.25">
      <c r="A306" s="5">
        <v>43040</v>
      </c>
      <c r="B306" s="5" t="str">
        <f t="shared" si="8"/>
        <v>November</v>
      </c>
      <c r="C306" s="4" t="s">
        <v>14</v>
      </c>
      <c r="D306" s="4">
        <v>51.9</v>
      </c>
      <c r="E306" s="12">
        <v>0.83</v>
      </c>
      <c r="F306" s="4">
        <v>43</v>
      </c>
      <c r="G306" s="4">
        <v>0.3</v>
      </c>
      <c r="H306" s="4">
        <v>23</v>
      </c>
      <c r="I306" s="9">
        <f t="shared" si="9"/>
        <v>6.8999999999999995</v>
      </c>
    </row>
    <row r="307" spans="1:9" x14ac:dyDescent="0.25">
      <c r="A307" s="5">
        <v>43041</v>
      </c>
      <c r="B307" s="5" t="str">
        <f t="shared" si="8"/>
        <v>November</v>
      </c>
      <c r="C307" s="4" t="s">
        <v>13</v>
      </c>
      <c r="D307" s="4">
        <v>53.599999999999994</v>
      </c>
      <c r="E307" s="12">
        <v>0.91</v>
      </c>
      <c r="F307" s="4">
        <v>46</v>
      </c>
      <c r="G307" s="4">
        <v>0.3</v>
      </c>
      <c r="H307" s="4">
        <v>22</v>
      </c>
      <c r="I307" s="9">
        <f t="shared" si="9"/>
        <v>6.6</v>
      </c>
    </row>
    <row r="308" spans="1:9" x14ac:dyDescent="0.25">
      <c r="A308" s="5">
        <v>43042</v>
      </c>
      <c r="B308" s="5" t="str">
        <f t="shared" si="8"/>
        <v>November</v>
      </c>
      <c r="C308" s="4" t="s">
        <v>9</v>
      </c>
      <c r="D308" s="4">
        <v>51.3</v>
      </c>
      <c r="E308" s="12">
        <v>0.87</v>
      </c>
      <c r="F308" s="4">
        <v>38</v>
      </c>
      <c r="G308" s="4">
        <v>0.3</v>
      </c>
      <c r="H308" s="4">
        <v>21</v>
      </c>
      <c r="I308" s="9">
        <f t="shared" si="9"/>
        <v>6.3</v>
      </c>
    </row>
    <row r="309" spans="1:9" x14ac:dyDescent="0.25">
      <c r="A309" s="5">
        <v>43043</v>
      </c>
      <c r="B309" s="5" t="str">
        <f t="shared" si="8"/>
        <v>November</v>
      </c>
      <c r="C309" s="4" t="s">
        <v>12</v>
      </c>
      <c r="D309" s="4">
        <v>48.699999999999996</v>
      </c>
      <c r="E309" s="12">
        <v>0.95</v>
      </c>
      <c r="F309" s="4">
        <v>39</v>
      </c>
      <c r="G309" s="4">
        <v>0.3</v>
      </c>
      <c r="H309" s="4">
        <v>19</v>
      </c>
      <c r="I309" s="9">
        <f t="shared" si="9"/>
        <v>5.7</v>
      </c>
    </row>
    <row r="310" spans="1:9" x14ac:dyDescent="0.25">
      <c r="A310" s="5">
        <v>43044</v>
      </c>
      <c r="B310" s="5" t="str">
        <f t="shared" si="8"/>
        <v>November</v>
      </c>
      <c r="C310" s="4" t="s">
        <v>7</v>
      </c>
      <c r="D310" s="4">
        <v>55.9</v>
      </c>
      <c r="E310" s="12">
        <v>0.87</v>
      </c>
      <c r="F310" s="4">
        <v>45</v>
      </c>
      <c r="G310" s="4">
        <v>0.3</v>
      </c>
      <c r="H310" s="4">
        <v>23</v>
      </c>
      <c r="I310" s="9">
        <f t="shared" si="9"/>
        <v>6.8999999999999995</v>
      </c>
    </row>
    <row r="311" spans="1:9" x14ac:dyDescent="0.25">
      <c r="A311" s="5">
        <v>43045</v>
      </c>
      <c r="B311" s="5" t="str">
        <f t="shared" si="8"/>
        <v>November</v>
      </c>
      <c r="C311" s="4" t="s">
        <v>11</v>
      </c>
      <c r="D311" s="4">
        <v>51.599999999999994</v>
      </c>
      <c r="E311" s="12">
        <v>0.91</v>
      </c>
      <c r="F311" s="4">
        <v>28</v>
      </c>
      <c r="G311" s="4">
        <v>0.3</v>
      </c>
      <c r="H311" s="4">
        <v>22</v>
      </c>
      <c r="I311" s="9">
        <f t="shared" si="9"/>
        <v>6.6</v>
      </c>
    </row>
    <row r="312" spans="1:9" x14ac:dyDescent="0.25">
      <c r="A312" s="5">
        <v>43046</v>
      </c>
      <c r="B312" s="5" t="str">
        <f t="shared" si="8"/>
        <v>November</v>
      </c>
      <c r="C312" s="4" t="s">
        <v>8</v>
      </c>
      <c r="D312" s="4">
        <v>52.3</v>
      </c>
      <c r="E312" s="12">
        <v>0.91</v>
      </c>
      <c r="F312" s="4">
        <v>34</v>
      </c>
      <c r="G312" s="4">
        <v>0.3</v>
      </c>
      <c r="H312" s="4">
        <v>21</v>
      </c>
      <c r="I312" s="9">
        <f t="shared" si="9"/>
        <v>6.3</v>
      </c>
    </row>
    <row r="313" spans="1:9" x14ac:dyDescent="0.25">
      <c r="A313" s="5">
        <v>43047</v>
      </c>
      <c r="B313" s="5" t="str">
        <f t="shared" si="8"/>
        <v>November</v>
      </c>
      <c r="C313" s="4" t="s">
        <v>14</v>
      </c>
      <c r="D313" s="4">
        <v>44.699999999999996</v>
      </c>
      <c r="E313" s="12">
        <v>0.95</v>
      </c>
      <c r="F313" s="4">
        <v>37</v>
      </c>
      <c r="G313" s="4">
        <v>0.3</v>
      </c>
      <c r="H313" s="4">
        <v>19</v>
      </c>
      <c r="I313" s="9">
        <f t="shared" si="9"/>
        <v>5.7</v>
      </c>
    </row>
    <row r="314" spans="1:9" x14ac:dyDescent="0.25">
      <c r="A314" s="5">
        <v>43048</v>
      </c>
      <c r="B314" s="5" t="str">
        <f t="shared" si="8"/>
        <v>November</v>
      </c>
      <c r="C314" s="4" t="s">
        <v>13</v>
      </c>
      <c r="D314" s="4">
        <v>53.9</v>
      </c>
      <c r="E314" s="12">
        <v>0.83</v>
      </c>
      <c r="F314" s="4">
        <v>33</v>
      </c>
      <c r="G314" s="4">
        <v>0.3</v>
      </c>
      <c r="H314" s="4">
        <v>23</v>
      </c>
      <c r="I314" s="9">
        <f t="shared" si="9"/>
        <v>6.8999999999999995</v>
      </c>
    </row>
    <row r="315" spans="1:9" x14ac:dyDescent="0.25">
      <c r="A315" s="5">
        <v>43049</v>
      </c>
      <c r="B315" s="5" t="str">
        <f t="shared" si="8"/>
        <v>November</v>
      </c>
      <c r="C315" s="4" t="s">
        <v>9</v>
      </c>
      <c r="D315" s="4">
        <v>54.599999999999994</v>
      </c>
      <c r="E315" s="12">
        <v>0.87</v>
      </c>
      <c r="F315" s="4">
        <v>28</v>
      </c>
      <c r="G315" s="4">
        <v>0.3</v>
      </c>
      <c r="H315" s="4">
        <v>22</v>
      </c>
      <c r="I315" s="9">
        <f t="shared" si="9"/>
        <v>6.6</v>
      </c>
    </row>
    <row r="316" spans="1:9" x14ac:dyDescent="0.25">
      <c r="A316" s="5">
        <v>43050</v>
      </c>
      <c r="B316" s="5" t="str">
        <f t="shared" si="8"/>
        <v>November</v>
      </c>
      <c r="C316" s="4" t="s">
        <v>12</v>
      </c>
      <c r="D316" s="4">
        <v>47.3</v>
      </c>
      <c r="E316" s="12">
        <v>0.91</v>
      </c>
      <c r="F316" s="4">
        <v>33</v>
      </c>
      <c r="G316" s="4">
        <v>0.3</v>
      </c>
      <c r="H316" s="4">
        <v>21</v>
      </c>
      <c r="I316" s="9">
        <f t="shared" si="9"/>
        <v>6.3</v>
      </c>
    </row>
    <row r="317" spans="1:9" x14ac:dyDescent="0.25">
      <c r="A317" s="5">
        <v>43051</v>
      </c>
      <c r="B317" s="5" t="str">
        <f t="shared" si="8"/>
        <v>November</v>
      </c>
      <c r="C317" s="4" t="s">
        <v>7</v>
      </c>
      <c r="D317" s="4">
        <v>49.699999999999996</v>
      </c>
      <c r="E317" s="12">
        <v>1.05</v>
      </c>
      <c r="F317" s="4">
        <v>38</v>
      </c>
      <c r="G317" s="4">
        <v>0.3</v>
      </c>
      <c r="H317" s="4">
        <v>19</v>
      </c>
      <c r="I317" s="9">
        <f t="shared" si="9"/>
        <v>5.7</v>
      </c>
    </row>
    <row r="318" spans="1:9" x14ac:dyDescent="0.25">
      <c r="A318" s="5">
        <v>43052</v>
      </c>
      <c r="B318" s="5" t="str">
        <f t="shared" si="8"/>
        <v>November</v>
      </c>
      <c r="C318" s="4" t="s">
        <v>11</v>
      </c>
      <c r="D318" s="4">
        <v>44.699999999999996</v>
      </c>
      <c r="E318" s="12">
        <v>1.05</v>
      </c>
      <c r="F318" s="4">
        <v>26</v>
      </c>
      <c r="G318" s="4">
        <v>0.3</v>
      </c>
      <c r="H318" s="4">
        <v>19</v>
      </c>
      <c r="I318" s="9">
        <f t="shared" si="9"/>
        <v>5.7</v>
      </c>
    </row>
    <row r="319" spans="1:9" x14ac:dyDescent="0.25">
      <c r="A319" s="5">
        <v>43053</v>
      </c>
      <c r="B319" s="5" t="str">
        <f t="shared" si="8"/>
        <v>November</v>
      </c>
      <c r="C319" s="4" t="s">
        <v>8</v>
      </c>
      <c r="D319" s="4">
        <v>55.9</v>
      </c>
      <c r="E319" s="12">
        <v>0.8</v>
      </c>
      <c r="F319" s="4">
        <v>28</v>
      </c>
      <c r="G319" s="4">
        <v>0.3</v>
      </c>
      <c r="H319" s="4">
        <v>23</v>
      </c>
      <c r="I319" s="9">
        <f t="shared" si="9"/>
        <v>6.8999999999999995</v>
      </c>
    </row>
    <row r="320" spans="1:9" x14ac:dyDescent="0.25">
      <c r="A320" s="5">
        <v>43054</v>
      </c>
      <c r="B320" s="5" t="str">
        <f t="shared" si="8"/>
        <v>November</v>
      </c>
      <c r="C320" s="4" t="s">
        <v>14</v>
      </c>
      <c r="D320" s="4">
        <v>55.9</v>
      </c>
      <c r="E320" s="12">
        <v>0.83</v>
      </c>
      <c r="F320" s="4">
        <v>47</v>
      </c>
      <c r="G320" s="4">
        <v>0.3</v>
      </c>
      <c r="H320" s="4">
        <v>23</v>
      </c>
      <c r="I320" s="9">
        <f t="shared" si="9"/>
        <v>6.8999999999999995</v>
      </c>
    </row>
    <row r="321" spans="1:9" x14ac:dyDescent="0.25">
      <c r="A321" s="5">
        <v>43055</v>
      </c>
      <c r="B321" s="5" t="str">
        <f t="shared" si="8"/>
        <v>November</v>
      </c>
      <c r="C321" s="4" t="s">
        <v>13</v>
      </c>
      <c r="D321" s="4">
        <v>47.3</v>
      </c>
      <c r="E321" s="12">
        <v>0.87</v>
      </c>
      <c r="F321" s="4">
        <v>28</v>
      </c>
      <c r="G321" s="4">
        <v>0.3</v>
      </c>
      <c r="H321" s="4">
        <v>21</v>
      </c>
      <c r="I321" s="9">
        <f t="shared" si="9"/>
        <v>6.3</v>
      </c>
    </row>
    <row r="322" spans="1:9" x14ac:dyDescent="0.25">
      <c r="A322" s="5">
        <v>43056</v>
      </c>
      <c r="B322" s="5" t="str">
        <f t="shared" ref="B322:B366" si="10">TEXT(A322,"mmmm")</f>
        <v>November</v>
      </c>
      <c r="C322" s="4" t="s">
        <v>9</v>
      </c>
      <c r="D322" s="4">
        <v>46</v>
      </c>
      <c r="E322" s="12">
        <v>1</v>
      </c>
      <c r="F322" s="4">
        <v>31</v>
      </c>
      <c r="G322" s="4">
        <v>0.3</v>
      </c>
      <c r="H322" s="4">
        <v>20</v>
      </c>
      <c r="I322" s="9">
        <f t="shared" ref="I322:I366" si="11" xml:space="preserve"> G322*H322</f>
        <v>6</v>
      </c>
    </row>
    <row r="323" spans="1:9" x14ac:dyDescent="0.25">
      <c r="A323" s="5">
        <v>43057</v>
      </c>
      <c r="B323" s="5" t="str">
        <f t="shared" si="10"/>
        <v>November</v>
      </c>
      <c r="C323" s="4" t="s">
        <v>12</v>
      </c>
      <c r="D323" s="4">
        <v>48.699999999999996</v>
      </c>
      <c r="E323" s="12">
        <v>1.05</v>
      </c>
      <c r="F323" s="4">
        <v>37</v>
      </c>
      <c r="G323" s="4">
        <v>0.3</v>
      </c>
      <c r="H323" s="4">
        <v>19</v>
      </c>
      <c r="I323" s="9">
        <f t="shared" si="11"/>
        <v>5.7</v>
      </c>
    </row>
    <row r="324" spans="1:9" x14ac:dyDescent="0.25">
      <c r="A324" s="5">
        <v>43058</v>
      </c>
      <c r="B324" s="5" t="str">
        <f t="shared" si="10"/>
        <v>November</v>
      </c>
      <c r="C324" s="4" t="s">
        <v>7</v>
      </c>
      <c r="D324" s="4">
        <v>55.9</v>
      </c>
      <c r="E324" s="12">
        <v>0.87</v>
      </c>
      <c r="F324" s="4">
        <v>34</v>
      </c>
      <c r="G324" s="4">
        <v>0.3</v>
      </c>
      <c r="H324" s="4">
        <v>23</v>
      </c>
      <c r="I324" s="9">
        <f t="shared" si="11"/>
        <v>6.8999999999999995</v>
      </c>
    </row>
    <row r="325" spans="1:9" x14ac:dyDescent="0.25">
      <c r="A325" s="5">
        <v>43059</v>
      </c>
      <c r="B325" s="5" t="str">
        <f t="shared" si="10"/>
        <v>November</v>
      </c>
      <c r="C325" s="4" t="s">
        <v>11</v>
      </c>
      <c r="D325" s="4">
        <v>55.599999999999994</v>
      </c>
      <c r="E325" s="12">
        <v>0.87</v>
      </c>
      <c r="F325" s="4">
        <v>41</v>
      </c>
      <c r="G325" s="4">
        <v>0.3</v>
      </c>
      <c r="H325" s="4">
        <v>22</v>
      </c>
      <c r="I325" s="9">
        <f t="shared" si="11"/>
        <v>6.6</v>
      </c>
    </row>
    <row r="326" spans="1:9" x14ac:dyDescent="0.25">
      <c r="A326" s="5">
        <v>43060</v>
      </c>
      <c r="B326" s="5" t="str">
        <f t="shared" si="10"/>
        <v>November</v>
      </c>
      <c r="C326" s="4" t="s">
        <v>8</v>
      </c>
      <c r="D326" s="4">
        <v>47</v>
      </c>
      <c r="E326" s="12">
        <v>0.95</v>
      </c>
      <c r="F326" s="4">
        <v>28</v>
      </c>
      <c r="G326" s="4">
        <v>0.3</v>
      </c>
      <c r="H326" s="4">
        <v>20</v>
      </c>
      <c r="I326" s="9">
        <f t="shared" si="11"/>
        <v>6</v>
      </c>
    </row>
    <row r="327" spans="1:9" x14ac:dyDescent="0.25">
      <c r="A327" s="5">
        <v>43061</v>
      </c>
      <c r="B327" s="5" t="str">
        <f t="shared" si="10"/>
        <v>November</v>
      </c>
      <c r="C327" s="4" t="s">
        <v>14</v>
      </c>
      <c r="D327" s="4">
        <v>48.699999999999996</v>
      </c>
      <c r="E327" s="12">
        <v>1</v>
      </c>
      <c r="F327" s="4">
        <v>40</v>
      </c>
      <c r="G327" s="4">
        <v>0.3</v>
      </c>
      <c r="H327" s="4">
        <v>19</v>
      </c>
      <c r="I327" s="9">
        <f t="shared" si="11"/>
        <v>5.7</v>
      </c>
    </row>
    <row r="328" spans="1:9" x14ac:dyDescent="0.25">
      <c r="A328" s="5">
        <v>43062</v>
      </c>
      <c r="B328" s="5" t="str">
        <f t="shared" si="10"/>
        <v>November</v>
      </c>
      <c r="C328" s="4" t="s">
        <v>13</v>
      </c>
      <c r="D328" s="4">
        <v>51.9</v>
      </c>
      <c r="E328" s="12">
        <v>0.87</v>
      </c>
      <c r="F328" s="4">
        <v>47</v>
      </c>
      <c r="G328" s="4">
        <v>0.3</v>
      </c>
      <c r="H328" s="4">
        <v>23</v>
      </c>
      <c r="I328" s="9">
        <f t="shared" si="11"/>
        <v>6.8999999999999995</v>
      </c>
    </row>
    <row r="329" spans="1:9" x14ac:dyDescent="0.25">
      <c r="A329" s="5">
        <v>43063</v>
      </c>
      <c r="B329" s="5" t="str">
        <f t="shared" si="10"/>
        <v>November</v>
      </c>
      <c r="C329" s="4" t="s">
        <v>9</v>
      </c>
      <c r="D329" s="4">
        <v>53.599999999999994</v>
      </c>
      <c r="E329" s="12">
        <v>0.83</v>
      </c>
      <c r="F329" s="4">
        <v>46</v>
      </c>
      <c r="G329" s="4">
        <v>0.3</v>
      </c>
      <c r="H329" s="4">
        <v>22</v>
      </c>
      <c r="I329" s="9">
        <f t="shared" si="11"/>
        <v>6.6</v>
      </c>
    </row>
    <row r="330" spans="1:9" x14ac:dyDescent="0.25">
      <c r="A330" s="5">
        <v>43064</v>
      </c>
      <c r="B330" s="5" t="str">
        <f t="shared" si="10"/>
        <v>November</v>
      </c>
      <c r="C330" s="4" t="s">
        <v>12</v>
      </c>
      <c r="D330" s="4">
        <v>49</v>
      </c>
      <c r="E330" s="12">
        <v>0.91</v>
      </c>
      <c r="F330" s="4">
        <v>32</v>
      </c>
      <c r="G330" s="4">
        <v>0.3</v>
      </c>
      <c r="H330" s="4">
        <v>20</v>
      </c>
      <c r="I330" s="9">
        <f t="shared" si="11"/>
        <v>6</v>
      </c>
    </row>
    <row r="331" spans="1:9" x14ac:dyDescent="0.25">
      <c r="A331" s="5">
        <v>43065</v>
      </c>
      <c r="B331" s="5" t="str">
        <f t="shared" si="10"/>
        <v>November</v>
      </c>
      <c r="C331" s="4" t="s">
        <v>7</v>
      </c>
      <c r="D331" s="4">
        <v>49.699999999999996</v>
      </c>
      <c r="E331" s="12">
        <v>1.05</v>
      </c>
      <c r="F331" s="4">
        <v>30</v>
      </c>
      <c r="G331" s="4">
        <v>0.3</v>
      </c>
      <c r="H331" s="4">
        <v>19</v>
      </c>
      <c r="I331" s="9">
        <f t="shared" si="11"/>
        <v>5.7</v>
      </c>
    </row>
    <row r="332" spans="1:9" x14ac:dyDescent="0.25">
      <c r="A332" s="5">
        <v>43066</v>
      </c>
      <c r="B332" s="5" t="str">
        <f t="shared" si="10"/>
        <v>November</v>
      </c>
      <c r="C332" s="4" t="s">
        <v>11</v>
      </c>
      <c r="D332" s="4">
        <v>53.9</v>
      </c>
      <c r="E332" s="12">
        <v>0.87</v>
      </c>
      <c r="F332" s="4">
        <v>30</v>
      </c>
      <c r="G332" s="4">
        <v>0.3</v>
      </c>
      <c r="H332" s="4">
        <v>23</v>
      </c>
      <c r="I332" s="9">
        <f t="shared" si="11"/>
        <v>6.8999999999999995</v>
      </c>
    </row>
    <row r="333" spans="1:9" x14ac:dyDescent="0.25">
      <c r="A333" s="5">
        <v>43067</v>
      </c>
      <c r="B333" s="5" t="str">
        <f t="shared" si="10"/>
        <v>November</v>
      </c>
      <c r="C333" s="4" t="s">
        <v>8</v>
      </c>
      <c r="D333" s="4">
        <v>54.599999999999994</v>
      </c>
      <c r="E333" s="12">
        <v>0.91</v>
      </c>
      <c r="F333" s="4">
        <v>37</v>
      </c>
      <c r="G333" s="4">
        <v>0.3</v>
      </c>
      <c r="H333" s="4">
        <v>22</v>
      </c>
      <c r="I333" s="9">
        <f t="shared" si="11"/>
        <v>6.6</v>
      </c>
    </row>
    <row r="334" spans="1:9" x14ac:dyDescent="0.25">
      <c r="A334" s="5">
        <v>43068</v>
      </c>
      <c r="B334" s="5" t="str">
        <f t="shared" si="10"/>
        <v>November</v>
      </c>
      <c r="C334" s="4" t="s">
        <v>14</v>
      </c>
      <c r="D334" s="4">
        <v>50</v>
      </c>
      <c r="E334" s="12">
        <v>0.95</v>
      </c>
      <c r="F334" s="4">
        <v>27</v>
      </c>
      <c r="G334" s="4">
        <v>0.3</v>
      </c>
      <c r="H334" s="4">
        <v>20</v>
      </c>
      <c r="I334" s="9">
        <f t="shared" si="11"/>
        <v>6</v>
      </c>
    </row>
    <row r="335" spans="1:9" x14ac:dyDescent="0.25">
      <c r="A335" s="5">
        <v>43069</v>
      </c>
      <c r="B335" s="5" t="str">
        <f t="shared" si="10"/>
        <v>November</v>
      </c>
      <c r="C335" s="4" t="s">
        <v>13</v>
      </c>
      <c r="D335" s="4">
        <v>44.699999999999996</v>
      </c>
      <c r="E335" s="12">
        <v>1.05</v>
      </c>
      <c r="F335" s="4">
        <v>28</v>
      </c>
      <c r="G335" s="4">
        <v>0.3</v>
      </c>
      <c r="H335" s="4">
        <v>19</v>
      </c>
      <c r="I335" s="9">
        <f t="shared" si="11"/>
        <v>5.7</v>
      </c>
    </row>
    <row r="336" spans="1:9" x14ac:dyDescent="0.25">
      <c r="A336" s="5">
        <v>43070</v>
      </c>
      <c r="B336" s="5" t="str">
        <f t="shared" si="10"/>
        <v>December</v>
      </c>
      <c r="C336" s="4" t="s">
        <v>9</v>
      </c>
      <c r="D336" s="4">
        <v>48.699999999999996</v>
      </c>
      <c r="E336" s="12">
        <v>1</v>
      </c>
      <c r="F336" s="4">
        <v>34</v>
      </c>
      <c r="G336" s="4">
        <v>0.3</v>
      </c>
      <c r="H336" s="4">
        <v>19</v>
      </c>
      <c r="I336" s="9">
        <f t="shared" si="11"/>
        <v>5.7</v>
      </c>
    </row>
    <row r="337" spans="1:9" x14ac:dyDescent="0.25">
      <c r="A337" s="5">
        <v>43071</v>
      </c>
      <c r="B337" s="5" t="str">
        <f t="shared" si="10"/>
        <v>December</v>
      </c>
      <c r="C337" s="4" t="s">
        <v>12</v>
      </c>
      <c r="D337" s="4">
        <v>44.099999999999994</v>
      </c>
      <c r="E337" s="12">
        <v>1.1100000000000001</v>
      </c>
      <c r="F337" s="4">
        <v>35</v>
      </c>
      <c r="G337" s="4">
        <v>0.3</v>
      </c>
      <c r="H337" s="4">
        <v>17</v>
      </c>
      <c r="I337" s="9">
        <f t="shared" si="11"/>
        <v>5.0999999999999996</v>
      </c>
    </row>
    <row r="338" spans="1:9" x14ac:dyDescent="0.25">
      <c r="A338" s="5">
        <v>43072</v>
      </c>
      <c r="B338" s="5" t="str">
        <f t="shared" si="10"/>
        <v>December</v>
      </c>
      <c r="C338" s="4" t="s">
        <v>7</v>
      </c>
      <c r="D338" s="4">
        <v>33.5</v>
      </c>
      <c r="E338" s="12">
        <v>1.18</v>
      </c>
      <c r="F338" s="4">
        <v>19</v>
      </c>
      <c r="G338" s="4">
        <v>0.3</v>
      </c>
      <c r="H338" s="4">
        <v>15</v>
      </c>
      <c r="I338" s="9">
        <f t="shared" si="11"/>
        <v>4.5</v>
      </c>
    </row>
    <row r="339" spans="1:9" x14ac:dyDescent="0.25">
      <c r="A339" s="5">
        <v>43073</v>
      </c>
      <c r="B339" s="5" t="str">
        <f t="shared" si="10"/>
        <v>December</v>
      </c>
      <c r="C339" s="4" t="s">
        <v>11</v>
      </c>
      <c r="D339" s="4">
        <v>34.9</v>
      </c>
      <c r="E339" s="12">
        <v>1.54</v>
      </c>
      <c r="F339" s="4">
        <v>16</v>
      </c>
      <c r="G339" s="4">
        <v>0.3</v>
      </c>
      <c r="H339" s="4">
        <v>13</v>
      </c>
      <c r="I339" s="9">
        <f t="shared" si="11"/>
        <v>3.9</v>
      </c>
    </row>
    <row r="340" spans="1:9" x14ac:dyDescent="0.25">
      <c r="A340" s="5">
        <v>43074</v>
      </c>
      <c r="B340" s="5" t="str">
        <f t="shared" si="10"/>
        <v>December</v>
      </c>
      <c r="C340" s="4" t="s">
        <v>8</v>
      </c>
      <c r="D340" s="4">
        <v>22</v>
      </c>
      <c r="E340" s="12">
        <v>1.82</v>
      </c>
      <c r="F340" s="4">
        <v>11</v>
      </c>
      <c r="G340" s="4">
        <v>0.3</v>
      </c>
      <c r="H340" s="4">
        <v>10</v>
      </c>
      <c r="I340" s="9">
        <f t="shared" si="11"/>
        <v>3</v>
      </c>
    </row>
    <row r="341" spans="1:9" x14ac:dyDescent="0.25">
      <c r="A341" s="5">
        <v>43075</v>
      </c>
      <c r="B341" s="5" t="str">
        <f t="shared" si="10"/>
        <v>December</v>
      </c>
      <c r="C341" s="4" t="s">
        <v>14</v>
      </c>
      <c r="D341" s="4">
        <v>44.699999999999996</v>
      </c>
      <c r="E341" s="12">
        <v>0.95</v>
      </c>
      <c r="F341" s="4">
        <v>28</v>
      </c>
      <c r="G341" s="4">
        <v>0.3</v>
      </c>
      <c r="H341" s="4">
        <v>19</v>
      </c>
      <c r="I341" s="9">
        <f t="shared" si="11"/>
        <v>5.7</v>
      </c>
    </row>
    <row r="342" spans="1:9" x14ac:dyDescent="0.25">
      <c r="A342" s="5">
        <v>43076</v>
      </c>
      <c r="B342" s="5" t="str">
        <f t="shared" si="10"/>
        <v>December</v>
      </c>
      <c r="C342" s="4" t="s">
        <v>13</v>
      </c>
      <c r="D342" s="4">
        <v>42.099999999999994</v>
      </c>
      <c r="E342" s="12">
        <v>1.05</v>
      </c>
      <c r="F342" s="4">
        <v>26</v>
      </c>
      <c r="G342" s="4">
        <v>0.3</v>
      </c>
      <c r="H342" s="4">
        <v>17</v>
      </c>
      <c r="I342" s="9">
        <f t="shared" si="11"/>
        <v>5.0999999999999996</v>
      </c>
    </row>
    <row r="343" spans="1:9" x14ac:dyDescent="0.25">
      <c r="A343" s="5">
        <v>43077</v>
      </c>
      <c r="B343" s="5" t="str">
        <f t="shared" si="10"/>
        <v>December</v>
      </c>
      <c r="C343" s="4" t="s">
        <v>9</v>
      </c>
      <c r="D343" s="4">
        <v>40.5</v>
      </c>
      <c r="E343" s="12">
        <v>1.25</v>
      </c>
      <c r="F343" s="4">
        <v>30</v>
      </c>
      <c r="G343" s="4">
        <v>0.3</v>
      </c>
      <c r="H343" s="4">
        <v>15</v>
      </c>
      <c r="I343" s="9">
        <f t="shared" si="11"/>
        <v>4.5</v>
      </c>
    </row>
    <row r="344" spans="1:9" x14ac:dyDescent="0.25">
      <c r="A344" s="5">
        <v>43078</v>
      </c>
      <c r="B344" s="5" t="str">
        <f t="shared" si="10"/>
        <v>December</v>
      </c>
      <c r="C344" s="4" t="s">
        <v>12</v>
      </c>
      <c r="D344" s="4">
        <v>31.199999999999996</v>
      </c>
      <c r="E344" s="12">
        <v>1.43</v>
      </c>
      <c r="F344" s="4">
        <v>19</v>
      </c>
      <c r="G344" s="4">
        <v>0.3</v>
      </c>
      <c r="H344" s="4">
        <v>14</v>
      </c>
      <c r="I344" s="9">
        <f t="shared" si="11"/>
        <v>4.2</v>
      </c>
    </row>
    <row r="345" spans="1:9" x14ac:dyDescent="0.25">
      <c r="A345" s="5">
        <v>43079</v>
      </c>
      <c r="B345" s="5" t="str">
        <f t="shared" si="10"/>
        <v>December</v>
      </c>
      <c r="C345" s="4" t="s">
        <v>7</v>
      </c>
      <c r="D345" s="4">
        <v>31.299999999999997</v>
      </c>
      <c r="E345" s="12">
        <v>1.82</v>
      </c>
      <c r="F345" s="4">
        <v>15</v>
      </c>
      <c r="G345" s="4">
        <v>0.3</v>
      </c>
      <c r="H345" s="4">
        <v>11</v>
      </c>
      <c r="I345" s="9">
        <f t="shared" si="11"/>
        <v>3.3</v>
      </c>
    </row>
    <row r="346" spans="1:9" x14ac:dyDescent="0.25">
      <c r="A346" s="5">
        <v>43080</v>
      </c>
      <c r="B346" s="5" t="str">
        <f t="shared" si="10"/>
        <v>December</v>
      </c>
      <c r="C346" s="4" t="s">
        <v>11</v>
      </c>
      <c r="D346" s="4">
        <v>45.099999999999994</v>
      </c>
      <c r="E346" s="12">
        <v>1.1100000000000001</v>
      </c>
      <c r="F346" s="4">
        <v>33</v>
      </c>
      <c r="G346" s="4">
        <v>0.3</v>
      </c>
      <c r="H346" s="4">
        <v>17</v>
      </c>
      <c r="I346" s="9">
        <f t="shared" si="11"/>
        <v>5.0999999999999996</v>
      </c>
    </row>
    <row r="347" spans="1:9" x14ac:dyDescent="0.25">
      <c r="A347" s="5">
        <v>43081</v>
      </c>
      <c r="B347" s="5" t="str">
        <f t="shared" si="10"/>
        <v>December</v>
      </c>
      <c r="C347" s="4" t="s">
        <v>8</v>
      </c>
      <c r="D347" s="4">
        <v>33.5</v>
      </c>
      <c r="E347" s="12">
        <v>1.33</v>
      </c>
      <c r="F347" s="4">
        <v>22</v>
      </c>
      <c r="G347" s="4">
        <v>0.3</v>
      </c>
      <c r="H347" s="4">
        <v>15</v>
      </c>
      <c r="I347" s="9">
        <f t="shared" si="11"/>
        <v>4.5</v>
      </c>
    </row>
    <row r="348" spans="1:9" x14ac:dyDescent="0.25">
      <c r="A348" s="5">
        <v>43082</v>
      </c>
      <c r="B348" s="5" t="str">
        <f t="shared" si="10"/>
        <v>December</v>
      </c>
      <c r="C348" s="4" t="s">
        <v>14</v>
      </c>
      <c r="D348" s="4">
        <v>32.199999999999996</v>
      </c>
      <c r="E348" s="12">
        <v>1.43</v>
      </c>
      <c r="F348" s="4">
        <v>26</v>
      </c>
      <c r="G348" s="4">
        <v>0.3</v>
      </c>
      <c r="H348" s="4">
        <v>14</v>
      </c>
      <c r="I348" s="9">
        <f t="shared" si="11"/>
        <v>4.2</v>
      </c>
    </row>
    <row r="349" spans="1:9" x14ac:dyDescent="0.25">
      <c r="A349" s="5">
        <v>43083</v>
      </c>
      <c r="B349" s="5" t="str">
        <f t="shared" si="10"/>
        <v>December</v>
      </c>
      <c r="C349" s="4" t="s">
        <v>13</v>
      </c>
      <c r="D349" s="4">
        <v>31.9</v>
      </c>
      <c r="E349" s="12">
        <v>1.54</v>
      </c>
      <c r="F349" s="4">
        <v>24</v>
      </c>
      <c r="G349" s="4">
        <v>0.3</v>
      </c>
      <c r="H349" s="4">
        <v>13</v>
      </c>
      <c r="I349" s="9">
        <f t="shared" si="11"/>
        <v>3.9</v>
      </c>
    </row>
    <row r="350" spans="1:9" x14ac:dyDescent="0.25">
      <c r="A350" s="5">
        <v>43084</v>
      </c>
      <c r="B350" s="5" t="str">
        <f t="shared" si="10"/>
        <v>December</v>
      </c>
      <c r="C350" s="4" t="s">
        <v>9</v>
      </c>
      <c r="D350" s="4">
        <v>42.099999999999994</v>
      </c>
      <c r="E350" s="12">
        <v>1.05</v>
      </c>
      <c r="F350" s="4">
        <v>30</v>
      </c>
      <c r="G350" s="4">
        <v>0.3</v>
      </c>
      <c r="H350" s="4">
        <v>17</v>
      </c>
      <c r="I350" s="9">
        <f t="shared" si="11"/>
        <v>5.0999999999999996</v>
      </c>
    </row>
    <row r="351" spans="1:9" x14ac:dyDescent="0.25">
      <c r="A351" s="5">
        <v>43085</v>
      </c>
      <c r="B351" s="5" t="str">
        <f t="shared" si="10"/>
        <v>December</v>
      </c>
      <c r="C351" s="4" t="s">
        <v>12</v>
      </c>
      <c r="D351" s="4">
        <v>35.5</v>
      </c>
      <c r="E351" s="12">
        <v>1.25</v>
      </c>
      <c r="F351" s="4">
        <v>30</v>
      </c>
      <c r="G351" s="4">
        <v>0.3</v>
      </c>
      <c r="H351" s="4">
        <v>15</v>
      </c>
      <c r="I351" s="9">
        <f t="shared" si="11"/>
        <v>4.5</v>
      </c>
    </row>
    <row r="352" spans="1:9" x14ac:dyDescent="0.25">
      <c r="A352" s="5">
        <v>43086</v>
      </c>
      <c r="B352" s="5" t="str">
        <f t="shared" si="10"/>
        <v>December</v>
      </c>
      <c r="C352" s="4" t="s">
        <v>7</v>
      </c>
      <c r="D352" s="4">
        <v>32.199999999999996</v>
      </c>
      <c r="E352" s="12">
        <v>1.33</v>
      </c>
      <c r="F352" s="4">
        <v>16</v>
      </c>
      <c r="G352" s="4">
        <v>0.3</v>
      </c>
      <c r="H352" s="4">
        <v>14</v>
      </c>
      <c r="I352" s="9">
        <f t="shared" si="11"/>
        <v>4.2</v>
      </c>
    </row>
    <row r="353" spans="1:9" x14ac:dyDescent="0.25">
      <c r="A353" s="5">
        <v>43087</v>
      </c>
      <c r="B353" s="5" t="str">
        <f t="shared" si="10"/>
        <v>December</v>
      </c>
      <c r="C353" s="4" t="s">
        <v>11</v>
      </c>
      <c r="D353" s="4">
        <v>30.9</v>
      </c>
      <c r="E353" s="12">
        <v>1.43</v>
      </c>
      <c r="F353" s="4">
        <v>27</v>
      </c>
      <c r="G353" s="4">
        <v>0.3</v>
      </c>
      <c r="H353" s="4">
        <v>13</v>
      </c>
      <c r="I353" s="9">
        <f t="shared" si="11"/>
        <v>3.9</v>
      </c>
    </row>
    <row r="354" spans="1:9" x14ac:dyDescent="0.25">
      <c r="A354" s="5">
        <v>43088</v>
      </c>
      <c r="B354" s="5" t="str">
        <f t="shared" si="10"/>
        <v>December</v>
      </c>
      <c r="C354" s="4" t="s">
        <v>8</v>
      </c>
      <c r="D354" s="4">
        <v>41.4</v>
      </c>
      <c r="E354" s="12">
        <v>1</v>
      </c>
      <c r="F354" s="4">
        <v>33</v>
      </c>
      <c r="G354" s="4">
        <v>0.3</v>
      </c>
      <c r="H354" s="4">
        <v>18</v>
      </c>
      <c r="I354" s="9">
        <f t="shared" si="11"/>
        <v>5.3999999999999995</v>
      </c>
    </row>
    <row r="355" spans="1:9" x14ac:dyDescent="0.25">
      <c r="A355" s="5">
        <v>43089</v>
      </c>
      <c r="B355" s="5" t="str">
        <f t="shared" si="10"/>
        <v>December</v>
      </c>
      <c r="C355" s="4" t="s">
        <v>14</v>
      </c>
      <c r="D355" s="4">
        <v>36.799999999999997</v>
      </c>
      <c r="E355" s="12">
        <v>1.25</v>
      </c>
      <c r="F355" s="4">
        <v>20</v>
      </c>
      <c r="G355" s="4">
        <v>0.3</v>
      </c>
      <c r="H355" s="4">
        <v>16</v>
      </c>
      <c r="I355" s="9">
        <f t="shared" si="11"/>
        <v>4.8</v>
      </c>
    </row>
    <row r="356" spans="1:9" x14ac:dyDescent="0.25">
      <c r="A356" s="5">
        <v>43090</v>
      </c>
      <c r="B356" s="5" t="str">
        <f t="shared" si="10"/>
        <v>December</v>
      </c>
      <c r="C356" s="4" t="s">
        <v>13</v>
      </c>
      <c r="D356" s="4">
        <v>40.5</v>
      </c>
      <c r="E356" s="12">
        <v>1.33</v>
      </c>
      <c r="F356" s="4">
        <v>23</v>
      </c>
      <c r="G356" s="4">
        <v>0.3</v>
      </c>
      <c r="H356" s="4">
        <v>15</v>
      </c>
      <c r="I356" s="9">
        <f t="shared" si="11"/>
        <v>4.5</v>
      </c>
    </row>
    <row r="357" spans="1:9" x14ac:dyDescent="0.25">
      <c r="A357" s="5">
        <v>43091</v>
      </c>
      <c r="B357" s="5" t="str">
        <f t="shared" si="10"/>
        <v>December</v>
      </c>
      <c r="C357" s="4" t="s">
        <v>9</v>
      </c>
      <c r="D357" s="4">
        <v>30.9</v>
      </c>
      <c r="E357" s="12">
        <v>1.54</v>
      </c>
      <c r="F357" s="4">
        <v>17</v>
      </c>
      <c r="G357" s="4">
        <v>0.3</v>
      </c>
      <c r="H357" s="4">
        <v>13</v>
      </c>
      <c r="I357" s="9">
        <f t="shared" si="11"/>
        <v>3.9</v>
      </c>
    </row>
    <row r="358" spans="1:9" x14ac:dyDescent="0.25">
      <c r="A358" s="5">
        <v>43092</v>
      </c>
      <c r="B358" s="5" t="str">
        <f t="shared" si="10"/>
        <v>December</v>
      </c>
      <c r="C358" s="4" t="s">
        <v>12</v>
      </c>
      <c r="D358" s="4">
        <v>42.4</v>
      </c>
      <c r="E358" s="12">
        <v>1.1100000000000001</v>
      </c>
      <c r="F358" s="4">
        <v>20</v>
      </c>
      <c r="G358" s="4">
        <v>0.3</v>
      </c>
      <c r="H358" s="4">
        <v>18</v>
      </c>
      <c r="I358" s="9">
        <f t="shared" si="11"/>
        <v>5.3999999999999995</v>
      </c>
    </row>
    <row r="359" spans="1:9" x14ac:dyDescent="0.25">
      <c r="A359" s="5">
        <v>43093</v>
      </c>
      <c r="B359" s="5" t="str">
        <f t="shared" si="10"/>
        <v>December</v>
      </c>
      <c r="C359" s="4" t="s">
        <v>7</v>
      </c>
      <c r="D359" s="4">
        <v>35.799999999999997</v>
      </c>
      <c r="E359" s="12">
        <v>1.25</v>
      </c>
      <c r="F359" s="4">
        <v>26</v>
      </c>
      <c r="G359" s="4">
        <v>0.3</v>
      </c>
      <c r="H359" s="4">
        <v>16</v>
      </c>
      <c r="I359" s="9">
        <f t="shared" si="11"/>
        <v>4.8</v>
      </c>
    </row>
    <row r="360" spans="1:9" x14ac:dyDescent="0.25">
      <c r="A360" s="5">
        <v>43094</v>
      </c>
      <c r="B360" s="5" t="str">
        <f t="shared" si="10"/>
        <v>December</v>
      </c>
      <c r="C360" s="4" t="s">
        <v>11</v>
      </c>
      <c r="D360" s="4">
        <v>35.5</v>
      </c>
      <c r="E360" s="12">
        <v>1.25</v>
      </c>
      <c r="F360" s="4">
        <v>19</v>
      </c>
      <c r="G360" s="4">
        <v>0.3</v>
      </c>
      <c r="H360" s="4">
        <v>15</v>
      </c>
      <c r="I360" s="9">
        <f t="shared" si="11"/>
        <v>4.5</v>
      </c>
    </row>
    <row r="361" spans="1:9" x14ac:dyDescent="0.25">
      <c r="A361" s="5">
        <v>43095</v>
      </c>
      <c r="B361" s="5" t="str">
        <f t="shared" si="10"/>
        <v>December</v>
      </c>
      <c r="C361" s="4" t="s">
        <v>8</v>
      </c>
      <c r="D361" s="4">
        <v>28.9</v>
      </c>
      <c r="E361" s="12">
        <v>1.43</v>
      </c>
      <c r="F361" s="4">
        <v>23</v>
      </c>
      <c r="G361" s="4">
        <v>0.3</v>
      </c>
      <c r="H361" s="4">
        <v>13</v>
      </c>
      <c r="I361" s="9">
        <f t="shared" si="11"/>
        <v>3.9</v>
      </c>
    </row>
    <row r="362" spans="1:9" x14ac:dyDescent="0.25">
      <c r="A362" s="5">
        <v>43096</v>
      </c>
      <c r="B362" s="5" t="str">
        <f t="shared" si="10"/>
        <v>December</v>
      </c>
      <c r="C362" s="4" t="s">
        <v>14</v>
      </c>
      <c r="D362" s="4">
        <v>42.699999999999996</v>
      </c>
      <c r="E362" s="12">
        <v>1</v>
      </c>
      <c r="F362" s="4">
        <v>33</v>
      </c>
      <c r="G362" s="4">
        <v>0.3</v>
      </c>
      <c r="H362" s="4">
        <v>19</v>
      </c>
      <c r="I362" s="9">
        <f t="shared" si="11"/>
        <v>5.7</v>
      </c>
    </row>
    <row r="363" spans="1:9" x14ac:dyDescent="0.25">
      <c r="A363" s="5">
        <v>43097</v>
      </c>
      <c r="B363" s="5" t="str">
        <f t="shared" si="10"/>
        <v>December</v>
      </c>
      <c r="C363" s="4" t="s">
        <v>13</v>
      </c>
      <c r="D363" s="4">
        <v>37.799999999999997</v>
      </c>
      <c r="E363" s="12">
        <v>1.25</v>
      </c>
      <c r="F363" s="4">
        <v>32</v>
      </c>
      <c r="G363" s="4">
        <v>0.3</v>
      </c>
      <c r="H363" s="4">
        <v>16</v>
      </c>
      <c r="I363" s="9">
        <f t="shared" si="11"/>
        <v>4.8</v>
      </c>
    </row>
    <row r="364" spans="1:9" x14ac:dyDescent="0.25">
      <c r="A364" s="5">
        <v>43098</v>
      </c>
      <c r="B364" s="5" t="str">
        <f t="shared" si="10"/>
        <v>December</v>
      </c>
      <c r="C364" s="4" t="s">
        <v>9</v>
      </c>
      <c r="D364" s="4">
        <v>39.5</v>
      </c>
      <c r="E364" s="12">
        <v>1.25</v>
      </c>
      <c r="F364" s="4">
        <v>17</v>
      </c>
      <c r="G364" s="4">
        <v>0.3</v>
      </c>
      <c r="H364" s="4">
        <v>15</v>
      </c>
      <c r="I364" s="9">
        <f t="shared" si="11"/>
        <v>4.5</v>
      </c>
    </row>
    <row r="365" spans="1:9" x14ac:dyDescent="0.25">
      <c r="A365" s="5">
        <v>43099</v>
      </c>
      <c r="B365" s="5" t="str">
        <f t="shared" si="10"/>
        <v>December</v>
      </c>
      <c r="C365" s="4" t="s">
        <v>12</v>
      </c>
      <c r="D365" s="4">
        <v>30.9</v>
      </c>
      <c r="E365" s="12">
        <v>1.43</v>
      </c>
      <c r="F365" s="4">
        <v>22</v>
      </c>
      <c r="G365" s="4">
        <v>0.3</v>
      </c>
      <c r="H365" s="4">
        <v>13</v>
      </c>
      <c r="I365" s="9">
        <f t="shared" si="11"/>
        <v>3.9</v>
      </c>
    </row>
    <row r="366" spans="1:9" x14ac:dyDescent="0.25">
      <c r="A366" s="5">
        <v>43100</v>
      </c>
      <c r="B366" s="5" t="str">
        <f t="shared" si="10"/>
        <v>December</v>
      </c>
      <c r="C366" s="4" t="s">
        <v>7</v>
      </c>
      <c r="D366" s="4">
        <v>15.099999999999998</v>
      </c>
      <c r="E366" s="12">
        <v>2.5</v>
      </c>
      <c r="F366" s="4">
        <v>9</v>
      </c>
      <c r="G366" s="4">
        <v>0.3</v>
      </c>
      <c r="H366" s="4">
        <v>7</v>
      </c>
      <c r="I366" s="9">
        <f t="shared" si="11"/>
        <v>2.1</v>
      </c>
    </row>
    <row r="367" spans="1:9" x14ac:dyDescent="0.25">
      <c r="A367" s="5"/>
      <c r="B367" s="5"/>
      <c r="C367" s="4"/>
      <c r="D367" s="4"/>
      <c r="E367" s="7"/>
      <c r="F367" s="11">
        <f>SUBTOTAL(109,Table15[Flyers])</f>
        <v>14704</v>
      </c>
      <c r="G367" s="4"/>
      <c r="H367" s="4"/>
      <c r="I367" s="9">
        <f>SUBTOTAL(109,Table15[Revenue])</f>
        <v>3183.6999999999985</v>
      </c>
    </row>
    <row r="368" spans="1:9" x14ac:dyDescent="0.25">
      <c r="A368" s="6"/>
      <c r="B368" s="6"/>
      <c r="C368" s="4"/>
      <c r="D368" s="4"/>
      <c r="E368" s="4"/>
      <c r="F368" s="4"/>
      <c r="G368" s="4"/>
      <c r="H368" s="4"/>
      <c r="I368" s="10"/>
    </row>
    <row r="369" spans="1:9" x14ac:dyDescent="0.25">
      <c r="A369" s="6"/>
      <c r="B369" s="6"/>
      <c r="C369" s="4"/>
      <c r="D369" s="4"/>
      <c r="E369" s="4"/>
      <c r="F369" s="4"/>
      <c r="G369" s="4"/>
      <c r="H369" s="4"/>
      <c r="I369" s="10"/>
    </row>
    <row r="370" spans="1:9" x14ac:dyDescent="0.25">
      <c r="A370" s="6"/>
      <c r="B370" s="6"/>
      <c r="C370" s="4"/>
      <c r="D370" s="4"/>
      <c r="E370" s="4"/>
      <c r="F370" s="4"/>
      <c r="G370" s="4"/>
      <c r="H370" s="4"/>
      <c r="I370" s="10"/>
    </row>
    <row r="371" spans="1:9" x14ac:dyDescent="0.25">
      <c r="A371" s="6"/>
      <c r="B371" s="6"/>
      <c r="C371" s="4"/>
      <c r="D371" s="4"/>
      <c r="E371" s="4"/>
      <c r="F371" s="4"/>
      <c r="G371" s="4"/>
      <c r="H371" s="4"/>
      <c r="I371" s="10"/>
    </row>
    <row r="372" spans="1:9" x14ac:dyDescent="0.25">
      <c r="A372" s="6"/>
      <c r="B372" s="6"/>
      <c r="C372" s="4"/>
      <c r="D372" s="4"/>
      <c r="E372" s="4"/>
      <c r="F372" s="4"/>
      <c r="G372" s="4"/>
      <c r="H372" s="4"/>
      <c r="I372" s="10"/>
    </row>
    <row r="373" spans="1:9" x14ac:dyDescent="0.25">
      <c r="A373" s="6" t="s">
        <v>10</v>
      </c>
      <c r="B373" s="6"/>
      <c r="C373" s="4"/>
      <c r="D373" s="4"/>
      <c r="E373" s="4"/>
      <c r="F373" s="4"/>
      <c r="G373" s="4"/>
      <c r="H373" s="4"/>
      <c r="I373" s="10"/>
    </row>
    <row r="374" spans="1:9" x14ac:dyDescent="0.25">
      <c r="A374" s="6" t="s">
        <v>15</v>
      </c>
      <c r="B374" s="6"/>
      <c r="C374" s="4"/>
      <c r="D374" s="4"/>
      <c r="E374" s="4"/>
      <c r="F374" s="4"/>
      <c r="G374" s="4"/>
      <c r="H374" s="4"/>
      <c r="I374" s="10"/>
    </row>
    <row r="375" spans="1:9" x14ac:dyDescent="0.25">
      <c r="A375" s="6" t="s">
        <v>18</v>
      </c>
      <c r="B375" s="6"/>
      <c r="C375" s="4"/>
      <c r="D375" s="4"/>
      <c r="E375" s="4"/>
      <c r="F375" s="4"/>
      <c r="G375" s="4"/>
      <c r="H375" s="4"/>
      <c r="I375" s="10"/>
    </row>
    <row r="376" spans="1:9" x14ac:dyDescent="0.25">
      <c r="A376" s="6" t="s">
        <v>19</v>
      </c>
      <c r="B376" s="6"/>
      <c r="C376" s="4"/>
      <c r="D376" s="4"/>
      <c r="E376" s="4"/>
      <c r="F376" s="4"/>
      <c r="G376" s="4"/>
      <c r="H376" s="4"/>
      <c r="I376" s="10"/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{D65A9F8B-4F1A-4527-B2D1-7478226D08B9}</x14:id>
        </ext>
      </extLst>
    </cfRule>
  </conditionalFormatting>
  <conditionalFormatting sqref="H1:H376">
    <cfRule type="top10" dxfId="43" priority="1" stopIfTrue="1" percent="1" bottom="1" rank="10"/>
    <cfRule type="top10" dxfId="42" priority="2" stopIfTrue="1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5A9F8B-4F1A-4527-B2D1-7478226D0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workbookViewId="0">
      <selection sqref="A1:A1048576"/>
    </sheetView>
  </sheetViews>
  <sheetFormatPr defaultRowHeight="15" x14ac:dyDescent="0.25"/>
  <cols>
    <col min="1" max="1" width="12.5703125" customWidth="1"/>
    <col min="2" max="2" width="11.42578125" customWidth="1"/>
    <col min="4" max="4" width="1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42736</v>
      </c>
      <c r="B2" t="s">
        <v>7</v>
      </c>
      <c r="C2">
        <v>27</v>
      </c>
      <c r="D2">
        <v>2</v>
      </c>
      <c r="E2">
        <v>15</v>
      </c>
      <c r="F2">
        <v>0.3</v>
      </c>
      <c r="G2">
        <v>10</v>
      </c>
    </row>
    <row r="3" spans="1:7" x14ac:dyDescent="0.25">
      <c r="A3" s="1">
        <v>42737</v>
      </c>
      <c r="B3" t="s">
        <v>11</v>
      </c>
      <c r="C3">
        <v>28.9</v>
      </c>
      <c r="D3">
        <v>1.33</v>
      </c>
      <c r="E3">
        <v>15</v>
      </c>
      <c r="F3">
        <v>0.3</v>
      </c>
      <c r="G3">
        <v>13</v>
      </c>
    </row>
    <row r="4" spans="1:7" x14ac:dyDescent="0.25">
      <c r="A4" s="1">
        <v>42738</v>
      </c>
      <c r="B4" t="s">
        <v>8</v>
      </c>
      <c r="C4">
        <v>34.5</v>
      </c>
      <c r="D4">
        <v>1.33</v>
      </c>
      <c r="E4">
        <v>27</v>
      </c>
      <c r="F4">
        <v>0.3</v>
      </c>
      <c r="G4">
        <v>15</v>
      </c>
    </row>
    <row r="5" spans="1:7" x14ac:dyDescent="0.25">
      <c r="A5" s="1">
        <v>42739</v>
      </c>
      <c r="B5" t="s">
        <v>14</v>
      </c>
      <c r="C5">
        <v>44.1</v>
      </c>
      <c r="D5">
        <v>1.05</v>
      </c>
      <c r="E5">
        <v>28</v>
      </c>
      <c r="F5">
        <v>0.3</v>
      </c>
      <c r="G5">
        <v>17</v>
      </c>
    </row>
    <row r="6" spans="1:7" x14ac:dyDescent="0.25">
      <c r="A6" s="1">
        <v>42740</v>
      </c>
      <c r="B6" t="s">
        <v>13</v>
      </c>
      <c r="C6">
        <v>42.4</v>
      </c>
      <c r="D6">
        <v>1</v>
      </c>
      <c r="E6">
        <v>33</v>
      </c>
      <c r="F6">
        <v>0.3</v>
      </c>
      <c r="G6">
        <v>18</v>
      </c>
    </row>
    <row r="7" spans="1:7" x14ac:dyDescent="0.25">
      <c r="A7" s="1">
        <v>42741</v>
      </c>
      <c r="B7" t="s">
        <v>9</v>
      </c>
      <c r="C7">
        <v>25.3</v>
      </c>
      <c r="D7">
        <v>1.54</v>
      </c>
      <c r="E7">
        <v>23</v>
      </c>
      <c r="F7">
        <v>0.3</v>
      </c>
      <c r="G7">
        <v>11</v>
      </c>
    </row>
    <row r="8" spans="1:7" x14ac:dyDescent="0.25">
      <c r="A8" s="1">
        <v>42742</v>
      </c>
      <c r="B8" t="s">
        <v>12</v>
      </c>
      <c r="C8">
        <v>32.9</v>
      </c>
      <c r="D8">
        <v>1.54</v>
      </c>
      <c r="E8">
        <v>19</v>
      </c>
      <c r="F8">
        <v>0.3</v>
      </c>
      <c r="G8">
        <v>13</v>
      </c>
    </row>
    <row r="9" spans="1:7" x14ac:dyDescent="0.25">
      <c r="A9" s="1">
        <v>42743</v>
      </c>
      <c r="B9" t="s">
        <v>7</v>
      </c>
      <c r="C9">
        <v>37.5</v>
      </c>
      <c r="D9">
        <v>1.18</v>
      </c>
      <c r="E9">
        <v>28</v>
      </c>
      <c r="F9">
        <v>0.3</v>
      </c>
      <c r="G9">
        <v>15</v>
      </c>
    </row>
    <row r="10" spans="1:7" x14ac:dyDescent="0.25">
      <c r="A10" s="1">
        <v>42744</v>
      </c>
      <c r="B10" t="s">
        <v>11</v>
      </c>
      <c r="C10">
        <v>38.1</v>
      </c>
      <c r="D10">
        <v>1.18</v>
      </c>
      <c r="E10">
        <v>20</v>
      </c>
      <c r="F10">
        <v>0.3</v>
      </c>
      <c r="G10">
        <v>17</v>
      </c>
    </row>
    <row r="11" spans="1:7" x14ac:dyDescent="0.25">
      <c r="A11" s="1">
        <v>42745</v>
      </c>
      <c r="B11" t="s">
        <v>8</v>
      </c>
      <c r="C11">
        <v>43.4</v>
      </c>
      <c r="D11">
        <v>1.05</v>
      </c>
      <c r="E11">
        <v>33</v>
      </c>
      <c r="F11">
        <v>0.3</v>
      </c>
      <c r="G11">
        <v>18</v>
      </c>
    </row>
    <row r="12" spans="1:7" x14ac:dyDescent="0.25">
      <c r="A12" s="1">
        <v>42746</v>
      </c>
      <c r="B12" t="s">
        <v>14</v>
      </c>
      <c r="C12">
        <v>32.6</v>
      </c>
      <c r="D12">
        <v>1.54</v>
      </c>
      <c r="E12">
        <v>23</v>
      </c>
      <c r="F12">
        <v>0.3</v>
      </c>
      <c r="G12">
        <v>12</v>
      </c>
    </row>
    <row r="13" spans="1:7" x14ac:dyDescent="0.25">
      <c r="A13" s="1">
        <v>42747</v>
      </c>
      <c r="B13" t="s">
        <v>13</v>
      </c>
      <c r="C13">
        <v>38.200000000000003</v>
      </c>
      <c r="D13">
        <v>1.33</v>
      </c>
      <c r="E13">
        <v>16</v>
      </c>
      <c r="F13">
        <v>0.3</v>
      </c>
      <c r="G13">
        <v>14</v>
      </c>
    </row>
    <row r="14" spans="1:7" x14ac:dyDescent="0.25">
      <c r="A14" s="1">
        <v>42748</v>
      </c>
      <c r="B14" t="s">
        <v>9</v>
      </c>
      <c r="C14">
        <v>37.5</v>
      </c>
      <c r="D14">
        <v>1.33</v>
      </c>
      <c r="E14">
        <v>19</v>
      </c>
      <c r="F14">
        <v>0.3</v>
      </c>
      <c r="G14">
        <v>15</v>
      </c>
    </row>
    <row r="15" spans="1:7" x14ac:dyDescent="0.25">
      <c r="A15" s="1">
        <v>42749</v>
      </c>
      <c r="B15" t="s">
        <v>12</v>
      </c>
      <c r="C15">
        <v>44.1</v>
      </c>
      <c r="D15">
        <v>1.05</v>
      </c>
      <c r="E15">
        <v>23</v>
      </c>
      <c r="F15">
        <v>0.3</v>
      </c>
      <c r="G15">
        <v>17</v>
      </c>
    </row>
    <row r="16" spans="1:7" x14ac:dyDescent="0.25">
      <c r="A16" s="1">
        <v>42750</v>
      </c>
      <c r="B16" t="s">
        <v>7</v>
      </c>
      <c r="C16">
        <v>43.4</v>
      </c>
      <c r="D16">
        <v>1.1100000000000001</v>
      </c>
      <c r="E16">
        <v>33</v>
      </c>
      <c r="F16">
        <v>0.3</v>
      </c>
      <c r="G16">
        <v>18</v>
      </c>
    </row>
    <row r="17" spans="1:7" x14ac:dyDescent="0.25">
      <c r="A17" s="1">
        <v>42751</v>
      </c>
      <c r="B17" t="s">
        <v>11</v>
      </c>
      <c r="C17">
        <v>30.6</v>
      </c>
      <c r="D17">
        <v>1.67</v>
      </c>
      <c r="E17">
        <v>24</v>
      </c>
      <c r="F17">
        <v>0.3</v>
      </c>
      <c r="G17">
        <v>12</v>
      </c>
    </row>
    <row r="18" spans="1:7" x14ac:dyDescent="0.25">
      <c r="A18" s="1">
        <v>42752</v>
      </c>
      <c r="B18" t="s">
        <v>8</v>
      </c>
      <c r="C18">
        <v>32.200000000000003</v>
      </c>
      <c r="D18">
        <v>1.43</v>
      </c>
      <c r="E18">
        <v>26</v>
      </c>
      <c r="F18">
        <v>0.3</v>
      </c>
      <c r="G18">
        <v>14</v>
      </c>
    </row>
    <row r="19" spans="1:7" x14ac:dyDescent="0.25">
      <c r="A19" s="1">
        <v>42753</v>
      </c>
      <c r="B19" t="s">
        <v>14</v>
      </c>
      <c r="C19">
        <v>42.8</v>
      </c>
      <c r="D19">
        <v>1.18</v>
      </c>
      <c r="E19">
        <v>33</v>
      </c>
      <c r="F19">
        <v>0.3</v>
      </c>
      <c r="G19">
        <v>16</v>
      </c>
    </row>
    <row r="20" spans="1:7" x14ac:dyDescent="0.25">
      <c r="A20" s="1">
        <v>42754</v>
      </c>
      <c r="B20" t="s">
        <v>13</v>
      </c>
      <c r="C20">
        <v>43.1</v>
      </c>
      <c r="D20">
        <v>1.18</v>
      </c>
      <c r="E20">
        <v>30</v>
      </c>
      <c r="F20">
        <v>0.3</v>
      </c>
      <c r="G20">
        <v>17</v>
      </c>
    </row>
    <row r="21" spans="1:7" x14ac:dyDescent="0.25">
      <c r="A21" s="1">
        <v>42755</v>
      </c>
      <c r="B21" t="s">
        <v>9</v>
      </c>
      <c r="C21">
        <v>31.6</v>
      </c>
      <c r="D21">
        <v>1.43</v>
      </c>
      <c r="E21">
        <v>20</v>
      </c>
      <c r="F21">
        <v>0.3</v>
      </c>
      <c r="G21">
        <v>12</v>
      </c>
    </row>
    <row r="22" spans="1:7" x14ac:dyDescent="0.25">
      <c r="A22" s="1">
        <v>42756</v>
      </c>
      <c r="B22" t="s">
        <v>12</v>
      </c>
      <c r="C22">
        <v>36.200000000000003</v>
      </c>
      <c r="D22">
        <v>1.25</v>
      </c>
      <c r="E22">
        <v>16</v>
      </c>
      <c r="F22">
        <v>0.3</v>
      </c>
      <c r="G22">
        <v>14</v>
      </c>
    </row>
    <row r="23" spans="1:7" x14ac:dyDescent="0.25">
      <c r="A23" s="1">
        <v>42757</v>
      </c>
      <c r="B23" t="s">
        <v>7</v>
      </c>
      <c r="C23">
        <v>40.799999999999997</v>
      </c>
      <c r="D23">
        <v>1.1100000000000001</v>
      </c>
      <c r="E23">
        <v>19</v>
      </c>
      <c r="F23">
        <v>0.3</v>
      </c>
      <c r="G23">
        <v>16</v>
      </c>
    </row>
    <row r="24" spans="1:7" x14ac:dyDescent="0.25">
      <c r="A24" s="1">
        <v>42758</v>
      </c>
      <c r="B24" t="s">
        <v>11</v>
      </c>
      <c r="C24">
        <v>38.1</v>
      </c>
      <c r="D24">
        <v>1.05</v>
      </c>
      <c r="E24">
        <v>21</v>
      </c>
      <c r="F24">
        <v>0.3</v>
      </c>
      <c r="G24">
        <v>17</v>
      </c>
    </row>
    <row r="25" spans="1:7" x14ac:dyDescent="0.25">
      <c r="A25" s="1">
        <v>42759</v>
      </c>
      <c r="B25" t="s">
        <v>8</v>
      </c>
      <c r="C25">
        <v>28.6</v>
      </c>
      <c r="D25">
        <v>1.54</v>
      </c>
      <c r="E25">
        <v>20</v>
      </c>
      <c r="F25">
        <v>0.3</v>
      </c>
      <c r="G25">
        <v>12</v>
      </c>
    </row>
    <row r="26" spans="1:7" x14ac:dyDescent="0.25">
      <c r="A26" s="1">
        <v>42760</v>
      </c>
      <c r="B26" t="s">
        <v>14</v>
      </c>
      <c r="C26">
        <v>32.200000000000003</v>
      </c>
      <c r="D26">
        <v>1.25</v>
      </c>
      <c r="E26">
        <v>24</v>
      </c>
      <c r="F26">
        <v>0.3</v>
      </c>
      <c r="G26">
        <v>14</v>
      </c>
    </row>
    <row r="27" spans="1:7" x14ac:dyDescent="0.25">
      <c r="A27" s="1">
        <v>42761</v>
      </c>
      <c r="B27" t="s">
        <v>13</v>
      </c>
      <c r="C27">
        <v>35.799999999999997</v>
      </c>
      <c r="D27">
        <v>1.25</v>
      </c>
      <c r="E27">
        <v>18</v>
      </c>
      <c r="F27">
        <v>0.3</v>
      </c>
      <c r="G27">
        <v>16</v>
      </c>
    </row>
    <row r="28" spans="1:7" x14ac:dyDescent="0.25">
      <c r="A28" s="1">
        <v>42762</v>
      </c>
      <c r="B28" t="s">
        <v>9</v>
      </c>
      <c r="C28">
        <v>42.1</v>
      </c>
      <c r="D28">
        <v>1.05</v>
      </c>
      <c r="E28">
        <v>22</v>
      </c>
      <c r="F28">
        <v>0.3</v>
      </c>
      <c r="G28">
        <v>17</v>
      </c>
    </row>
    <row r="29" spans="1:7" x14ac:dyDescent="0.25">
      <c r="A29" s="1">
        <v>42763</v>
      </c>
      <c r="B29" t="s">
        <v>12</v>
      </c>
      <c r="C29">
        <v>34.9</v>
      </c>
      <c r="D29">
        <v>1.33</v>
      </c>
      <c r="E29">
        <v>15</v>
      </c>
      <c r="F29">
        <v>0.3</v>
      </c>
      <c r="G29">
        <v>13</v>
      </c>
    </row>
    <row r="30" spans="1:7" x14ac:dyDescent="0.25">
      <c r="A30" s="1">
        <v>42764</v>
      </c>
      <c r="B30" t="s">
        <v>7</v>
      </c>
      <c r="C30">
        <v>35.200000000000003</v>
      </c>
      <c r="D30">
        <v>1.33</v>
      </c>
      <c r="E30">
        <v>27</v>
      </c>
      <c r="F30">
        <v>0.3</v>
      </c>
      <c r="G30">
        <v>14</v>
      </c>
    </row>
    <row r="31" spans="1:7" x14ac:dyDescent="0.25">
      <c r="A31" s="1">
        <v>42765</v>
      </c>
      <c r="B31" t="s">
        <v>11</v>
      </c>
      <c r="C31">
        <v>41.1</v>
      </c>
      <c r="D31">
        <v>1.05</v>
      </c>
      <c r="E31">
        <v>20</v>
      </c>
      <c r="F31">
        <v>0.3</v>
      </c>
      <c r="G31">
        <v>17</v>
      </c>
    </row>
    <row r="32" spans="1:7" x14ac:dyDescent="0.25">
      <c r="A32" s="1">
        <v>42766</v>
      </c>
      <c r="B32" t="s">
        <v>8</v>
      </c>
      <c r="C32">
        <v>40.4</v>
      </c>
      <c r="D32">
        <v>1.05</v>
      </c>
      <c r="E32">
        <v>37</v>
      </c>
      <c r="F32">
        <v>0.3</v>
      </c>
      <c r="G32">
        <v>18</v>
      </c>
    </row>
    <row r="33" spans="1:7" x14ac:dyDescent="0.25">
      <c r="A33" s="1">
        <v>42767</v>
      </c>
      <c r="B33" t="s">
        <v>14</v>
      </c>
      <c r="C33">
        <v>42.4</v>
      </c>
      <c r="D33">
        <v>1</v>
      </c>
      <c r="E33">
        <v>35</v>
      </c>
      <c r="F33">
        <v>0.3</v>
      </c>
      <c r="G33">
        <v>18</v>
      </c>
    </row>
    <row r="34" spans="1:7" x14ac:dyDescent="0.25">
      <c r="A34" s="1">
        <v>42768</v>
      </c>
      <c r="B34" t="s">
        <v>13</v>
      </c>
      <c r="C34">
        <v>52</v>
      </c>
      <c r="D34">
        <v>1</v>
      </c>
      <c r="E34">
        <v>22</v>
      </c>
      <c r="F34">
        <v>0.3</v>
      </c>
      <c r="G34">
        <v>20</v>
      </c>
    </row>
    <row r="35" spans="1:7" x14ac:dyDescent="0.25">
      <c r="A35" s="1">
        <v>42769</v>
      </c>
      <c r="B35" t="s">
        <v>9</v>
      </c>
      <c r="C35">
        <v>50.3</v>
      </c>
      <c r="D35">
        <v>0.87</v>
      </c>
      <c r="E35">
        <v>25</v>
      </c>
      <c r="F35">
        <v>0.3</v>
      </c>
      <c r="G35">
        <v>21</v>
      </c>
    </row>
    <row r="36" spans="1:7" x14ac:dyDescent="0.25">
      <c r="A36" s="1">
        <v>42770</v>
      </c>
      <c r="B36" t="s">
        <v>12</v>
      </c>
      <c r="C36">
        <v>56.6</v>
      </c>
      <c r="D36">
        <v>0.83</v>
      </c>
      <c r="E36">
        <v>46</v>
      </c>
      <c r="F36">
        <v>0.3</v>
      </c>
      <c r="G36">
        <v>22</v>
      </c>
    </row>
    <row r="37" spans="1:7" x14ac:dyDescent="0.25">
      <c r="A37" s="1">
        <v>42771</v>
      </c>
      <c r="B37" t="s">
        <v>7</v>
      </c>
      <c r="C37">
        <v>45.4</v>
      </c>
      <c r="D37">
        <v>1.1100000000000001</v>
      </c>
      <c r="E37">
        <v>32</v>
      </c>
      <c r="F37">
        <v>0.3</v>
      </c>
      <c r="G37">
        <v>18</v>
      </c>
    </row>
    <row r="38" spans="1:7" x14ac:dyDescent="0.25">
      <c r="A38" s="1">
        <v>42772</v>
      </c>
      <c r="B38" t="s">
        <v>11</v>
      </c>
      <c r="C38">
        <v>45</v>
      </c>
      <c r="D38">
        <v>0.95</v>
      </c>
      <c r="E38">
        <v>28</v>
      </c>
      <c r="F38">
        <v>0.3</v>
      </c>
      <c r="G38">
        <v>20</v>
      </c>
    </row>
    <row r="39" spans="1:7" x14ac:dyDescent="0.25">
      <c r="A39" s="1">
        <v>42773</v>
      </c>
      <c r="B39" t="s">
        <v>8</v>
      </c>
      <c r="C39">
        <v>52.3</v>
      </c>
      <c r="D39">
        <v>0.87</v>
      </c>
      <c r="E39">
        <v>39</v>
      </c>
      <c r="F39">
        <v>0.3</v>
      </c>
      <c r="G39">
        <v>21</v>
      </c>
    </row>
    <row r="40" spans="1:7" x14ac:dyDescent="0.25">
      <c r="A40" s="1">
        <v>42774</v>
      </c>
      <c r="B40" t="s">
        <v>14</v>
      </c>
      <c r="C40">
        <v>52.6</v>
      </c>
      <c r="D40">
        <v>0.87</v>
      </c>
      <c r="E40">
        <v>31</v>
      </c>
      <c r="F40">
        <v>0.3</v>
      </c>
      <c r="G40">
        <v>22</v>
      </c>
    </row>
    <row r="41" spans="1:7" x14ac:dyDescent="0.25">
      <c r="A41" s="1">
        <v>42775</v>
      </c>
      <c r="B41" t="s">
        <v>13</v>
      </c>
      <c r="C41">
        <v>42.7</v>
      </c>
      <c r="D41">
        <v>1</v>
      </c>
      <c r="E41">
        <v>39</v>
      </c>
      <c r="F41">
        <v>0.3</v>
      </c>
      <c r="G41">
        <v>19</v>
      </c>
    </row>
    <row r="42" spans="1:7" x14ac:dyDescent="0.25">
      <c r="A42" s="1">
        <v>42776</v>
      </c>
      <c r="B42" t="s">
        <v>9</v>
      </c>
      <c r="C42">
        <v>50</v>
      </c>
      <c r="D42">
        <v>0.91</v>
      </c>
      <c r="E42">
        <v>40</v>
      </c>
      <c r="F42">
        <v>0.3</v>
      </c>
      <c r="G42">
        <v>20</v>
      </c>
    </row>
    <row r="43" spans="1:7" x14ac:dyDescent="0.25">
      <c r="A43" s="1">
        <v>42777</v>
      </c>
      <c r="B43" t="s">
        <v>12</v>
      </c>
      <c r="C43">
        <v>51.3</v>
      </c>
      <c r="D43">
        <v>0.91</v>
      </c>
      <c r="E43">
        <v>35</v>
      </c>
      <c r="F43">
        <v>0.3</v>
      </c>
      <c r="G43">
        <v>21</v>
      </c>
    </row>
    <row r="44" spans="1:7" x14ac:dyDescent="0.25">
      <c r="A44" s="1">
        <v>42778</v>
      </c>
      <c r="B44" t="s">
        <v>7</v>
      </c>
      <c r="C44">
        <v>55.6</v>
      </c>
      <c r="D44">
        <v>0.83</v>
      </c>
      <c r="E44">
        <v>41</v>
      </c>
      <c r="F44">
        <v>0.3</v>
      </c>
      <c r="G44">
        <v>22</v>
      </c>
    </row>
    <row r="45" spans="1:7" x14ac:dyDescent="0.25">
      <c r="A45" s="1">
        <v>42779</v>
      </c>
      <c r="B45" t="s">
        <v>11</v>
      </c>
      <c r="C45">
        <v>46.4</v>
      </c>
      <c r="D45">
        <v>1.1100000000000001</v>
      </c>
      <c r="E45">
        <v>34</v>
      </c>
      <c r="F45">
        <v>0.3</v>
      </c>
      <c r="G45">
        <v>18</v>
      </c>
    </row>
    <row r="46" spans="1:7" x14ac:dyDescent="0.25">
      <c r="A46" s="1">
        <v>42780</v>
      </c>
      <c r="B46" t="s">
        <v>8</v>
      </c>
      <c r="C46">
        <v>47.7</v>
      </c>
      <c r="D46">
        <v>0.95</v>
      </c>
      <c r="E46">
        <v>35</v>
      </c>
      <c r="F46">
        <v>0.3</v>
      </c>
      <c r="G46">
        <v>19</v>
      </c>
    </row>
    <row r="47" spans="1:7" x14ac:dyDescent="0.25">
      <c r="A47" s="1">
        <v>42781</v>
      </c>
      <c r="B47" t="s">
        <v>14</v>
      </c>
      <c r="C47">
        <v>52</v>
      </c>
      <c r="D47">
        <v>0.91</v>
      </c>
      <c r="E47">
        <v>33</v>
      </c>
      <c r="F47">
        <v>0.3</v>
      </c>
      <c r="G47">
        <v>20</v>
      </c>
    </row>
    <row r="48" spans="1:7" x14ac:dyDescent="0.25">
      <c r="A48" s="1">
        <v>42782</v>
      </c>
      <c r="B48" t="s">
        <v>13</v>
      </c>
      <c r="C48">
        <v>47.3</v>
      </c>
      <c r="D48">
        <v>0.87</v>
      </c>
      <c r="E48">
        <v>31</v>
      </c>
      <c r="F48">
        <v>0.3</v>
      </c>
      <c r="G48">
        <v>21</v>
      </c>
    </row>
    <row r="49" spans="1:7" x14ac:dyDescent="0.25">
      <c r="A49" s="1">
        <v>42783</v>
      </c>
      <c r="B49" t="s">
        <v>9</v>
      </c>
      <c r="C49">
        <v>40.4</v>
      </c>
      <c r="D49">
        <v>1</v>
      </c>
      <c r="E49">
        <v>29</v>
      </c>
      <c r="F49">
        <v>0.3</v>
      </c>
      <c r="G49">
        <v>18</v>
      </c>
    </row>
    <row r="50" spans="1:7" x14ac:dyDescent="0.25">
      <c r="A50" s="1">
        <v>42784</v>
      </c>
      <c r="B50" t="s">
        <v>12</v>
      </c>
      <c r="C50">
        <v>43.7</v>
      </c>
      <c r="D50">
        <v>0.95</v>
      </c>
      <c r="E50">
        <v>25</v>
      </c>
      <c r="F50">
        <v>0.3</v>
      </c>
      <c r="G50">
        <v>19</v>
      </c>
    </row>
    <row r="51" spans="1:7" x14ac:dyDescent="0.25">
      <c r="A51" s="1">
        <v>42785</v>
      </c>
      <c r="B51" t="s">
        <v>7</v>
      </c>
      <c r="C51">
        <v>50</v>
      </c>
      <c r="D51">
        <v>0.95</v>
      </c>
      <c r="E51">
        <v>28</v>
      </c>
      <c r="F51">
        <v>0.3</v>
      </c>
      <c r="G51">
        <v>20</v>
      </c>
    </row>
    <row r="52" spans="1:7" x14ac:dyDescent="0.25">
      <c r="A52" s="1">
        <v>42786</v>
      </c>
      <c r="B52" t="s">
        <v>11</v>
      </c>
      <c r="C52">
        <v>50.3</v>
      </c>
      <c r="D52">
        <v>0.95</v>
      </c>
      <c r="E52">
        <v>25</v>
      </c>
      <c r="F52">
        <v>0.3</v>
      </c>
      <c r="G52">
        <v>21</v>
      </c>
    </row>
    <row r="53" spans="1:7" x14ac:dyDescent="0.25">
      <c r="A53" s="1">
        <v>42787</v>
      </c>
      <c r="B53" t="s">
        <v>8</v>
      </c>
      <c r="C53">
        <v>42.4</v>
      </c>
      <c r="D53">
        <v>1</v>
      </c>
      <c r="E53">
        <v>28</v>
      </c>
      <c r="F53">
        <v>0.3</v>
      </c>
      <c r="G53">
        <v>18</v>
      </c>
    </row>
    <row r="54" spans="1:7" x14ac:dyDescent="0.25">
      <c r="A54" s="1">
        <v>42788</v>
      </c>
      <c r="B54" t="s">
        <v>14</v>
      </c>
      <c r="C54">
        <v>47.7</v>
      </c>
      <c r="D54">
        <v>0.95</v>
      </c>
      <c r="E54">
        <v>36</v>
      </c>
      <c r="F54">
        <v>0.3</v>
      </c>
      <c r="G54">
        <v>19</v>
      </c>
    </row>
    <row r="55" spans="1:7" x14ac:dyDescent="0.25">
      <c r="A55" s="1">
        <v>42789</v>
      </c>
      <c r="B55" t="s">
        <v>13</v>
      </c>
      <c r="C55">
        <v>45</v>
      </c>
      <c r="D55">
        <v>1</v>
      </c>
      <c r="E55">
        <v>23</v>
      </c>
      <c r="F55">
        <v>0.3</v>
      </c>
      <c r="G55">
        <v>20</v>
      </c>
    </row>
    <row r="56" spans="1:7" x14ac:dyDescent="0.25">
      <c r="A56" s="1">
        <v>42790</v>
      </c>
      <c r="B56" t="s">
        <v>9</v>
      </c>
      <c r="C56">
        <v>47.3</v>
      </c>
      <c r="D56">
        <v>0.87</v>
      </c>
      <c r="E56">
        <v>36</v>
      </c>
      <c r="F56">
        <v>0.3</v>
      </c>
      <c r="G56">
        <v>21</v>
      </c>
    </row>
    <row r="57" spans="1:7" x14ac:dyDescent="0.25">
      <c r="A57" s="1">
        <v>42791</v>
      </c>
      <c r="B57" t="s">
        <v>12</v>
      </c>
      <c r="C57">
        <v>42.4</v>
      </c>
      <c r="D57">
        <v>1</v>
      </c>
      <c r="E57">
        <v>21</v>
      </c>
      <c r="F57">
        <v>0.3</v>
      </c>
      <c r="G57">
        <v>18</v>
      </c>
    </row>
    <row r="58" spans="1:7" x14ac:dyDescent="0.25">
      <c r="A58" s="1">
        <v>42792</v>
      </c>
      <c r="B58" t="s">
        <v>7</v>
      </c>
      <c r="C58">
        <v>48.7</v>
      </c>
      <c r="D58">
        <v>1.05</v>
      </c>
      <c r="E58">
        <v>32</v>
      </c>
      <c r="F58">
        <v>0.3</v>
      </c>
      <c r="G58">
        <v>19</v>
      </c>
    </row>
    <row r="59" spans="1:7" x14ac:dyDescent="0.25">
      <c r="A59" s="1">
        <v>42793</v>
      </c>
      <c r="B59" t="s">
        <v>11</v>
      </c>
      <c r="C59">
        <v>45</v>
      </c>
      <c r="D59">
        <v>1</v>
      </c>
      <c r="E59">
        <v>34</v>
      </c>
      <c r="F59">
        <v>0.3</v>
      </c>
      <c r="G59">
        <v>20</v>
      </c>
    </row>
    <row r="60" spans="1:7" x14ac:dyDescent="0.25">
      <c r="A60" s="1">
        <v>42794</v>
      </c>
      <c r="B60" t="s">
        <v>8</v>
      </c>
      <c r="C60">
        <v>49.6</v>
      </c>
      <c r="D60">
        <v>0.91</v>
      </c>
      <c r="E60">
        <v>45</v>
      </c>
      <c r="F60">
        <v>0.3</v>
      </c>
      <c r="G60">
        <v>22</v>
      </c>
    </row>
    <row r="61" spans="1:7" x14ac:dyDescent="0.25">
      <c r="A61" s="1">
        <v>42795</v>
      </c>
      <c r="B61" t="s">
        <v>14</v>
      </c>
      <c r="C61">
        <v>57.9</v>
      </c>
      <c r="D61">
        <v>0.87</v>
      </c>
      <c r="E61">
        <v>46</v>
      </c>
      <c r="F61">
        <v>0.3</v>
      </c>
      <c r="G61">
        <v>23</v>
      </c>
    </row>
    <row r="62" spans="1:7" x14ac:dyDescent="0.25">
      <c r="A62" s="1">
        <v>42796</v>
      </c>
      <c r="B62" t="s">
        <v>13</v>
      </c>
      <c r="C62">
        <v>57.2</v>
      </c>
      <c r="D62">
        <v>0.8</v>
      </c>
      <c r="E62">
        <v>31</v>
      </c>
      <c r="F62">
        <v>0.3</v>
      </c>
      <c r="G62">
        <v>24</v>
      </c>
    </row>
    <row r="63" spans="1:7" x14ac:dyDescent="0.25">
      <c r="A63" s="1">
        <v>42797</v>
      </c>
      <c r="B63" t="s">
        <v>9</v>
      </c>
      <c r="C63">
        <v>60.2</v>
      </c>
      <c r="D63">
        <v>0.77</v>
      </c>
      <c r="E63">
        <v>28</v>
      </c>
      <c r="F63">
        <v>0.3</v>
      </c>
      <c r="G63">
        <v>24</v>
      </c>
    </row>
    <row r="64" spans="1:7" x14ac:dyDescent="0.25">
      <c r="A64" s="1">
        <v>42798</v>
      </c>
      <c r="B64" t="s">
        <v>12</v>
      </c>
      <c r="C64">
        <v>59.5</v>
      </c>
      <c r="D64">
        <v>0.77</v>
      </c>
      <c r="E64">
        <v>29</v>
      </c>
      <c r="F64">
        <v>0.3</v>
      </c>
      <c r="G64">
        <v>25</v>
      </c>
    </row>
    <row r="65" spans="1:7" x14ac:dyDescent="0.25">
      <c r="A65" s="1">
        <v>42799</v>
      </c>
      <c r="B65" t="s">
        <v>7</v>
      </c>
      <c r="C65">
        <v>55.9</v>
      </c>
      <c r="D65">
        <v>0.87</v>
      </c>
      <c r="E65">
        <v>32</v>
      </c>
      <c r="F65">
        <v>0.3</v>
      </c>
      <c r="G65">
        <v>23</v>
      </c>
    </row>
    <row r="66" spans="1:7" x14ac:dyDescent="0.25">
      <c r="A66" s="1">
        <v>42800</v>
      </c>
      <c r="B66" t="s">
        <v>11</v>
      </c>
      <c r="C66">
        <v>61.2</v>
      </c>
      <c r="D66">
        <v>0.77</v>
      </c>
      <c r="E66">
        <v>28</v>
      </c>
      <c r="F66">
        <v>0.3</v>
      </c>
      <c r="G66">
        <v>24</v>
      </c>
    </row>
    <row r="67" spans="1:7" x14ac:dyDescent="0.25">
      <c r="A67" s="1">
        <v>42801</v>
      </c>
      <c r="B67" t="s">
        <v>8</v>
      </c>
      <c r="C67">
        <v>60.2</v>
      </c>
      <c r="D67">
        <v>0.77</v>
      </c>
      <c r="E67">
        <v>32</v>
      </c>
      <c r="F67">
        <v>0.3</v>
      </c>
      <c r="G67">
        <v>24</v>
      </c>
    </row>
    <row r="68" spans="1:7" x14ac:dyDescent="0.25">
      <c r="A68" s="1">
        <v>42802</v>
      </c>
      <c r="B68" t="s">
        <v>14</v>
      </c>
      <c r="C68">
        <v>58.5</v>
      </c>
      <c r="D68">
        <v>0.77</v>
      </c>
      <c r="E68">
        <v>43</v>
      </c>
      <c r="F68">
        <v>0.3</v>
      </c>
      <c r="G68">
        <v>25</v>
      </c>
    </row>
    <row r="69" spans="1:7" x14ac:dyDescent="0.25">
      <c r="A69" s="1">
        <v>42803</v>
      </c>
      <c r="B69" t="s">
        <v>13</v>
      </c>
      <c r="C69">
        <v>52.9</v>
      </c>
      <c r="D69">
        <v>0.8</v>
      </c>
      <c r="E69">
        <v>29</v>
      </c>
      <c r="F69">
        <v>0.3</v>
      </c>
      <c r="G69">
        <v>23</v>
      </c>
    </row>
    <row r="70" spans="1:7" x14ac:dyDescent="0.25">
      <c r="A70" s="1">
        <v>42804</v>
      </c>
      <c r="B70" t="s">
        <v>9</v>
      </c>
      <c r="C70">
        <v>59.2</v>
      </c>
      <c r="D70">
        <v>0.83</v>
      </c>
      <c r="E70">
        <v>31</v>
      </c>
      <c r="F70">
        <v>0.3</v>
      </c>
      <c r="G70">
        <v>24</v>
      </c>
    </row>
    <row r="71" spans="1:7" x14ac:dyDescent="0.25">
      <c r="A71" s="1">
        <v>42805</v>
      </c>
      <c r="B71" t="s">
        <v>12</v>
      </c>
      <c r="C71">
        <v>58.2</v>
      </c>
      <c r="D71">
        <v>0.83</v>
      </c>
      <c r="E71">
        <v>30</v>
      </c>
      <c r="F71">
        <v>0.3</v>
      </c>
      <c r="G71">
        <v>24</v>
      </c>
    </row>
    <row r="72" spans="1:7" x14ac:dyDescent="0.25">
      <c r="A72" s="1">
        <v>42806</v>
      </c>
      <c r="B72" t="s">
        <v>7</v>
      </c>
      <c r="C72">
        <v>61.5</v>
      </c>
      <c r="D72">
        <v>0.74</v>
      </c>
      <c r="E72">
        <v>47</v>
      </c>
      <c r="F72">
        <v>0.3</v>
      </c>
      <c r="G72">
        <v>25</v>
      </c>
    </row>
    <row r="73" spans="1:7" x14ac:dyDescent="0.25">
      <c r="A73" s="1">
        <v>42807</v>
      </c>
      <c r="B73" t="s">
        <v>11</v>
      </c>
      <c r="C73">
        <v>55.9</v>
      </c>
      <c r="D73">
        <v>0.87</v>
      </c>
      <c r="E73">
        <v>48</v>
      </c>
      <c r="F73">
        <v>0.3</v>
      </c>
      <c r="G73">
        <v>23</v>
      </c>
    </row>
    <row r="74" spans="1:7" x14ac:dyDescent="0.25">
      <c r="A74" s="1">
        <v>42808</v>
      </c>
      <c r="B74" t="s">
        <v>8</v>
      </c>
      <c r="C74">
        <v>58.9</v>
      </c>
      <c r="D74">
        <v>0.87</v>
      </c>
      <c r="E74">
        <v>35</v>
      </c>
      <c r="F74">
        <v>0.3</v>
      </c>
      <c r="G74">
        <v>23</v>
      </c>
    </row>
    <row r="75" spans="1:7" x14ac:dyDescent="0.25">
      <c r="A75" s="1">
        <v>42809</v>
      </c>
      <c r="B75" t="s">
        <v>14</v>
      </c>
      <c r="C75">
        <v>56.2</v>
      </c>
      <c r="D75">
        <v>0.83</v>
      </c>
      <c r="E75">
        <v>30</v>
      </c>
      <c r="F75">
        <v>0.3</v>
      </c>
      <c r="G75">
        <v>24</v>
      </c>
    </row>
    <row r="76" spans="1:7" x14ac:dyDescent="0.25">
      <c r="A76" s="1">
        <v>42810</v>
      </c>
      <c r="B76" t="s">
        <v>13</v>
      </c>
      <c r="C76">
        <v>60.2</v>
      </c>
      <c r="D76">
        <v>0.83</v>
      </c>
      <c r="E76">
        <v>39</v>
      </c>
      <c r="F76">
        <v>0.3</v>
      </c>
      <c r="G76">
        <v>24</v>
      </c>
    </row>
    <row r="77" spans="1:7" x14ac:dyDescent="0.25">
      <c r="A77" s="1">
        <v>42811</v>
      </c>
      <c r="B77" t="s">
        <v>9</v>
      </c>
      <c r="C77">
        <v>56.5</v>
      </c>
      <c r="D77">
        <v>0.77</v>
      </c>
      <c r="E77">
        <v>50</v>
      </c>
      <c r="F77">
        <v>0.3</v>
      </c>
      <c r="G77">
        <v>25</v>
      </c>
    </row>
    <row r="78" spans="1:7" x14ac:dyDescent="0.25">
      <c r="A78" s="1">
        <v>42812</v>
      </c>
      <c r="B78" t="s">
        <v>12</v>
      </c>
      <c r="C78">
        <v>53.9</v>
      </c>
      <c r="D78">
        <v>0.83</v>
      </c>
      <c r="E78">
        <v>32</v>
      </c>
      <c r="F78">
        <v>0.3</v>
      </c>
      <c r="G78">
        <v>23</v>
      </c>
    </row>
    <row r="79" spans="1:7" x14ac:dyDescent="0.25">
      <c r="A79" s="1">
        <v>42813</v>
      </c>
      <c r="B79" t="s">
        <v>7</v>
      </c>
      <c r="C79">
        <v>56.9</v>
      </c>
      <c r="D79">
        <v>0.83</v>
      </c>
      <c r="E79">
        <v>38</v>
      </c>
      <c r="F79">
        <v>0.3</v>
      </c>
      <c r="G79">
        <v>23</v>
      </c>
    </row>
    <row r="80" spans="1:7" x14ac:dyDescent="0.25">
      <c r="A80" s="1">
        <v>42814</v>
      </c>
      <c r="B80" t="s">
        <v>11</v>
      </c>
      <c r="C80">
        <v>58.2</v>
      </c>
      <c r="D80">
        <v>0.77</v>
      </c>
      <c r="E80">
        <v>33</v>
      </c>
      <c r="F80">
        <v>0.3</v>
      </c>
      <c r="G80">
        <v>24</v>
      </c>
    </row>
    <row r="81" spans="1:7" x14ac:dyDescent="0.25">
      <c r="A81" s="1">
        <v>42815</v>
      </c>
      <c r="B81" t="s">
        <v>8</v>
      </c>
      <c r="C81">
        <v>57.2</v>
      </c>
      <c r="D81">
        <v>0.83</v>
      </c>
      <c r="E81">
        <v>36</v>
      </c>
      <c r="F81">
        <v>0.3</v>
      </c>
      <c r="G81">
        <v>24</v>
      </c>
    </row>
    <row r="82" spans="1:7" x14ac:dyDescent="0.25">
      <c r="A82" s="1">
        <v>42816</v>
      </c>
      <c r="B82" t="s">
        <v>14</v>
      </c>
      <c r="C82">
        <v>56.5</v>
      </c>
      <c r="D82">
        <v>0.74</v>
      </c>
      <c r="E82">
        <v>38</v>
      </c>
      <c r="F82">
        <v>0.3</v>
      </c>
      <c r="G82">
        <v>25</v>
      </c>
    </row>
    <row r="83" spans="1:7" x14ac:dyDescent="0.25">
      <c r="A83" s="1">
        <v>42817</v>
      </c>
      <c r="B83" t="s">
        <v>13</v>
      </c>
      <c r="C83">
        <v>55.9</v>
      </c>
      <c r="D83">
        <v>0.87</v>
      </c>
      <c r="E83">
        <v>35</v>
      </c>
      <c r="F83">
        <v>0.3</v>
      </c>
      <c r="G83">
        <v>23</v>
      </c>
    </row>
    <row r="84" spans="1:7" x14ac:dyDescent="0.25">
      <c r="A84" s="1">
        <v>42818</v>
      </c>
      <c r="B84" t="s">
        <v>9</v>
      </c>
      <c r="C84">
        <v>56.9</v>
      </c>
      <c r="D84">
        <v>0.83</v>
      </c>
      <c r="E84">
        <v>41</v>
      </c>
      <c r="F84">
        <v>0.3</v>
      </c>
      <c r="G84">
        <v>23</v>
      </c>
    </row>
    <row r="85" spans="1:7" x14ac:dyDescent="0.25">
      <c r="A85" s="1">
        <v>42819</v>
      </c>
      <c r="B85" t="s">
        <v>12</v>
      </c>
      <c r="C85">
        <v>58.2</v>
      </c>
      <c r="D85">
        <v>0.8</v>
      </c>
      <c r="E85">
        <v>50</v>
      </c>
      <c r="F85">
        <v>0.3</v>
      </c>
      <c r="G85">
        <v>24</v>
      </c>
    </row>
    <row r="86" spans="1:7" x14ac:dyDescent="0.25">
      <c r="A86" s="1">
        <v>42820</v>
      </c>
      <c r="B86" t="s">
        <v>7</v>
      </c>
      <c r="C86">
        <v>59.5</v>
      </c>
      <c r="D86">
        <v>0.77</v>
      </c>
      <c r="E86">
        <v>39</v>
      </c>
      <c r="F86">
        <v>0.3</v>
      </c>
      <c r="G86">
        <v>25</v>
      </c>
    </row>
    <row r="87" spans="1:7" x14ac:dyDescent="0.25">
      <c r="A87" s="1">
        <v>42821</v>
      </c>
      <c r="B87" t="s">
        <v>11</v>
      </c>
      <c r="C87">
        <v>60.5</v>
      </c>
      <c r="D87">
        <v>0.74</v>
      </c>
      <c r="E87">
        <v>30</v>
      </c>
      <c r="F87">
        <v>0.3</v>
      </c>
      <c r="G87">
        <v>25</v>
      </c>
    </row>
    <row r="88" spans="1:7" x14ac:dyDescent="0.25">
      <c r="A88" s="1">
        <v>42822</v>
      </c>
      <c r="B88" t="s">
        <v>8</v>
      </c>
      <c r="C88">
        <v>55.9</v>
      </c>
      <c r="D88">
        <v>0.83</v>
      </c>
      <c r="E88">
        <v>48</v>
      </c>
      <c r="F88">
        <v>0.3</v>
      </c>
      <c r="G88">
        <v>23</v>
      </c>
    </row>
    <row r="89" spans="1:7" x14ac:dyDescent="0.25">
      <c r="A89" s="1">
        <v>42823</v>
      </c>
      <c r="B89" t="s">
        <v>14</v>
      </c>
      <c r="C89">
        <v>57.2</v>
      </c>
      <c r="D89">
        <v>0.83</v>
      </c>
      <c r="E89">
        <v>39</v>
      </c>
      <c r="F89">
        <v>0.3</v>
      </c>
      <c r="G89">
        <v>24</v>
      </c>
    </row>
    <row r="90" spans="1:7" x14ac:dyDescent="0.25">
      <c r="A90" s="1">
        <v>42824</v>
      </c>
      <c r="B90" t="s">
        <v>13</v>
      </c>
      <c r="C90">
        <v>55.2</v>
      </c>
      <c r="D90">
        <v>0.8</v>
      </c>
      <c r="E90">
        <v>47</v>
      </c>
      <c r="F90">
        <v>0.3</v>
      </c>
      <c r="G90">
        <v>24</v>
      </c>
    </row>
    <row r="91" spans="1:7" x14ac:dyDescent="0.25">
      <c r="A91" s="1">
        <v>42825</v>
      </c>
      <c r="B91" t="s">
        <v>9</v>
      </c>
      <c r="C91">
        <v>58.5</v>
      </c>
      <c r="D91">
        <v>0.77</v>
      </c>
      <c r="E91">
        <v>48</v>
      </c>
      <c r="F91">
        <v>0.3</v>
      </c>
      <c r="G91">
        <v>25</v>
      </c>
    </row>
    <row r="92" spans="1:7" x14ac:dyDescent="0.25">
      <c r="A92" s="1">
        <v>42826</v>
      </c>
      <c r="B92" t="s">
        <v>12</v>
      </c>
      <c r="C92">
        <v>57.5</v>
      </c>
      <c r="D92">
        <v>0.8</v>
      </c>
      <c r="E92">
        <v>33</v>
      </c>
      <c r="F92">
        <v>0.3</v>
      </c>
      <c r="G92">
        <v>25</v>
      </c>
    </row>
    <row r="93" spans="1:7" x14ac:dyDescent="0.25">
      <c r="A93" s="1">
        <v>42827</v>
      </c>
      <c r="B93" t="s">
        <v>7</v>
      </c>
      <c r="C93">
        <v>65.8</v>
      </c>
      <c r="D93">
        <v>0.74</v>
      </c>
      <c r="E93">
        <v>47</v>
      </c>
      <c r="F93">
        <v>0.3</v>
      </c>
      <c r="G93">
        <v>26</v>
      </c>
    </row>
    <row r="94" spans="1:7" x14ac:dyDescent="0.25">
      <c r="A94" s="1">
        <v>42828</v>
      </c>
      <c r="B94" t="s">
        <v>11</v>
      </c>
      <c r="C94">
        <v>60.8</v>
      </c>
      <c r="D94">
        <v>0.74</v>
      </c>
      <c r="E94">
        <v>51</v>
      </c>
      <c r="F94">
        <v>0.3</v>
      </c>
      <c r="G94">
        <v>26</v>
      </c>
    </row>
    <row r="95" spans="1:7" x14ac:dyDescent="0.25">
      <c r="A95" s="1">
        <v>42829</v>
      </c>
      <c r="B95" t="s">
        <v>8</v>
      </c>
      <c r="C95">
        <v>62.1</v>
      </c>
      <c r="D95">
        <v>0.71</v>
      </c>
      <c r="E95">
        <v>31</v>
      </c>
      <c r="F95">
        <v>0.3</v>
      </c>
      <c r="G95">
        <v>27</v>
      </c>
    </row>
    <row r="96" spans="1:7" x14ac:dyDescent="0.25">
      <c r="A96" s="1">
        <v>42830</v>
      </c>
      <c r="B96" t="s">
        <v>14</v>
      </c>
      <c r="C96">
        <v>64.400000000000006</v>
      </c>
      <c r="D96">
        <v>0.71</v>
      </c>
      <c r="E96">
        <v>33</v>
      </c>
      <c r="F96">
        <v>0.3</v>
      </c>
      <c r="G96">
        <v>28</v>
      </c>
    </row>
    <row r="97" spans="1:7" x14ac:dyDescent="0.25">
      <c r="A97" s="1">
        <v>42831</v>
      </c>
      <c r="B97" t="s">
        <v>13</v>
      </c>
      <c r="C97">
        <v>57.5</v>
      </c>
      <c r="D97">
        <v>0.8</v>
      </c>
      <c r="E97">
        <v>31</v>
      </c>
      <c r="F97">
        <v>0.3</v>
      </c>
      <c r="G97">
        <v>25</v>
      </c>
    </row>
    <row r="98" spans="1:7" x14ac:dyDescent="0.25">
      <c r="A98" s="1">
        <v>42832</v>
      </c>
      <c r="B98" t="s">
        <v>9</v>
      </c>
      <c r="C98">
        <v>59.8</v>
      </c>
      <c r="D98">
        <v>0.74</v>
      </c>
      <c r="E98">
        <v>44</v>
      </c>
      <c r="F98">
        <v>0.3</v>
      </c>
      <c r="G98">
        <v>26</v>
      </c>
    </row>
    <row r="99" spans="1:7" x14ac:dyDescent="0.25">
      <c r="A99" s="1">
        <v>42833</v>
      </c>
      <c r="B99" t="s">
        <v>12</v>
      </c>
      <c r="C99">
        <v>63.8</v>
      </c>
      <c r="D99">
        <v>0.74</v>
      </c>
      <c r="E99">
        <v>37</v>
      </c>
      <c r="F99">
        <v>0.3</v>
      </c>
      <c r="G99">
        <v>26</v>
      </c>
    </row>
    <row r="100" spans="1:7" x14ac:dyDescent="0.25">
      <c r="A100" s="1">
        <v>42834</v>
      </c>
      <c r="B100" t="s">
        <v>7</v>
      </c>
      <c r="C100">
        <v>63.1</v>
      </c>
      <c r="D100">
        <v>0.69</v>
      </c>
      <c r="E100">
        <v>52</v>
      </c>
      <c r="F100">
        <v>0.3</v>
      </c>
      <c r="G100">
        <v>27</v>
      </c>
    </row>
    <row r="101" spans="1:7" x14ac:dyDescent="0.25">
      <c r="A101" s="1">
        <v>42835</v>
      </c>
      <c r="B101" t="s">
        <v>11</v>
      </c>
      <c r="C101">
        <v>58.5</v>
      </c>
      <c r="D101">
        <v>0.74</v>
      </c>
      <c r="E101">
        <v>48</v>
      </c>
      <c r="F101">
        <v>0.3</v>
      </c>
      <c r="G101">
        <v>25</v>
      </c>
    </row>
    <row r="102" spans="1:7" x14ac:dyDescent="0.25">
      <c r="A102" s="1">
        <v>42836</v>
      </c>
      <c r="B102" t="s">
        <v>8</v>
      </c>
      <c r="C102">
        <v>60.8</v>
      </c>
      <c r="D102">
        <v>0.74</v>
      </c>
      <c r="E102">
        <v>34</v>
      </c>
      <c r="F102">
        <v>0.3</v>
      </c>
      <c r="G102">
        <v>26</v>
      </c>
    </row>
    <row r="103" spans="1:7" x14ac:dyDescent="0.25">
      <c r="A103" s="1">
        <v>42837</v>
      </c>
      <c r="B103" t="s">
        <v>14</v>
      </c>
      <c r="C103">
        <v>66.099999999999994</v>
      </c>
      <c r="D103">
        <v>0.74</v>
      </c>
      <c r="E103">
        <v>30</v>
      </c>
      <c r="F103">
        <v>0.3</v>
      </c>
      <c r="G103">
        <v>27</v>
      </c>
    </row>
    <row r="104" spans="1:7" x14ac:dyDescent="0.25">
      <c r="A104" s="1">
        <v>42838</v>
      </c>
      <c r="B104" t="s">
        <v>13</v>
      </c>
      <c r="C104">
        <v>61.1</v>
      </c>
      <c r="D104">
        <v>0.69</v>
      </c>
      <c r="E104">
        <v>46</v>
      </c>
      <c r="F104">
        <v>0.3</v>
      </c>
      <c r="G104">
        <v>27</v>
      </c>
    </row>
    <row r="105" spans="1:7" x14ac:dyDescent="0.25">
      <c r="A105" s="1">
        <v>42839</v>
      </c>
      <c r="B105" t="s">
        <v>9</v>
      </c>
      <c r="C105">
        <v>61.5</v>
      </c>
      <c r="D105">
        <v>0.77</v>
      </c>
      <c r="E105">
        <v>49</v>
      </c>
      <c r="F105">
        <v>0.3</v>
      </c>
      <c r="G105">
        <v>25</v>
      </c>
    </row>
    <row r="106" spans="1:7" x14ac:dyDescent="0.25">
      <c r="A106" s="1">
        <v>42840</v>
      </c>
      <c r="B106" t="s">
        <v>12</v>
      </c>
      <c r="C106">
        <v>65.8</v>
      </c>
      <c r="D106">
        <v>0.74</v>
      </c>
      <c r="E106">
        <v>41</v>
      </c>
      <c r="F106">
        <v>0.3</v>
      </c>
      <c r="G106">
        <v>26</v>
      </c>
    </row>
    <row r="107" spans="1:7" x14ac:dyDescent="0.25">
      <c r="A107" s="1">
        <v>42841</v>
      </c>
      <c r="B107" t="s">
        <v>7</v>
      </c>
      <c r="C107">
        <v>65.099999999999994</v>
      </c>
      <c r="D107">
        <v>0.69</v>
      </c>
      <c r="E107">
        <v>43</v>
      </c>
      <c r="F107">
        <v>0.3</v>
      </c>
      <c r="G107">
        <v>27</v>
      </c>
    </row>
    <row r="108" spans="1:7" x14ac:dyDescent="0.25">
      <c r="A108" s="1">
        <v>42842</v>
      </c>
      <c r="B108" t="s">
        <v>11</v>
      </c>
      <c r="C108">
        <v>64.099999999999994</v>
      </c>
      <c r="D108">
        <v>0.71</v>
      </c>
      <c r="E108">
        <v>56</v>
      </c>
      <c r="F108">
        <v>0.3</v>
      </c>
      <c r="G108">
        <v>27</v>
      </c>
    </row>
    <row r="109" spans="1:7" x14ac:dyDescent="0.25">
      <c r="A109" s="1">
        <v>42843</v>
      </c>
      <c r="B109" t="s">
        <v>8</v>
      </c>
      <c r="C109">
        <v>62.5</v>
      </c>
      <c r="D109">
        <v>0.74</v>
      </c>
      <c r="E109">
        <v>31</v>
      </c>
      <c r="F109">
        <v>0.3</v>
      </c>
      <c r="G109">
        <v>25</v>
      </c>
    </row>
    <row r="110" spans="1:7" x14ac:dyDescent="0.25">
      <c r="A110" s="1">
        <v>42844</v>
      </c>
      <c r="B110" t="s">
        <v>14</v>
      </c>
      <c r="C110">
        <v>59.8</v>
      </c>
      <c r="D110">
        <v>0.77</v>
      </c>
      <c r="E110">
        <v>53</v>
      </c>
      <c r="F110">
        <v>0.3</v>
      </c>
      <c r="G110">
        <v>26</v>
      </c>
    </row>
    <row r="111" spans="1:7" x14ac:dyDescent="0.25">
      <c r="A111" s="1">
        <v>42845</v>
      </c>
      <c r="B111" t="s">
        <v>13</v>
      </c>
      <c r="C111">
        <v>68.099999999999994</v>
      </c>
      <c r="D111">
        <v>0.69</v>
      </c>
      <c r="E111">
        <v>42</v>
      </c>
      <c r="F111">
        <v>0.3</v>
      </c>
      <c r="G111">
        <v>27</v>
      </c>
    </row>
    <row r="112" spans="1:7" x14ac:dyDescent="0.25">
      <c r="A112" s="1">
        <v>42846</v>
      </c>
      <c r="B112" t="s">
        <v>9</v>
      </c>
      <c r="C112">
        <v>67.099999999999994</v>
      </c>
      <c r="D112">
        <v>0.74</v>
      </c>
      <c r="E112">
        <v>48</v>
      </c>
      <c r="F112">
        <v>0.3</v>
      </c>
      <c r="G112">
        <v>27</v>
      </c>
    </row>
    <row r="113" spans="1:7" x14ac:dyDescent="0.25">
      <c r="A113" s="1">
        <v>42847</v>
      </c>
      <c r="B113" t="s">
        <v>12</v>
      </c>
      <c r="C113">
        <v>57.5</v>
      </c>
      <c r="D113">
        <v>0.77</v>
      </c>
      <c r="E113">
        <v>47</v>
      </c>
      <c r="F113">
        <v>0.3</v>
      </c>
      <c r="G113">
        <v>25</v>
      </c>
    </row>
    <row r="114" spans="1:7" x14ac:dyDescent="0.25">
      <c r="A114" s="1">
        <v>42848</v>
      </c>
      <c r="B114" t="s">
        <v>7</v>
      </c>
      <c r="C114">
        <v>60.8</v>
      </c>
      <c r="D114">
        <v>0.77</v>
      </c>
      <c r="E114">
        <v>50</v>
      </c>
      <c r="F114">
        <v>0.3</v>
      </c>
      <c r="G114">
        <v>26</v>
      </c>
    </row>
    <row r="115" spans="1:7" x14ac:dyDescent="0.25">
      <c r="A115" s="1">
        <v>42849</v>
      </c>
      <c r="B115" t="s">
        <v>11</v>
      </c>
      <c r="C115">
        <v>65.099999999999994</v>
      </c>
      <c r="D115">
        <v>0.69</v>
      </c>
      <c r="E115">
        <v>48</v>
      </c>
      <c r="F115">
        <v>0.3</v>
      </c>
      <c r="G115">
        <v>27</v>
      </c>
    </row>
    <row r="116" spans="1:7" x14ac:dyDescent="0.25">
      <c r="A116" s="1">
        <v>42850</v>
      </c>
      <c r="B116" t="s">
        <v>8</v>
      </c>
      <c r="C116">
        <v>65.099999999999994</v>
      </c>
      <c r="D116">
        <v>0.71</v>
      </c>
      <c r="E116">
        <v>37</v>
      </c>
      <c r="F116">
        <v>0.3</v>
      </c>
      <c r="G116">
        <v>27</v>
      </c>
    </row>
    <row r="117" spans="1:7" x14ac:dyDescent="0.25">
      <c r="A117" s="1">
        <v>42851</v>
      </c>
      <c r="B117" t="s">
        <v>14</v>
      </c>
      <c r="C117">
        <v>62.5</v>
      </c>
      <c r="D117">
        <v>0.8</v>
      </c>
      <c r="E117">
        <v>48</v>
      </c>
      <c r="F117">
        <v>0.3</v>
      </c>
      <c r="G117">
        <v>25</v>
      </c>
    </row>
    <row r="118" spans="1:7" x14ac:dyDescent="0.25">
      <c r="A118" s="1">
        <v>42852</v>
      </c>
      <c r="B118" t="s">
        <v>13</v>
      </c>
      <c r="C118">
        <v>63.5</v>
      </c>
      <c r="D118">
        <v>0.77</v>
      </c>
      <c r="E118">
        <v>50</v>
      </c>
      <c r="F118">
        <v>0.3</v>
      </c>
      <c r="G118">
        <v>25</v>
      </c>
    </row>
    <row r="119" spans="1:7" x14ac:dyDescent="0.25">
      <c r="A119" s="1">
        <v>42853</v>
      </c>
      <c r="B119" t="s">
        <v>9</v>
      </c>
      <c r="C119">
        <v>58.8</v>
      </c>
      <c r="D119">
        <v>0.74</v>
      </c>
      <c r="E119">
        <v>32</v>
      </c>
      <c r="F119">
        <v>0.3</v>
      </c>
      <c r="G119">
        <v>26</v>
      </c>
    </row>
    <row r="120" spans="1:7" x14ac:dyDescent="0.25">
      <c r="A120" s="1">
        <v>42854</v>
      </c>
      <c r="B120" t="s">
        <v>12</v>
      </c>
      <c r="C120">
        <v>65.099999999999994</v>
      </c>
      <c r="D120">
        <v>0.71</v>
      </c>
      <c r="E120">
        <v>32</v>
      </c>
      <c r="F120">
        <v>0.3</v>
      </c>
      <c r="G120">
        <v>27</v>
      </c>
    </row>
    <row r="121" spans="1:7" x14ac:dyDescent="0.25">
      <c r="A121" s="1">
        <v>42855</v>
      </c>
      <c r="B121" t="s">
        <v>7</v>
      </c>
      <c r="C121">
        <v>67.099999999999994</v>
      </c>
      <c r="D121">
        <v>0.74</v>
      </c>
      <c r="E121">
        <v>35</v>
      </c>
      <c r="F121">
        <v>0.3</v>
      </c>
      <c r="G121">
        <v>27</v>
      </c>
    </row>
    <row r="122" spans="1:7" x14ac:dyDescent="0.25">
      <c r="A122" s="1">
        <v>42856</v>
      </c>
      <c r="B122" t="s">
        <v>11</v>
      </c>
      <c r="C122">
        <v>66.7</v>
      </c>
      <c r="D122">
        <v>0.65</v>
      </c>
      <c r="E122">
        <v>56</v>
      </c>
      <c r="F122">
        <v>0.3</v>
      </c>
      <c r="G122">
        <v>29</v>
      </c>
    </row>
    <row r="123" spans="1:7" x14ac:dyDescent="0.25">
      <c r="A123" s="1">
        <v>42857</v>
      </c>
      <c r="B123" t="s">
        <v>8</v>
      </c>
      <c r="C123">
        <v>65.7</v>
      </c>
      <c r="D123">
        <v>0.69</v>
      </c>
      <c r="E123">
        <v>40</v>
      </c>
      <c r="F123">
        <v>0.3</v>
      </c>
      <c r="G123">
        <v>29</v>
      </c>
    </row>
    <row r="124" spans="1:7" x14ac:dyDescent="0.25">
      <c r="A124" s="1">
        <v>42858</v>
      </c>
      <c r="B124" t="s">
        <v>14</v>
      </c>
      <c r="C124">
        <v>71</v>
      </c>
      <c r="D124">
        <v>0.63</v>
      </c>
      <c r="E124">
        <v>55</v>
      </c>
      <c r="F124">
        <v>0.3</v>
      </c>
      <c r="G124">
        <v>30</v>
      </c>
    </row>
    <row r="125" spans="1:7" x14ac:dyDescent="0.25">
      <c r="A125" s="1">
        <v>42859</v>
      </c>
      <c r="B125" t="s">
        <v>13</v>
      </c>
      <c r="C125">
        <v>71.3</v>
      </c>
      <c r="D125">
        <v>0.63</v>
      </c>
      <c r="E125">
        <v>64</v>
      </c>
      <c r="F125">
        <v>0.3</v>
      </c>
      <c r="G125">
        <v>31</v>
      </c>
    </row>
    <row r="126" spans="1:7" x14ac:dyDescent="0.25">
      <c r="A126" s="1">
        <v>42860</v>
      </c>
      <c r="B126" t="s">
        <v>9</v>
      </c>
      <c r="C126">
        <v>69.400000000000006</v>
      </c>
      <c r="D126">
        <v>0.71</v>
      </c>
      <c r="E126">
        <v>31</v>
      </c>
      <c r="F126">
        <v>0.3</v>
      </c>
      <c r="G126">
        <v>28</v>
      </c>
    </row>
    <row r="127" spans="1:7" x14ac:dyDescent="0.25">
      <c r="A127" s="1">
        <v>42861</v>
      </c>
      <c r="B127" t="s">
        <v>12</v>
      </c>
      <c r="C127">
        <v>66.7</v>
      </c>
      <c r="D127">
        <v>0.67</v>
      </c>
      <c r="E127">
        <v>51</v>
      </c>
      <c r="F127">
        <v>0.3</v>
      </c>
      <c r="G127">
        <v>29</v>
      </c>
    </row>
    <row r="128" spans="1:7" x14ac:dyDescent="0.25">
      <c r="A128" s="1">
        <v>42862</v>
      </c>
      <c r="B128" t="s">
        <v>7</v>
      </c>
      <c r="C128">
        <v>69.7</v>
      </c>
      <c r="D128">
        <v>0.65</v>
      </c>
      <c r="E128">
        <v>49</v>
      </c>
      <c r="F128">
        <v>0.3</v>
      </c>
      <c r="G128">
        <v>29</v>
      </c>
    </row>
    <row r="129" spans="1:7" x14ac:dyDescent="0.25">
      <c r="A129" s="1">
        <v>42863</v>
      </c>
      <c r="B129" t="s">
        <v>11</v>
      </c>
      <c r="C129">
        <v>75</v>
      </c>
      <c r="D129">
        <v>0.67</v>
      </c>
      <c r="E129">
        <v>56</v>
      </c>
      <c r="F129">
        <v>0.3</v>
      </c>
      <c r="G129">
        <v>30</v>
      </c>
    </row>
    <row r="130" spans="1:7" x14ac:dyDescent="0.25">
      <c r="A130" s="1">
        <v>42864</v>
      </c>
      <c r="B130" t="s">
        <v>8</v>
      </c>
      <c r="C130">
        <v>71.3</v>
      </c>
      <c r="D130">
        <v>0.63</v>
      </c>
      <c r="E130">
        <v>56</v>
      </c>
      <c r="F130">
        <v>0.3</v>
      </c>
      <c r="G130">
        <v>31</v>
      </c>
    </row>
    <row r="131" spans="1:7" x14ac:dyDescent="0.25">
      <c r="A131" s="1">
        <v>42865</v>
      </c>
      <c r="B131" t="s">
        <v>14</v>
      </c>
      <c r="C131">
        <v>69.400000000000006</v>
      </c>
      <c r="D131">
        <v>0.69</v>
      </c>
      <c r="E131">
        <v>40</v>
      </c>
      <c r="F131">
        <v>0.3</v>
      </c>
      <c r="G131">
        <v>28</v>
      </c>
    </row>
    <row r="132" spans="1:7" x14ac:dyDescent="0.25">
      <c r="A132" s="1">
        <v>42866</v>
      </c>
      <c r="B132" t="s">
        <v>13</v>
      </c>
      <c r="C132">
        <v>72.7</v>
      </c>
      <c r="D132">
        <v>0.67</v>
      </c>
      <c r="E132">
        <v>57</v>
      </c>
      <c r="F132">
        <v>0.3</v>
      </c>
      <c r="G132">
        <v>29</v>
      </c>
    </row>
    <row r="133" spans="1:7" x14ac:dyDescent="0.25">
      <c r="A133" s="1">
        <v>42867</v>
      </c>
      <c r="B133" t="s">
        <v>9</v>
      </c>
      <c r="C133">
        <v>66.7</v>
      </c>
      <c r="D133">
        <v>0.67</v>
      </c>
      <c r="E133">
        <v>40</v>
      </c>
      <c r="F133">
        <v>0.3</v>
      </c>
      <c r="G133">
        <v>29</v>
      </c>
    </row>
    <row r="134" spans="1:7" x14ac:dyDescent="0.25">
      <c r="A134" s="1">
        <v>42868</v>
      </c>
      <c r="B134" t="s">
        <v>12</v>
      </c>
      <c r="C134">
        <v>70</v>
      </c>
      <c r="D134">
        <v>0.65</v>
      </c>
      <c r="E134">
        <v>34</v>
      </c>
      <c r="F134">
        <v>0.3</v>
      </c>
      <c r="G134">
        <v>30</v>
      </c>
    </row>
    <row r="135" spans="1:7" x14ac:dyDescent="0.25">
      <c r="A135" s="1">
        <v>42869</v>
      </c>
      <c r="B135" t="s">
        <v>7</v>
      </c>
      <c r="C135">
        <v>77.3</v>
      </c>
      <c r="D135">
        <v>0.63</v>
      </c>
      <c r="E135">
        <v>58</v>
      </c>
      <c r="F135">
        <v>0.3</v>
      </c>
      <c r="G135">
        <v>31</v>
      </c>
    </row>
    <row r="136" spans="1:7" x14ac:dyDescent="0.25">
      <c r="A136" s="1">
        <v>42870</v>
      </c>
      <c r="B136" t="s">
        <v>11</v>
      </c>
      <c r="C136">
        <v>63.4</v>
      </c>
      <c r="D136">
        <v>0.69</v>
      </c>
      <c r="E136">
        <v>32</v>
      </c>
      <c r="F136">
        <v>0.3</v>
      </c>
      <c r="G136">
        <v>28</v>
      </c>
    </row>
    <row r="137" spans="1:7" x14ac:dyDescent="0.25">
      <c r="A137" s="1">
        <v>42871</v>
      </c>
      <c r="B137" t="s">
        <v>8</v>
      </c>
      <c r="C137">
        <v>65.7</v>
      </c>
      <c r="D137">
        <v>0.67</v>
      </c>
      <c r="E137">
        <v>55</v>
      </c>
      <c r="F137">
        <v>0.3</v>
      </c>
      <c r="G137">
        <v>29</v>
      </c>
    </row>
    <row r="138" spans="1:7" x14ac:dyDescent="0.25">
      <c r="A138" s="1">
        <v>42872</v>
      </c>
      <c r="B138" t="s">
        <v>14</v>
      </c>
      <c r="C138">
        <v>70.7</v>
      </c>
      <c r="D138">
        <v>0.67</v>
      </c>
      <c r="E138">
        <v>43</v>
      </c>
      <c r="F138">
        <v>0.3</v>
      </c>
      <c r="G138">
        <v>29</v>
      </c>
    </row>
    <row r="139" spans="1:7" x14ac:dyDescent="0.25">
      <c r="A139" s="1">
        <v>42873</v>
      </c>
      <c r="B139" t="s">
        <v>13</v>
      </c>
      <c r="C139">
        <v>72</v>
      </c>
      <c r="D139">
        <v>0.67</v>
      </c>
      <c r="E139">
        <v>53</v>
      </c>
      <c r="F139">
        <v>0.3</v>
      </c>
      <c r="G139">
        <v>30</v>
      </c>
    </row>
    <row r="140" spans="1:7" x14ac:dyDescent="0.25">
      <c r="A140" s="1">
        <v>42874</v>
      </c>
      <c r="B140" t="s">
        <v>9</v>
      </c>
      <c r="C140">
        <v>75.3</v>
      </c>
      <c r="D140">
        <v>0.61</v>
      </c>
      <c r="E140">
        <v>58</v>
      </c>
      <c r="F140">
        <v>0.3</v>
      </c>
      <c r="G140">
        <v>31</v>
      </c>
    </row>
    <row r="141" spans="1:7" x14ac:dyDescent="0.25">
      <c r="A141" s="1">
        <v>42875</v>
      </c>
      <c r="B141" t="s">
        <v>12</v>
      </c>
      <c r="C141">
        <v>64.400000000000006</v>
      </c>
      <c r="D141">
        <v>0.67</v>
      </c>
      <c r="E141">
        <v>59</v>
      </c>
      <c r="F141">
        <v>0.3</v>
      </c>
      <c r="G141">
        <v>28</v>
      </c>
    </row>
    <row r="142" spans="1:7" x14ac:dyDescent="0.25">
      <c r="A142" s="1">
        <v>42876</v>
      </c>
      <c r="B142" t="s">
        <v>7</v>
      </c>
      <c r="C142">
        <v>71.7</v>
      </c>
      <c r="D142">
        <v>0.69</v>
      </c>
      <c r="E142">
        <v>47</v>
      </c>
      <c r="F142">
        <v>0.3</v>
      </c>
      <c r="G142">
        <v>29</v>
      </c>
    </row>
    <row r="143" spans="1:7" x14ac:dyDescent="0.25">
      <c r="A143" s="1">
        <v>42877</v>
      </c>
      <c r="B143" t="s">
        <v>11</v>
      </c>
      <c r="C143">
        <v>71</v>
      </c>
      <c r="D143">
        <v>0.67</v>
      </c>
      <c r="E143">
        <v>34</v>
      </c>
      <c r="F143">
        <v>0.3</v>
      </c>
      <c r="G143">
        <v>30</v>
      </c>
    </row>
    <row r="144" spans="1:7" x14ac:dyDescent="0.25">
      <c r="A144" s="1">
        <v>42878</v>
      </c>
      <c r="B144" t="s">
        <v>8</v>
      </c>
      <c r="C144">
        <v>76.3</v>
      </c>
      <c r="D144">
        <v>0.63</v>
      </c>
      <c r="E144">
        <v>45</v>
      </c>
      <c r="F144">
        <v>0.3</v>
      </c>
      <c r="G144">
        <v>31</v>
      </c>
    </row>
    <row r="145" spans="1:7" x14ac:dyDescent="0.25">
      <c r="A145" s="1">
        <v>42879</v>
      </c>
      <c r="B145" t="s">
        <v>14</v>
      </c>
      <c r="C145">
        <v>69.400000000000006</v>
      </c>
      <c r="D145">
        <v>0.69</v>
      </c>
      <c r="E145">
        <v>34</v>
      </c>
      <c r="F145">
        <v>0.3</v>
      </c>
      <c r="G145">
        <v>28</v>
      </c>
    </row>
    <row r="146" spans="1:7" x14ac:dyDescent="0.25">
      <c r="A146" s="1">
        <v>42880</v>
      </c>
      <c r="B146" t="s">
        <v>13</v>
      </c>
      <c r="C146">
        <v>71.7</v>
      </c>
      <c r="D146">
        <v>0.69</v>
      </c>
      <c r="E146">
        <v>53</v>
      </c>
      <c r="F146">
        <v>0.3</v>
      </c>
      <c r="G146">
        <v>29</v>
      </c>
    </row>
    <row r="147" spans="1:7" x14ac:dyDescent="0.25">
      <c r="A147" s="1">
        <v>42881</v>
      </c>
      <c r="B147" t="s">
        <v>9</v>
      </c>
      <c r="C147">
        <v>72</v>
      </c>
      <c r="D147">
        <v>0.67</v>
      </c>
      <c r="E147">
        <v>63</v>
      </c>
      <c r="F147">
        <v>0.3</v>
      </c>
      <c r="G147">
        <v>30</v>
      </c>
    </row>
    <row r="148" spans="1:7" x14ac:dyDescent="0.25">
      <c r="A148" s="1">
        <v>42882</v>
      </c>
      <c r="B148" t="s">
        <v>12</v>
      </c>
      <c r="C148">
        <v>77.3</v>
      </c>
      <c r="D148">
        <v>0.63</v>
      </c>
      <c r="E148">
        <v>56</v>
      </c>
      <c r="F148">
        <v>0.3</v>
      </c>
      <c r="G148">
        <v>31</v>
      </c>
    </row>
    <row r="149" spans="1:7" x14ac:dyDescent="0.25">
      <c r="A149" s="1">
        <v>42883</v>
      </c>
      <c r="B149" t="s">
        <v>7</v>
      </c>
      <c r="C149">
        <v>71.7</v>
      </c>
      <c r="D149">
        <v>0.65</v>
      </c>
      <c r="E149">
        <v>45</v>
      </c>
      <c r="F149">
        <v>0.3</v>
      </c>
      <c r="G149">
        <v>29</v>
      </c>
    </row>
    <row r="150" spans="1:7" x14ac:dyDescent="0.25">
      <c r="A150" s="1">
        <v>42884</v>
      </c>
      <c r="B150" t="s">
        <v>11</v>
      </c>
      <c r="C150">
        <v>66.7</v>
      </c>
      <c r="D150">
        <v>0.65</v>
      </c>
      <c r="E150">
        <v>32</v>
      </c>
      <c r="F150">
        <v>0.3</v>
      </c>
      <c r="G150">
        <v>29</v>
      </c>
    </row>
    <row r="151" spans="1:7" x14ac:dyDescent="0.25">
      <c r="A151" s="1">
        <v>42885</v>
      </c>
      <c r="B151" t="s">
        <v>8</v>
      </c>
      <c r="C151">
        <v>75</v>
      </c>
      <c r="D151">
        <v>0.67</v>
      </c>
      <c r="E151">
        <v>43</v>
      </c>
      <c r="F151">
        <v>0.3</v>
      </c>
      <c r="G151">
        <v>30</v>
      </c>
    </row>
    <row r="152" spans="1:7" x14ac:dyDescent="0.25">
      <c r="A152" s="1">
        <v>42886</v>
      </c>
      <c r="B152" t="s">
        <v>14</v>
      </c>
      <c r="C152">
        <v>77.3</v>
      </c>
      <c r="D152">
        <v>0.65</v>
      </c>
      <c r="E152">
        <v>56</v>
      </c>
      <c r="F152">
        <v>0.3</v>
      </c>
      <c r="G152">
        <v>31</v>
      </c>
    </row>
    <row r="153" spans="1:7" x14ac:dyDescent="0.25">
      <c r="A153" s="1">
        <v>42887</v>
      </c>
      <c r="B153" t="s">
        <v>13</v>
      </c>
      <c r="C153">
        <v>71.3</v>
      </c>
      <c r="D153">
        <v>0.65</v>
      </c>
      <c r="E153">
        <v>42</v>
      </c>
      <c r="F153">
        <v>0.3</v>
      </c>
      <c r="G153">
        <v>31</v>
      </c>
    </row>
    <row r="154" spans="1:7" x14ac:dyDescent="0.25">
      <c r="A154" s="1">
        <v>42888</v>
      </c>
      <c r="B154" t="s">
        <v>9</v>
      </c>
      <c r="C154">
        <v>79.900000000000006</v>
      </c>
      <c r="D154">
        <v>0.59</v>
      </c>
      <c r="E154">
        <v>48</v>
      </c>
      <c r="F154">
        <v>0.3</v>
      </c>
      <c r="G154">
        <v>33</v>
      </c>
    </row>
    <row r="155" spans="1:7" x14ac:dyDescent="0.25">
      <c r="A155" s="1">
        <v>42889</v>
      </c>
      <c r="B155" t="s">
        <v>12</v>
      </c>
      <c r="C155">
        <v>81.5</v>
      </c>
      <c r="D155">
        <v>0.56000000000000005</v>
      </c>
      <c r="E155">
        <v>59</v>
      </c>
      <c r="F155">
        <v>0.3</v>
      </c>
      <c r="G155">
        <v>35</v>
      </c>
    </row>
    <row r="156" spans="1:7" x14ac:dyDescent="0.25">
      <c r="A156" s="1">
        <v>42890</v>
      </c>
      <c r="B156" t="s">
        <v>7</v>
      </c>
      <c r="C156">
        <v>90.4</v>
      </c>
      <c r="D156">
        <v>0.51</v>
      </c>
      <c r="E156">
        <v>43</v>
      </c>
      <c r="F156">
        <v>0.3</v>
      </c>
      <c r="G156">
        <v>38</v>
      </c>
    </row>
    <row r="157" spans="1:7" x14ac:dyDescent="0.25">
      <c r="A157" s="1">
        <v>42891</v>
      </c>
      <c r="B157" t="s">
        <v>11</v>
      </c>
      <c r="C157">
        <v>78.599999999999994</v>
      </c>
      <c r="D157">
        <v>0.59</v>
      </c>
      <c r="E157">
        <v>36</v>
      </c>
      <c r="F157">
        <v>0.3</v>
      </c>
      <c r="G157">
        <v>32</v>
      </c>
    </row>
    <row r="158" spans="1:7" x14ac:dyDescent="0.25">
      <c r="A158" s="1">
        <v>42892</v>
      </c>
      <c r="B158" t="s">
        <v>8</v>
      </c>
      <c r="C158">
        <v>84.2</v>
      </c>
      <c r="D158">
        <v>0.56000000000000005</v>
      </c>
      <c r="E158">
        <v>44</v>
      </c>
      <c r="F158">
        <v>0.3</v>
      </c>
      <c r="G158">
        <v>34</v>
      </c>
    </row>
    <row r="159" spans="1:7" x14ac:dyDescent="0.25">
      <c r="A159" s="1">
        <v>42893</v>
      </c>
      <c r="B159" t="s">
        <v>14</v>
      </c>
      <c r="C159">
        <v>86.8</v>
      </c>
      <c r="D159">
        <v>0.56000000000000005</v>
      </c>
      <c r="E159">
        <v>58</v>
      </c>
      <c r="F159">
        <v>0.3</v>
      </c>
      <c r="G159">
        <v>36</v>
      </c>
    </row>
    <row r="160" spans="1:7" x14ac:dyDescent="0.25">
      <c r="A160" s="1">
        <v>42894</v>
      </c>
      <c r="B160" t="s">
        <v>13</v>
      </c>
      <c r="C160">
        <v>90.7</v>
      </c>
      <c r="D160">
        <v>0.5</v>
      </c>
      <c r="E160">
        <v>46</v>
      </c>
      <c r="F160">
        <v>0.3</v>
      </c>
      <c r="G160">
        <v>39</v>
      </c>
    </row>
    <row r="161" spans="1:7" x14ac:dyDescent="0.25">
      <c r="A161" s="1">
        <v>42895</v>
      </c>
      <c r="B161" t="s">
        <v>9</v>
      </c>
      <c r="C161">
        <v>77.599999999999994</v>
      </c>
      <c r="D161">
        <v>0.61</v>
      </c>
      <c r="E161">
        <v>44</v>
      </c>
      <c r="F161">
        <v>0.3</v>
      </c>
      <c r="G161">
        <v>32</v>
      </c>
    </row>
    <row r="162" spans="1:7" x14ac:dyDescent="0.25">
      <c r="A162" s="1">
        <v>42896</v>
      </c>
      <c r="B162" t="s">
        <v>12</v>
      </c>
      <c r="C162">
        <v>79.5</v>
      </c>
      <c r="D162">
        <v>0.54</v>
      </c>
      <c r="E162">
        <v>54</v>
      </c>
      <c r="F162">
        <v>0.3</v>
      </c>
      <c r="G162">
        <v>35</v>
      </c>
    </row>
    <row r="163" spans="1:7" x14ac:dyDescent="0.25">
      <c r="A163" s="1">
        <v>42897</v>
      </c>
      <c r="B163" t="s">
        <v>7</v>
      </c>
      <c r="C163">
        <v>84.8</v>
      </c>
      <c r="D163">
        <v>0.53</v>
      </c>
      <c r="E163">
        <v>42</v>
      </c>
      <c r="F163">
        <v>0.3</v>
      </c>
      <c r="G163">
        <v>36</v>
      </c>
    </row>
    <row r="164" spans="1:7" x14ac:dyDescent="0.25">
      <c r="A164" s="1">
        <v>42898</v>
      </c>
      <c r="B164" t="s">
        <v>11</v>
      </c>
      <c r="C164">
        <v>93</v>
      </c>
      <c r="D164">
        <v>0.5</v>
      </c>
      <c r="E164">
        <v>67</v>
      </c>
      <c r="F164">
        <v>0.3</v>
      </c>
      <c r="G164">
        <v>40</v>
      </c>
    </row>
    <row r="165" spans="1:7" x14ac:dyDescent="0.25">
      <c r="A165" s="1">
        <v>42899</v>
      </c>
      <c r="B165" t="s">
        <v>8</v>
      </c>
      <c r="C165">
        <v>75.599999999999994</v>
      </c>
      <c r="D165">
        <v>0.59</v>
      </c>
      <c r="E165">
        <v>65</v>
      </c>
      <c r="F165">
        <v>0.3</v>
      </c>
      <c r="G165">
        <v>32</v>
      </c>
    </row>
    <row r="166" spans="1:7" x14ac:dyDescent="0.25">
      <c r="A166" s="1">
        <v>42900</v>
      </c>
      <c r="B166" t="s">
        <v>14</v>
      </c>
      <c r="C166">
        <v>80.5</v>
      </c>
      <c r="D166">
        <v>0.56999999999999995</v>
      </c>
      <c r="E166">
        <v>48</v>
      </c>
      <c r="F166">
        <v>0.3</v>
      </c>
      <c r="G166">
        <v>35</v>
      </c>
    </row>
    <row r="167" spans="1:7" x14ac:dyDescent="0.25">
      <c r="A167" s="1">
        <v>42901</v>
      </c>
      <c r="B167" t="s">
        <v>13</v>
      </c>
      <c r="C167">
        <v>84.8</v>
      </c>
      <c r="D167">
        <v>0.56000000000000005</v>
      </c>
      <c r="E167">
        <v>50</v>
      </c>
      <c r="F167">
        <v>0.3</v>
      </c>
      <c r="G167">
        <v>36</v>
      </c>
    </row>
    <row r="168" spans="1:7" x14ac:dyDescent="0.25">
      <c r="A168" s="1">
        <v>42902</v>
      </c>
      <c r="B168" t="s">
        <v>9</v>
      </c>
      <c r="C168">
        <v>99.3</v>
      </c>
      <c r="D168">
        <v>0.47</v>
      </c>
      <c r="E168">
        <v>77</v>
      </c>
      <c r="F168">
        <v>0.3</v>
      </c>
      <c r="G168">
        <v>41</v>
      </c>
    </row>
    <row r="169" spans="1:7" x14ac:dyDescent="0.25">
      <c r="A169" s="1">
        <v>42903</v>
      </c>
      <c r="B169" t="s">
        <v>12</v>
      </c>
      <c r="C169">
        <v>76.3</v>
      </c>
      <c r="D169">
        <v>0.65</v>
      </c>
      <c r="E169">
        <v>47</v>
      </c>
      <c r="F169">
        <v>0.3</v>
      </c>
      <c r="G169">
        <v>31</v>
      </c>
    </row>
    <row r="170" spans="1:7" x14ac:dyDescent="0.25">
      <c r="A170" s="1">
        <v>42904</v>
      </c>
      <c r="B170" t="s">
        <v>7</v>
      </c>
      <c r="C170">
        <v>72.599999999999994</v>
      </c>
      <c r="D170">
        <v>0.59</v>
      </c>
      <c r="E170">
        <v>60</v>
      </c>
      <c r="F170">
        <v>0.3</v>
      </c>
      <c r="G170">
        <v>32</v>
      </c>
    </row>
    <row r="171" spans="1:7" x14ac:dyDescent="0.25">
      <c r="A171" s="1">
        <v>42905</v>
      </c>
      <c r="B171" t="s">
        <v>11</v>
      </c>
      <c r="C171">
        <v>86.5</v>
      </c>
      <c r="D171">
        <v>0.56000000000000005</v>
      </c>
      <c r="E171">
        <v>66</v>
      </c>
      <c r="F171">
        <v>0.3</v>
      </c>
      <c r="G171">
        <v>35</v>
      </c>
    </row>
    <row r="172" spans="1:7" x14ac:dyDescent="0.25">
      <c r="A172" s="1">
        <v>42906</v>
      </c>
      <c r="B172" t="s">
        <v>8</v>
      </c>
      <c r="C172">
        <v>85.1</v>
      </c>
      <c r="D172">
        <v>0.54</v>
      </c>
      <c r="E172">
        <v>70</v>
      </c>
      <c r="F172">
        <v>0.3</v>
      </c>
      <c r="G172">
        <v>37</v>
      </c>
    </row>
    <row r="173" spans="1:7" x14ac:dyDescent="0.25">
      <c r="A173" s="1">
        <v>42907</v>
      </c>
      <c r="B173" t="s">
        <v>14</v>
      </c>
      <c r="C173">
        <v>94.3</v>
      </c>
      <c r="D173">
        <v>0.47</v>
      </c>
      <c r="E173">
        <v>76</v>
      </c>
      <c r="F173">
        <v>0.3</v>
      </c>
      <c r="G173">
        <v>41</v>
      </c>
    </row>
    <row r="174" spans="1:7" x14ac:dyDescent="0.25">
      <c r="A174" s="1">
        <v>42908</v>
      </c>
      <c r="B174" t="s">
        <v>13</v>
      </c>
      <c r="C174">
        <v>72.3</v>
      </c>
      <c r="D174">
        <v>0.65</v>
      </c>
      <c r="E174">
        <v>36</v>
      </c>
      <c r="F174">
        <v>0.3</v>
      </c>
      <c r="G174">
        <v>31</v>
      </c>
    </row>
    <row r="175" spans="1:7" x14ac:dyDescent="0.25">
      <c r="A175" s="1">
        <v>42909</v>
      </c>
      <c r="B175" t="s">
        <v>9</v>
      </c>
      <c r="C175">
        <v>79.900000000000006</v>
      </c>
      <c r="D175">
        <v>0.61</v>
      </c>
      <c r="E175">
        <v>39</v>
      </c>
      <c r="F175">
        <v>0.3</v>
      </c>
      <c r="G175">
        <v>33</v>
      </c>
    </row>
    <row r="176" spans="1:7" x14ac:dyDescent="0.25">
      <c r="A176" s="1">
        <v>42910</v>
      </c>
      <c r="B176" t="s">
        <v>12</v>
      </c>
      <c r="C176">
        <v>80.5</v>
      </c>
      <c r="D176">
        <v>0.56999999999999995</v>
      </c>
      <c r="E176">
        <v>50</v>
      </c>
      <c r="F176">
        <v>0.3</v>
      </c>
      <c r="G176">
        <v>35</v>
      </c>
    </row>
    <row r="177" spans="1:7" x14ac:dyDescent="0.25">
      <c r="A177" s="1">
        <v>42911</v>
      </c>
      <c r="B177" t="s">
        <v>7</v>
      </c>
      <c r="C177">
        <v>85.1</v>
      </c>
      <c r="D177">
        <v>0.51</v>
      </c>
      <c r="E177">
        <v>58</v>
      </c>
      <c r="F177">
        <v>0.3</v>
      </c>
      <c r="G177">
        <v>37</v>
      </c>
    </row>
    <row r="178" spans="1:7" x14ac:dyDescent="0.25">
      <c r="A178" s="1">
        <v>42912</v>
      </c>
      <c r="B178" t="s">
        <v>11</v>
      </c>
      <c r="C178">
        <v>102.6</v>
      </c>
      <c r="D178">
        <v>0.47</v>
      </c>
      <c r="E178">
        <v>60</v>
      </c>
      <c r="F178">
        <v>0.3</v>
      </c>
      <c r="G178">
        <v>42</v>
      </c>
    </row>
    <row r="179" spans="1:7" x14ac:dyDescent="0.25">
      <c r="A179" s="1">
        <v>42913</v>
      </c>
      <c r="B179" t="s">
        <v>8</v>
      </c>
      <c r="C179">
        <v>75.3</v>
      </c>
      <c r="D179">
        <v>0.63</v>
      </c>
      <c r="E179">
        <v>62</v>
      </c>
      <c r="F179">
        <v>0.3</v>
      </c>
      <c r="G179">
        <v>31</v>
      </c>
    </row>
    <row r="180" spans="1:7" x14ac:dyDescent="0.25">
      <c r="A180" s="1">
        <v>42914</v>
      </c>
      <c r="B180" t="s">
        <v>14</v>
      </c>
      <c r="C180">
        <v>75.900000000000006</v>
      </c>
      <c r="D180">
        <v>0.59</v>
      </c>
      <c r="E180">
        <v>65</v>
      </c>
      <c r="F180">
        <v>0.3</v>
      </c>
      <c r="G180">
        <v>33</v>
      </c>
    </row>
    <row r="181" spans="1:7" x14ac:dyDescent="0.25">
      <c r="A181" s="1">
        <v>42915</v>
      </c>
      <c r="B181" t="s">
        <v>13</v>
      </c>
      <c r="C181">
        <v>86.5</v>
      </c>
      <c r="D181">
        <v>0.54</v>
      </c>
      <c r="E181">
        <v>64</v>
      </c>
      <c r="F181">
        <v>0.3</v>
      </c>
      <c r="G181">
        <v>35</v>
      </c>
    </row>
    <row r="182" spans="1:7" x14ac:dyDescent="0.25">
      <c r="A182" s="1">
        <v>42916</v>
      </c>
      <c r="B182" t="s">
        <v>9</v>
      </c>
      <c r="C182">
        <v>89.4</v>
      </c>
      <c r="D182">
        <v>0.53</v>
      </c>
      <c r="E182">
        <v>47</v>
      </c>
      <c r="F182">
        <v>0.3</v>
      </c>
      <c r="G182">
        <v>38</v>
      </c>
    </row>
    <row r="183" spans="1:7" x14ac:dyDescent="0.25">
      <c r="A183" s="1">
        <v>42917</v>
      </c>
      <c r="B183" t="s">
        <v>12</v>
      </c>
      <c r="C183">
        <v>102.9</v>
      </c>
      <c r="D183">
        <v>0.47</v>
      </c>
      <c r="E183">
        <v>59</v>
      </c>
      <c r="F183">
        <v>0.5</v>
      </c>
      <c r="G183">
        <v>43</v>
      </c>
    </row>
    <row r="184" spans="1:7" x14ac:dyDescent="0.25">
      <c r="A184" s="1">
        <v>42918</v>
      </c>
      <c r="B184" t="s">
        <v>7</v>
      </c>
      <c r="C184">
        <v>93.4</v>
      </c>
      <c r="D184">
        <v>0.51</v>
      </c>
      <c r="E184">
        <v>68</v>
      </c>
      <c r="F184">
        <v>0.5</v>
      </c>
      <c r="G184">
        <v>38</v>
      </c>
    </row>
    <row r="185" spans="1:7" x14ac:dyDescent="0.25">
      <c r="A185" s="1">
        <v>42919</v>
      </c>
      <c r="B185" t="s">
        <v>11</v>
      </c>
      <c r="C185">
        <v>81.5</v>
      </c>
      <c r="D185">
        <v>0.54</v>
      </c>
      <c r="E185">
        <v>68</v>
      </c>
      <c r="F185">
        <v>0.5</v>
      </c>
      <c r="G185">
        <v>35</v>
      </c>
    </row>
    <row r="186" spans="1:7" x14ac:dyDescent="0.25">
      <c r="A186" s="1">
        <v>42920</v>
      </c>
      <c r="B186" t="s">
        <v>8</v>
      </c>
      <c r="C186">
        <v>84.2</v>
      </c>
      <c r="D186">
        <v>0.59</v>
      </c>
      <c r="E186">
        <v>49</v>
      </c>
      <c r="F186">
        <v>0.5</v>
      </c>
      <c r="G186">
        <v>34</v>
      </c>
    </row>
    <row r="187" spans="1:7" x14ac:dyDescent="0.25">
      <c r="A187" s="1">
        <v>42921</v>
      </c>
      <c r="B187" t="s">
        <v>14</v>
      </c>
      <c r="C187">
        <v>73.599999999999994</v>
      </c>
      <c r="D187">
        <v>0.63</v>
      </c>
      <c r="E187">
        <v>55</v>
      </c>
      <c r="F187">
        <v>0.5</v>
      </c>
      <c r="G187">
        <v>32</v>
      </c>
    </row>
    <row r="188" spans="1:7" x14ac:dyDescent="0.25">
      <c r="A188" s="1">
        <v>42922</v>
      </c>
      <c r="B188" t="s">
        <v>13</v>
      </c>
      <c r="C188">
        <v>91.7</v>
      </c>
      <c r="D188">
        <v>0.51</v>
      </c>
      <c r="E188">
        <v>46</v>
      </c>
      <c r="F188">
        <v>0.5</v>
      </c>
      <c r="G188">
        <v>39</v>
      </c>
    </row>
    <row r="189" spans="1:7" x14ac:dyDescent="0.25">
      <c r="A189" s="1">
        <v>42923</v>
      </c>
      <c r="B189" t="s">
        <v>9</v>
      </c>
      <c r="C189">
        <v>82.5</v>
      </c>
      <c r="D189">
        <v>0.56999999999999995</v>
      </c>
      <c r="E189">
        <v>41</v>
      </c>
      <c r="F189">
        <v>0.5</v>
      </c>
      <c r="G189">
        <v>35</v>
      </c>
    </row>
    <row r="190" spans="1:7" x14ac:dyDescent="0.25">
      <c r="A190" s="1">
        <v>42924</v>
      </c>
      <c r="B190" t="s">
        <v>12</v>
      </c>
      <c r="C190">
        <v>83.2</v>
      </c>
      <c r="D190">
        <v>0.56999999999999995</v>
      </c>
      <c r="E190">
        <v>44</v>
      </c>
      <c r="F190">
        <v>0.5</v>
      </c>
      <c r="G190">
        <v>34</v>
      </c>
    </row>
    <row r="191" spans="1:7" x14ac:dyDescent="0.25">
      <c r="A191" s="1">
        <v>42925</v>
      </c>
      <c r="B191" t="s">
        <v>7</v>
      </c>
      <c r="C191">
        <v>77.900000000000006</v>
      </c>
      <c r="D191">
        <v>0.59</v>
      </c>
      <c r="E191">
        <v>44</v>
      </c>
      <c r="F191">
        <v>0.5</v>
      </c>
      <c r="G191">
        <v>33</v>
      </c>
    </row>
    <row r="192" spans="1:7" x14ac:dyDescent="0.25">
      <c r="A192" s="1">
        <v>42926</v>
      </c>
      <c r="B192" t="s">
        <v>11</v>
      </c>
      <c r="C192">
        <v>98</v>
      </c>
      <c r="D192">
        <v>0.49</v>
      </c>
      <c r="E192">
        <v>66</v>
      </c>
      <c r="F192">
        <v>0.5</v>
      </c>
      <c r="G192">
        <v>40</v>
      </c>
    </row>
    <row r="193" spans="1:7" x14ac:dyDescent="0.25">
      <c r="A193" s="1">
        <v>42927</v>
      </c>
      <c r="B193" t="s">
        <v>8</v>
      </c>
      <c r="C193">
        <v>83.5</v>
      </c>
      <c r="D193">
        <v>0.54</v>
      </c>
      <c r="E193">
        <v>40</v>
      </c>
      <c r="F193">
        <v>0.5</v>
      </c>
      <c r="G193">
        <v>35</v>
      </c>
    </row>
    <row r="194" spans="1:7" x14ac:dyDescent="0.25">
      <c r="A194" s="1">
        <v>42928</v>
      </c>
      <c r="B194" t="s">
        <v>14</v>
      </c>
      <c r="C194">
        <v>80.2</v>
      </c>
      <c r="D194">
        <v>0.56000000000000005</v>
      </c>
      <c r="E194">
        <v>39</v>
      </c>
      <c r="F194">
        <v>0.5</v>
      </c>
      <c r="G194">
        <v>34</v>
      </c>
    </row>
    <row r="195" spans="1:7" x14ac:dyDescent="0.25">
      <c r="A195" s="1">
        <v>42929</v>
      </c>
      <c r="B195" t="s">
        <v>13</v>
      </c>
      <c r="C195">
        <v>78.900000000000006</v>
      </c>
      <c r="D195">
        <v>0.61</v>
      </c>
      <c r="E195">
        <v>49</v>
      </c>
      <c r="F195">
        <v>0.5</v>
      </c>
      <c r="G195">
        <v>33</v>
      </c>
    </row>
    <row r="196" spans="1:7" x14ac:dyDescent="0.25">
      <c r="A196" s="1">
        <v>42930</v>
      </c>
      <c r="B196" t="s">
        <v>9</v>
      </c>
      <c r="C196">
        <v>92</v>
      </c>
      <c r="D196">
        <v>0.5</v>
      </c>
      <c r="E196">
        <v>80</v>
      </c>
      <c r="F196">
        <v>0.5</v>
      </c>
      <c r="G196">
        <v>40</v>
      </c>
    </row>
    <row r="197" spans="1:7" x14ac:dyDescent="0.25">
      <c r="A197" s="1">
        <v>42931</v>
      </c>
      <c r="B197" t="s">
        <v>12</v>
      </c>
      <c r="C197">
        <v>82.5</v>
      </c>
      <c r="D197">
        <v>0.54</v>
      </c>
      <c r="E197">
        <v>56</v>
      </c>
      <c r="F197">
        <v>0.5</v>
      </c>
      <c r="G197">
        <v>35</v>
      </c>
    </row>
    <row r="198" spans="1:7" x14ac:dyDescent="0.25">
      <c r="A198" s="1">
        <v>42932</v>
      </c>
      <c r="B198" t="s">
        <v>7</v>
      </c>
      <c r="C198">
        <v>79.2</v>
      </c>
      <c r="D198">
        <v>0.59</v>
      </c>
      <c r="E198">
        <v>50</v>
      </c>
      <c r="F198">
        <v>0.5</v>
      </c>
      <c r="G198">
        <v>34</v>
      </c>
    </row>
    <row r="199" spans="1:7" x14ac:dyDescent="0.25">
      <c r="A199" s="1">
        <v>42933</v>
      </c>
      <c r="B199" t="s">
        <v>11</v>
      </c>
      <c r="C199">
        <v>80.900000000000006</v>
      </c>
      <c r="D199">
        <v>0.56999999999999995</v>
      </c>
      <c r="E199">
        <v>64</v>
      </c>
      <c r="F199">
        <v>0.5</v>
      </c>
      <c r="G199">
        <v>33</v>
      </c>
    </row>
    <row r="200" spans="1:7" x14ac:dyDescent="0.25">
      <c r="A200" s="1">
        <v>42934</v>
      </c>
      <c r="B200" t="s">
        <v>8</v>
      </c>
      <c r="C200">
        <v>99.3</v>
      </c>
      <c r="D200">
        <v>0.47</v>
      </c>
      <c r="E200">
        <v>76</v>
      </c>
      <c r="F200">
        <v>0.5</v>
      </c>
      <c r="G200">
        <v>41</v>
      </c>
    </row>
    <row r="201" spans="1:7" x14ac:dyDescent="0.25">
      <c r="A201" s="1">
        <v>42935</v>
      </c>
      <c r="B201" t="s">
        <v>14</v>
      </c>
      <c r="C201">
        <v>83.8</v>
      </c>
      <c r="D201">
        <v>0.56000000000000005</v>
      </c>
      <c r="E201">
        <v>44</v>
      </c>
      <c r="F201">
        <v>0.5</v>
      </c>
      <c r="G201">
        <v>36</v>
      </c>
    </row>
    <row r="202" spans="1:7" x14ac:dyDescent="0.25">
      <c r="A202" s="1">
        <v>42936</v>
      </c>
      <c r="B202" t="s">
        <v>13</v>
      </c>
      <c r="C202">
        <v>86.5</v>
      </c>
      <c r="D202">
        <v>0.56999999999999995</v>
      </c>
      <c r="E202">
        <v>44</v>
      </c>
      <c r="F202">
        <v>0.5</v>
      </c>
      <c r="G202">
        <v>35</v>
      </c>
    </row>
    <row r="203" spans="1:7" x14ac:dyDescent="0.25">
      <c r="A203" s="1">
        <v>42937</v>
      </c>
      <c r="B203" t="s">
        <v>9</v>
      </c>
      <c r="C203">
        <v>76.900000000000006</v>
      </c>
      <c r="D203">
        <v>0.56999999999999995</v>
      </c>
      <c r="E203">
        <v>59</v>
      </c>
      <c r="F203">
        <v>0.5</v>
      </c>
      <c r="G203">
        <v>33</v>
      </c>
    </row>
    <row r="204" spans="1:7" x14ac:dyDescent="0.25">
      <c r="A204" s="1">
        <v>42938</v>
      </c>
      <c r="B204" t="s">
        <v>12</v>
      </c>
      <c r="C204">
        <v>99.6</v>
      </c>
      <c r="D204">
        <v>0.47</v>
      </c>
      <c r="E204">
        <v>49</v>
      </c>
      <c r="F204">
        <v>0.5</v>
      </c>
      <c r="G204">
        <v>42</v>
      </c>
    </row>
    <row r="205" spans="1:7" x14ac:dyDescent="0.25">
      <c r="A205" s="1">
        <v>42939</v>
      </c>
      <c r="B205" t="s">
        <v>7</v>
      </c>
      <c r="C205">
        <v>89.1</v>
      </c>
      <c r="D205">
        <v>0.51</v>
      </c>
      <c r="E205">
        <v>72</v>
      </c>
      <c r="F205">
        <v>0.5</v>
      </c>
      <c r="G205">
        <v>37</v>
      </c>
    </row>
    <row r="206" spans="1:7" x14ac:dyDescent="0.25">
      <c r="A206" s="1">
        <v>42940</v>
      </c>
      <c r="B206" t="s">
        <v>11</v>
      </c>
      <c r="C206">
        <v>83.5</v>
      </c>
      <c r="D206">
        <v>0.56999999999999995</v>
      </c>
      <c r="E206">
        <v>69</v>
      </c>
      <c r="F206">
        <v>0.5</v>
      </c>
      <c r="G206">
        <v>35</v>
      </c>
    </row>
    <row r="207" spans="1:7" x14ac:dyDescent="0.25">
      <c r="A207" s="1">
        <v>42941</v>
      </c>
      <c r="B207" t="s">
        <v>8</v>
      </c>
      <c r="C207">
        <v>79.900000000000006</v>
      </c>
      <c r="D207">
        <v>0.56999999999999995</v>
      </c>
      <c r="E207">
        <v>64</v>
      </c>
      <c r="F207">
        <v>0.5</v>
      </c>
      <c r="G207">
        <v>33</v>
      </c>
    </row>
    <row r="208" spans="1:7" x14ac:dyDescent="0.25">
      <c r="A208" s="1">
        <v>42942</v>
      </c>
      <c r="B208" t="s">
        <v>14</v>
      </c>
      <c r="C208">
        <v>76.599999999999994</v>
      </c>
      <c r="D208">
        <v>0.59</v>
      </c>
      <c r="E208">
        <v>37</v>
      </c>
      <c r="F208">
        <v>0.5</v>
      </c>
      <c r="G208">
        <v>32</v>
      </c>
    </row>
    <row r="209" spans="1:7" x14ac:dyDescent="0.25">
      <c r="A209" s="1">
        <v>42943</v>
      </c>
      <c r="B209" t="s">
        <v>13</v>
      </c>
      <c r="C209">
        <v>97.9</v>
      </c>
      <c r="D209">
        <v>0.47</v>
      </c>
      <c r="E209">
        <v>74</v>
      </c>
      <c r="F209">
        <v>0.5</v>
      </c>
      <c r="G209">
        <v>43</v>
      </c>
    </row>
    <row r="210" spans="1:7" x14ac:dyDescent="0.25">
      <c r="A210" s="1">
        <v>42944</v>
      </c>
      <c r="B210" t="s">
        <v>9</v>
      </c>
      <c r="C210">
        <v>87.4</v>
      </c>
      <c r="D210">
        <v>0.51</v>
      </c>
      <c r="E210">
        <v>58</v>
      </c>
      <c r="F210">
        <v>0.5</v>
      </c>
      <c r="G210">
        <v>38</v>
      </c>
    </row>
    <row r="211" spans="1:7" x14ac:dyDescent="0.25">
      <c r="A211" s="1">
        <v>42945</v>
      </c>
      <c r="B211" t="s">
        <v>12</v>
      </c>
      <c r="C211">
        <v>85.5</v>
      </c>
      <c r="D211">
        <v>0.56999999999999995</v>
      </c>
      <c r="E211">
        <v>50</v>
      </c>
      <c r="F211">
        <v>0.5</v>
      </c>
      <c r="G211">
        <v>35</v>
      </c>
    </row>
    <row r="212" spans="1:7" x14ac:dyDescent="0.25">
      <c r="A212" s="1">
        <v>42946</v>
      </c>
      <c r="B212" t="s">
        <v>7</v>
      </c>
      <c r="C212">
        <v>78.2</v>
      </c>
      <c r="D212">
        <v>0.59</v>
      </c>
      <c r="E212">
        <v>52</v>
      </c>
      <c r="F212">
        <v>0.5</v>
      </c>
      <c r="G212">
        <v>34</v>
      </c>
    </row>
    <row r="213" spans="1:7" x14ac:dyDescent="0.25">
      <c r="A213" s="1">
        <v>42947</v>
      </c>
      <c r="B213" t="s">
        <v>11</v>
      </c>
      <c r="C213">
        <v>74.599999999999994</v>
      </c>
      <c r="D213">
        <v>0.61</v>
      </c>
      <c r="E213">
        <v>38</v>
      </c>
      <c r="F213">
        <v>0.5</v>
      </c>
      <c r="G213">
        <v>32</v>
      </c>
    </row>
    <row r="214" spans="1:7" x14ac:dyDescent="0.25">
      <c r="A214" s="1">
        <v>42948</v>
      </c>
      <c r="B214" t="s">
        <v>8</v>
      </c>
      <c r="C214">
        <v>75.599999999999994</v>
      </c>
      <c r="D214">
        <v>0.63</v>
      </c>
      <c r="E214">
        <v>56</v>
      </c>
      <c r="F214">
        <v>0.5</v>
      </c>
      <c r="G214">
        <v>32</v>
      </c>
    </row>
    <row r="215" spans="1:7" x14ac:dyDescent="0.25">
      <c r="A215" s="1">
        <v>42949</v>
      </c>
      <c r="B215" t="s">
        <v>14</v>
      </c>
      <c r="C215">
        <v>76.3</v>
      </c>
      <c r="D215">
        <v>0.63</v>
      </c>
      <c r="E215">
        <v>48</v>
      </c>
      <c r="F215">
        <v>0.5</v>
      </c>
      <c r="G215">
        <v>31</v>
      </c>
    </row>
    <row r="216" spans="1:7" x14ac:dyDescent="0.25">
      <c r="A216" s="1">
        <v>42950</v>
      </c>
      <c r="B216" t="s">
        <v>13</v>
      </c>
      <c r="C216">
        <v>75</v>
      </c>
      <c r="D216">
        <v>0.63</v>
      </c>
      <c r="E216">
        <v>52</v>
      </c>
      <c r="F216">
        <v>0.5</v>
      </c>
      <c r="G216">
        <v>30</v>
      </c>
    </row>
    <row r="217" spans="1:7" x14ac:dyDescent="0.25">
      <c r="A217" s="1">
        <v>42951</v>
      </c>
      <c r="B217" t="s">
        <v>9</v>
      </c>
      <c r="C217">
        <v>70.7</v>
      </c>
      <c r="D217">
        <v>0.69</v>
      </c>
      <c r="E217">
        <v>34</v>
      </c>
      <c r="F217">
        <v>0.5</v>
      </c>
      <c r="G217">
        <v>29</v>
      </c>
    </row>
    <row r="218" spans="1:7" x14ac:dyDescent="0.25">
      <c r="A218" s="1">
        <v>42952</v>
      </c>
      <c r="B218" t="s">
        <v>12</v>
      </c>
      <c r="C218">
        <v>76.599999999999994</v>
      </c>
      <c r="D218">
        <v>0.61</v>
      </c>
      <c r="E218">
        <v>66</v>
      </c>
      <c r="F218">
        <v>0.5</v>
      </c>
      <c r="G218">
        <v>32</v>
      </c>
    </row>
    <row r="219" spans="1:7" x14ac:dyDescent="0.25">
      <c r="A219" s="1">
        <v>42953</v>
      </c>
      <c r="B219" t="s">
        <v>7</v>
      </c>
      <c r="C219">
        <v>77.3</v>
      </c>
      <c r="D219">
        <v>0.61</v>
      </c>
      <c r="E219">
        <v>36</v>
      </c>
      <c r="F219">
        <v>0.5</v>
      </c>
      <c r="G219">
        <v>31</v>
      </c>
    </row>
    <row r="220" spans="1:7" x14ac:dyDescent="0.25">
      <c r="A220" s="1">
        <v>42954</v>
      </c>
      <c r="B220" t="s">
        <v>11</v>
      </c>
      <c r="C220">
        <v>75</v>
      </c>
      <c r="D220">
        <v>0.67</v>
      </c>
      <c r="E220">
        <v>38</v>
      </c>
      <c r="F220">
        <v>0.5</v>
      </c>
      <c r="G220">
        <v>30</v>
      </c>
    </row>
    <row r="221" spans="1:7" x14ac:dyDescent="0.25">
      <c r="A221" s="1">
        <v>42955</v>
      </c>
      <c r="B221" t="s">
        <v>8</v>
      </c>
      <c r="C221">
        <v>68.7</v>
      </c>
      <c r="D221">
        <v>0.65</v>
      </c>
      <c r="E221">
        <v>50</v>
      </c>
      <c r="F221">
        <v>0.5</v>
      </c>
      <c r="G221">
        <v>29</v>
      </c>
    </row>
    <row r="222" spans="1:7" x14ac:dyDescent="0.25">
      <c r="A222" s="1">
        <v>42956</v>
      </c>
      <c r="B222" t="s">
        <v>14</v>
      </c>
      <c r="C222">
        <v>76.599999999999994</v>
      </c>
      <c r="D222">
        <v>0.63</v>
      </c>
      <c r="E222">
        <v>55</v>
      </c>
      <c r="F222">
        <v>0.5</v>
      </c>
      <c r="G222">
        <v>32</v>
      </c>
    </row>
    <row r="223" spans="1:7" x14ac:dyDescent="0.25">
      <c r="A223" s="1">
        <v>42957</v>
      </c>
      <c r="B223" t="s">
        <v>13</v>
      </c>
      <c r="C223">
        <v>70.3</v>
      </c>
      <c r="D223">
        <v>0.65</v>
      </c>
      <c r="E223">
        <v>56</v>
      </c>
      <c r="F223">
        <v>0.5</v>
      </c>
      <c r="G223">
        <v>31</v>
      </c>
    </row>
    <row r="224" spans="1:7" x14ac:dyDescent="0.25">
      <c r="A224" s="1">
        <v>42958</v>
      </c>
      <c r="B224" t="s">
        <v>9</v>
      </c>
      <c r="C224">
        <v>75</v>
      </c>
      <c r="D224">
        <v>0.67</v>
      </c>
      <c r="E224">
        <v>49</v>
      </c>
      <c r="F224">
        <v>0.5</v>
      </c>
      <c r="G224">
        <v>30</v>
      </c>
    </row>
    <row r="225" spans="1:7" x14ac:dyDescent="0.25">
      <c r="A225" s="1">
        <v>42959</v>
      </c>
      <c r="B225" t="s">
        <v>12</v>
      </c>
      <c r="C225">
        <v>67.7</v>
      </c>
      <c r="D225">
        <v>0.65</v>
      </c>
      <c r="E225">
        <v>43</v>
      </c>
      <c r="F225">
        <v>0.5</v>
      </c>
      <c r="G225">
        <v>29</v>
      </c>
    </row>
    <row r="226" spans="1:7" x14ac:dyDescent="0.25">
      <c r="A226" s="1">
        <v>42960</v>
      </c>
      <c r="B226" t="s">
        <v>7</v>
      </c>
      <c r="C226">
        <v>67.7</v>
      </c>
      <c r="D226">
        <v>0.65</v>
      </c>
      <c r="E226">
        <v>54</v>
      </c>
      <c r="F226">
        <v>0.5</v>
      </c>
      <c r="G226">
        <v>29</v>
      </c>
    </row>
    <row r="227" spans="1:7" x14ac:dyDescent="0.25">
      <c r="A227" s="1">
        <v>42961</v>
      </c>
      <c r="B227" t="s">
        <v>11</v>
      </c>
      <c r="C227">
        <v>72.599999999999994</v>
      </c>
      <c r="D227">
        <v>0.59</v>
      </c>
      <c r="E227">
        <v>43</v>
      </c>
      <c r="F227">
        <v>0.5</v>
      </c>
      <c r="G227">
        <v>32</v>
      </c>
    </row>
    <row r="228" spans="1:7" x14ac:dyDescent="0.25">
      <c r="A228" s="1">
        <v>42962</v>
      </c>
      <c r="B228" t="s">
        <v>8</v>
      </c>
      <c r="C228">
        <v>74.3</v>
      </c>
      <c r="D228">
        <v>0.63</v>
      </c>
      <c r="E228">
        <v>44</v>
      </c>
      <c r="F228">
        <v>0.5</v>
      </c>
      <c r="G228">
        <v>31</v>
      </c>
    </row>
    <row r="229" spans="1:7" x14ac:dyDescent="0.25">
      <c r="A229" s="1">
        <v>42963</v>
      </c>
      <c r="B229" t="s">
        <v>14</v>
      </c>
      <c r="C229">
        <v>71</v>
      </c>
      <c r="D229">
        <v>0.63</v>
      </c>
      <c r="E229">
        <v>49</v>
      </c>
      <c r="F229">
        <v>0.5</v>
      </c>
      <c r="G229">
        <v>30</v>
      </c>
    </row>
    <row r="230" spans="1:7" x14ac:dyDescent="0.25">
      <c r="A230" s="1">
        <v>42964</v>
      </c>
      <c r="B230" t="s">
        <v>13</v>
      </c>
      <c r="C230">
        <v>68</v>
      </c>
      <c r="D230">
        <v>0.67</v>
      </c>
      <c r="E230">
        <v>42</v>
      </c>
      <c r="F230">
        <v>0.5</v>
      </c>
      <c r="G230">
        <v>30</v>
      </c>
    </row>
    <row r="231" spans="1:7" x14ac:dyDescent="0.25">
      <c r="A231" s="1">
        <v>42965</v>
      </c>
      <c r="B231" t="s">
        <v>9</v>
      </c>
      <c r="C231">
        <v>65.7</v>
      </c>
      <c r="D231">
        <v>0.69</v>
      </c>
      <c r="E231">
        <v>45</v>
      </c>
      <c r="F231">
        <v>0.5</v>
      </c>
      <c r="G231">
        <v>29</v>
      </c>
    </row>
    <row r="232" spans="1:7" x14ac:dyDescent="0.25">
      <c r="A232" s="1">
        <v>42966</v>
      </c>
      <c r="B232" t="s">
        <v>12</v>
      </c>
      <c r="C232">
        <v>79.599999999999994</v>
      </c>
      <c r="D232">
        <v>0.61</v>
      </c>
      <c r="E232">
        <v>58</v>
      </c>
      <c r="F232">
        <v>0.5</v>
      </c>
      <c r="G232">
        <v>32</v>
      </c>
    </row>
    <row r="233" spans="1:7" x14ac:dyDescent="0.25">
      <c r="A233" s="1">
        <v>42967</v>
      </c>
      <c r="B233" t="s">
        <v>7</v>
      </c>
      <c r="C233">
        <v>74.3</v>
      </c>
      <c r="D233">
        <v>0.65</v>
      </c>
      <c r="E233">
        <v>53</v>
      </c>
      <c r="F233">
        <v>0.5</v>
      </c>
      <c r="G233">
        <v>31</v>
      </c>
    </row>
    <row r="234" spans="1:7" x14ac:dyDescent="0.25">
      <c r="A234" s="1">
        <v>42968</v>
      </c>
      <c r="B234" t="s">
        <v>11</v>
      </c>
      <c r="C234">
        <v>68</v>
      </c>
      <c r="D234">
        <v>0.65</v>
      </c>
      <c r="E234">
        <v>58</v>
      </c>
      <c r="F234">
        <v>0.5</v>
      </c>
      <c r="G234">
        <v>30</v>
      </c>
    </row>
    <row r="235" spans="1:7" x14ac:dyDescent="0.25">
      <c r="A235" s="1">
        <v>42969</v>
      </c>
      <c r="B235" t="s">
        <v>8</v>
      </c>
      <c r="C235">
        <v>69</v>
      </c>
      <c r="D235">
        <v>0.63</v>
      </c>
      <c r="E235">
        <v>55</v>
      </c>
      <c r="F235">
        <v>0.5</v>
      </c>
      <c r="G235">
        <v>30</v>
      </c>
    </row>
    <row r="236" spans="1:7" x14ac:dyDescent="0.25">
      <c r="A236" s="1">
        <v>42970</v>
      </c>
      <c r="B236" t="s">
        <v>14</v>
      </c>
      <c r="C236">
        <v>70.7</v>
      </c>
      <c r="D236">
        <v>0.67</v>
      </c>
      <c r="E236">
        <v>33</v>
      </c>
      <c r="F236">
        <v>0.5</v>
      </c>
      <c r="G236">
        <v>29</v>
      </c>
    </row>
    <row r="237" spans="1:7" x14ac:dyDescent="0.25">
      <c r="A237" s="1">
        <v>42971</v>
      </c>
      <c r="B237" t="s">
        <v>13</v>
      </c>
      <c r="C237">
        <v>74.599999999999994</v>
      </c>
      <c r="D237">
        <v>0.59</v>
      </c>
      <c r="E237">
        <v>64</v>
      </c>
      <c r="F237">
        <v>0.5</v>
      </c>
      <c r="G237">
        <v>32</v>
      </c>
    </row>
    <row r="238" spans="1:7" x14ac:dyDescent="0.25">
      <c r="A238" s="1">
        <v>42972</v>
      </c>
      <c r="B238" t="s">
        <v>9</v>
      </c>
      <c r="C238">
        <v>71</v>
      </c>
      <c r="D238">
        <v>0.63</v>
      </c>
      <c r="E238">
        <v>55</v>
      </c>
      <c r="F238">
        <v>0.5</v>
      </c>
      <c r="G238">
        <v>30</v>
      </c>
    </row>
    <row r="239" spans="1:7" x14ac:dyDescent="0.25">
      <c r="A239" s="1">
        <v>42973</v>
      </c>
      <c r="B239" t="s">
        <v>12</v>
      </c>
      <c r="C239">
        <v>70</v>
      </c>
      <c r="D239">
        <v>0.63</v>
      </c>
      <c r="E239">
        <v>46</v>
      </c>
      <c r="F239">
        <v>0.5</v>
      </c>
      <c r="G239">
        <v>30</v>
      </c>
    </row>
    <row r="240" spans="1:7" x14ac:dyDescent="0.25">
      <c r="A240" s="1">
        <v>42974</v>
      </c>
      <c r="B240" t="s">
        <v>7</v>
      </c>
      <c r="C240">
        <v>65.7</v>
      </c>
      <c r="D240">
        <v>0.65</v>
      </c>
      <c r="E240">
        <v>45</v>
      </c>
      <c r="F240">
        <v>0.5</v>
      </c>
      <c r="G240">
        <v>29</v>
      </c>
    </row>
    <row r="241" spans="1:7" x14ac:dyDescent="0.25">
      <c r="A241" s="1">
        <v>42975</v>
      </c>
      <c r="B241" t="s">
        <v>11</v>
      </c>
      <c r="C241">
        <v>77.599999999999994</v>
      </c>
      <c r="D241">
        <v>0.63</v>
      </c>
      <c r="E241">
        <v>49</v>
      </c>
      <c r="F241">
        <v>0.5</v>
      </c>
      <c r="G241">
        <v>32</v>
      </c>
    </row>
    <row r="242" spans="1:7" x14ac:dyDescent="0.25">
      <c r="A242" s="1">
        <v>42976</v>
      </c>
      <c r="B242" t="s">
        <v>8</v>
      </c>
      <c r="C242">
        <v>75</v>
      </c>
      <c r="D242">
        <v>0.65</v>
      </c>
      <c r="E242">
        <v>40</v>
      </c>
      <c r="F242">
        <v>0.5</v>
      </c>
      <c r="G242">
        <v>30</v>
      </c>
    </row>
    <row r="243" spans="1:7" x14ac:dyDescent="0.25">
      <c r="A243" s="1">
        <v>42977</v>
      </c>
      <c r="B243" t="s">
        <v>14</v>
      </c>
      <c r="C243">
        <v>72</v>
      </c>
      <c r="D243">
        <v>0.63</v>
      </c>
      <c r="E243">
        <v>51</v>
      </c>
      <c r="F243">
        <v>0.5</v>
      </c>
      <c r="G243">
        <v>30</v>
      </c>
    </row>
    <row r="244" spans="1:7" x14ac:dyDescent="0.25">
      <c r="A244" s="1">
        <v>42978</v>
      </c>
      <c r="B244" t="s">
        <v>13</v>
      </c>
      <c r="C244">
        <v>67.7</v>
      </c>
      <c r="D244">
        <v>0.69</v>
      </c>
      <c r="E244">
        <v>58</v>
      </c>
      <c r="F244">
        <v>0.5</v>
      </c>
      <c r="G244">
        <v>29</v>
      </c>
    </row>
    <row r="245" spans="1:7" x14ac:dyDescent="0.25">
      <c r="A245" s="1">
        <v>42979</v>
      </c>
      <c r="B245" t="s">
        <v>9</v>
      </c>
      <c r="C245">
        <v>71.7</v>
      </c>
      <c r="D245">
        <v>0.69</v>
      </c>
      <c r="E245">
        <v>41</v>
      </c>
      <c r="F245">
        <v>0.3</v>
      </c>
      <c r="G245">
        <v>29</v>
      </c>
    </row>
    <row r="246" spans="1:7" x14ac:dyDescent="0.25">
      <c r="A246" s="1">
        <v>42980</v>
      </c>
      <c r="B246" t="s">
        <v>12</v>
      </c>
      <c r="C246">
        <v>67.400000000000006</v>
      </c>
      <c r="D246">
        <v>0.69</v>
      </c>
      <c r="E246">
        <v>53</v>
      </c>
      <c r="F246">
        <v>0.3</v>
      </c>
      <c r="G246">
        <v>28</v>
      </c>
    </row>
    <row r="247" spans="1:7" x14ac:dyDescent="0.25">
      <c r="A247" s="1">
        <v>42981</v>
      </c>
      <c r="B247" t="s">
        <v>7</v>
      </c>
      <c r="C247">
        <v>61.1</v>
      </c>
      <c r="D247">
        <v>0.69</v>
      </c>
      <c r="E247">
        <v>50</v>
      </c>
      <c r="F247">
        <v>0.3</v>
      </c>
      <c r="G247">
        <v>27</v>
      </c>
    </row>
    <row r="248" spans="1:7" x14ac:dyDescent="0.25">
      <c r="A248" s="1">
        <v>42982</v>
      </c>
      <c r="B248" t="s">
        <v>11</v>
      </c>
      <c r="C248">
        <v>59.8</v>
      </c>
      <c r="D248">
        <v>0.74</v>
      </c>
      <c r="E248">
        <v>54</v>
      </c>
      <c r="F248">
        <v>0.3</v>
      </c>
      <c r="G248">
        <v>26</v>
      </c>
    </row>
    <row r="249" spans="1:7" x14ac:dyDescent="0.25">
      <c r="A249" s="1">
        <v>42983</v>
      </c>
      <c r="B249" t="s">
        <v>8</v>
      </c>
      <c r="C249">
        <v>61.8</v>
      </c>
      <c r="D249">
        <v>0.71</v>
      </c>
      <c r="E249">
        <v>39</v>
      </c>
      <c r="F249">
        <v>0.3</v>
      </c>
      <c r="G249">
        <v>26</v>
      </c>
    </row>
    <row r="250" spans="1:7" x14ac:dyDescent="0.25">
      <c r="A250" s="1">
        <v>42984</v>
      </c>
      <c r="B250" t="s">
        <v>14</v>
      </c>
      <c r="C250">
        <v>71.7</v>
      </c>
      <c r="D250">
        <v>0.69</v>
      </c>
      <c r="E250">
        <v>60</v>
      </c>
      <c r="F250">
        <v>0.3</v>
      </c>
      <c r="G250">
        <v>29</v>
      </c>
    </row>
    <row r="251" spans="1:7" x14ac:dyDescent="0.25">
      <c r="A251" s="1">
        <v>42985</v>
      </c>
      <c r="B251" t="s">
        <v>13</v>
      </c>
      <c r="C251">
        <v>68.400000000000006</v>
      </c>
      <c r="D251">
        <v>0.67</v>
      </c>
      <c r="E251">
        <v>49</v>
      </c>
      <c r="F251">
        <v>0.3</v>
      </c>
      <c r="G251">
        <v>28</v>
      </c>
    </row>
    <row r="252" spans="1:7" x14ac:dyDescent="0.25">
      <c r="A252" s="1">
        <v>42986</v>
      </c>
      <c r="B252" t="s">
        <v>9</v>
      </c>
      <c r="C252">
        <v>65.099999999999994</v>
      </c>
      <c r="D252">
        <v>0.71</v>
      </c>
      <c r="E252">
        <v>37</v>
      </c>
      <c r="F252">
        <v>0.3</v>
      </c>
      <c r="G252">
        <v>27</v>
      </c>
    </row>
    <row r="253" spans="1:7" x14ac:dyDescent="0.25">
      <c r="A253" s="1">
        <v>42987</v>
      </c>
      <c r="B253" t="s">
        <v>12</v>
      </c>
      <c r="C253">
        <v>64.8</v>
      </c>
      <c r="D253">
        <v>0.77</v>
      </c>
      <c r="E253">
        <v>45</v>
      </c>
      <c r="F253">
        <v>0.3</v>
      </c>
      <c r="G253">
        <v>26</v>
      </c>
    </row>
    <row r="254" spans="1:7" x14ac:dyDescent="0.25">
      <c r="A254" s="1">
        <v>42988</v>
      </c>
      <c r="B254" t="s">
        <v>7</v>
      </c>
      <c r="C254">
        <v>61.8</v>
      </c>
      <c r="D254">
        <v>0.74</v>
      </c>
      <c r="E254">
        <v>50</v>
      </c>
      <c r="F254">
        <v>0.3</v>
      </c>
      <c r="G254">
        <v>26</v>
      </c>
    </row>
    <row r="255" spans="1:7" x14ac:dyDescent="0.25">
      <c r="A255" s="1">
        <v>42989</v>
      </c>
      <c r="B255" t="s">
        <v>11</v>
      </c>
      <c r="C255">
        <v>68.400000000000006</v>
      </c>
      <c r="D255">
        <v>0.69</v>
      </c>
      <c r="E255">
        <v>38</v>
      </c>
      <c r="F255">
        <v>0.3</v>
      </c>
      <c r="G255">
        <v>28</v>
      </c>
    </row>
    <row r="256" spans="1:7" x14ac:dyDescent="0.25">
      <c r="A256" s="1">
        <v>42990</v>
      </c>
      <c r="B256" t="s">
        <v>8</v>
      </c>
      <c r="C256">
        <v>61.1</v>
      </c>
      <c r="D256">
        <v>0.71</v>
      </c>
      <c r="E256">
        <v>36</v>
      </c>
      <c r="F256">
        <v>0.3</v>
      </c>
      <c r="G256">
        <v>27</v>
      </c>
    </row>
    <row r="257" spans="1:7" x14ac:dyDescent="0.25">
      <c r="A257" s="1">
        <v>42991</v>
      </c>
      <c r="B257" t="s">
        <v>14</v>
      </c>
      <c r="C257">
        <v>64.8</v>
      </c>
      <c r="D257">
        <v>0.71</v>
      </c>
      <c r="E257">
        <v>42</v>
      </c>
      <c r="F257">
        <v>0.3</v>
      </c>
      <c r="G257">
        <v>26</v>
      </c>
    </row>
    <row r="258" spans="1:7" x14ac:dyDescent="0.25">
      <c r="A258" s="1">
        <v>42992</v>
      </c>
      <c r="B258" t="s">
        <v>13</v>
      </c>
      <c r="C258">
        <v>63.8</v>
      </c>
      <c r="D258">
        <v>0.71</v>
      </c>
      <c r="E258">
        <v>29</v>
      </c>
      <c r="F258">
        <v>0.3</v>
      </c>
      <c r="G258">
        <v>26</v>
      </c>
    </row>
    <row r="259" spans="1:7" x14ac:dyDescent="0.25">
      <c r="A259" s="1">
        <v>42993</v>
      </c>
      <c r="B259" t="s">
        <v>9</v>
      </c>
      <c r="C259">
        <v>63.4</v>
      </c>
      <c r="D259">
        <v>0.67</v>
      </c>
      <c r="E259">
        <v>41</v>
      </c>
      <c r="F259">
        <v>0.3</v>
      </c>
      <c r="G259">
        <v>28</v>
      </c>
    </row>
    <row r="260" spans="1:7" x14ac:dyDescent="0.25">
      <c r="A260" s="1">
        <v>42994</v>
      </c>
      <c r="B260" t="s">
        <v>12</v>
      </c>
      <c r="C260">
        <v>68.099999999999994</v>
      </c>
      <c r="D260">
        <v>0.69</v>
      </c>
      <c r="E260">
        <v>37</v>
      </c>
      <c r="F260">
        <v>0.3</v>
      </c>
      <c r="G260">
        <v>27</v>
      </c>
    </row>
    <row r="261" spans="1:7" x14ac:dyDescent="0.25">
      <c r="A261" s="1">
        <v>42995</v>
      </c>
      <c r="B261" t="s">
        <v>7</v>
      </c>
      <c r="C261">
        <v>59.8</v>
      </c>
      <c r="D261">
        <v>0.71</v>
      </c>
      <c r="E261">
        <v>53</v>
      </c>
      <c r="F261">
        <v>0.3</v>
      </c>
      <c r="G261">
        <v>26</v>
      </c>
    </row>
    <row r="262" spans="1:7" x14ac:dyDescent="0.25">
      <c r="A262" s="1">
        <v>42996</v>
      </c>
      <c r="B262" t="s">
        <v>11</v>
      </c>
      <c r="C262">
        <v>64.8</v>
      </c>
      <c r="D262">
        <v>0.71</v>
      </c>
      <c r="E262">
        <v>37</v>
      </c>
      <c r="F262">
        <v>0.3</v>
      </c>
      <c r="G262">
        <v>26</v>
      </c>
    </row>
    <row r="263" spans="1:7" x14ac:dyDescent="0.25">
      <c r="A263" s="1">
        <v>42997</v>
      </c>
      <c r="B263" t="s">
        <v>8</v>
      </c>
      <c r="C263">
        <v>67.400000000000006</v>
      </c>
      <c r="D263">
        <v>0.67</v>
      </c>
      <c r="E263">
        <v>48</v>
      </c>
      <c r="F263">
        <v>0.3</v>
      </c>
      <c r="G263">
        <v>28</v>
      </c>
    </row>
    <row r="264" spans="1:7" x14ac:dyDescent="0.25">
      <c r="A264" s="1">
        <v>42998</v>
      </c>
      <c r="B264" t="s">
        <v>14</v>
      </c>
      <c r="C264">
        <v>67.099999999999994</v>
      </c>
      <c r="D264">
        <v>0.69</v>
      </c>
      <c r="E264">
        <v>52</v>
      </c>
      <c r="F264">
        <v>0.3</v>
      </c>
      <c r="G264">
        <v>27</v>
      </c>
    </row>
    <row r="265" spans="1:7" x14ac:dyDescent="0.25">
      <c r="A265" s="1">
        <v>42999</v>
      </c>
      <c r="B265" t="s">
        <v>13</v>
      </c>
      <c r="C265">
        <v>59.8</v>
      </c>
      <c r="D265">
        <v>0.71</v>
      </c>
      <c r="E265">
        <v>42</v>
      </c>
      <c r="F265">
        <v>0.3</v>
      </c>
      <c r="G265">
        <v>26</v>
      </c>
    </row>
    <row r="266" spans="1:7" x14ac:dyDescent="0.25">
      <c r="A266" s="1">
        <v>43000</v>
      </c>
      <c r="B266" t="s">
        <v>9</v>
      </c>
      <c r="C266">
        <v>64.8</v>
      </c>
      <c r="D266">
        <v>0.74</v>
      </c>
      <c r="E266">
        <v>34</v>
      </c>
      <c r="F266">
        <v>0.3</v>
      </c>
      <c r="G266">
        <v>26</v>
      </c>
    </row>
    <row r="267" spans="1:7" x14ac:dyDescent="0.25">
      <c r="A267" s="1">
        <v>43001</v>
      </c>
      <c r="B267" t="s">
        <v>12</v>
      </c>
      <c r="C267">
        <v>63.4</v>
      </c>
      <c r="D267">
        <v>0.71</v>
      </c>
      <c r="E267">
        <v>39</v>
      </c>
      <c r="F267">
        <v>0.3</v>
      </c>
      <c r="G267">
        <v>28</v>
      </c>
    </row>
    <row r="268" spans="1:7" x14ac:dyDescent="0.25">
      <c r="A268" s="1">
        <v>43002</v>
      </c>
      <c r="B268" t="s">
        <v>7</v>
      </c>
      <c r="C268">
        <v>63.4</v>
      </c>
      <c r="D268">
        <v>0.71</v>
      </c>
      <c r="E268">
        <v>43</v>
      </c>
      <c r="F268">
        <v>0.3</v>
      </c>
      <c r="G268">
        <v>28</v>
      </c>
    </row>
    <row r="269" spans="1:7" x14ac:dyDescent="0.25">
      <c r="A269" s="1">
        <v>43003</v>
      </c>
      <c r="B269" t="s">
        <v>11</v>
      </c>
      <c r="C269">
        <v>61.1</v>
      </c>
      <c r="D269">
        <v>0.71</v>
      </c>
      <c r="E269">
        <v>33</v>
      </c>
      <c r="F269">
        <v>0.3</v>
      </c>
      <c r="G269">
        <v>27</v>
      </c>
    </row>
    <row r="270" spans="1:7" x14ac:dyDescent="0.25">
      <c r="A270" s="1">
        <v>43004</v>
      </c>
      <c r="B270" t="s">
        <v>8</v>
      </c>
      <c r="C270">
        <v>61.8</v>
      </c>
      <c r="D270">
        <v>0.77</v>
      </c>
      <c r="E270">
        <v>51</v>
      </c>
      <c r="F270">
        <v>0.3</v>
      </c>
      <c r="G270">
        <v>26</v>
      </c>
    </row>
    <row r="271" spans="1:7" x14ac:dyDescent="0.25">
      <c r="A271" s="1">
        <v>43005</v>
      </c>
      <c r="B271" t="s">
        <v>14</v>
      </c>
      <c r="C271">
        <v>70.7</v>
      </c>
      <c r="D271">
        <v>0.67</v>
      </c>
      <c r="E271">
        <v>51</v>
      </c>
      <c r="F271">
        <v>0.3</v>
      </c>
      <c r="G271">
        <v>29</v>
      </c>
    </row>
    <row r="272" spans="1:7" x14ac:dyDescent="0.25">
      <c r="A272" s="1">
        <v>43006</v>
      </c>
      <c r="B272" t="s">
        <v>13</v>
      </c>
      <c r="C272">
        <v>67.400000000000006</v>
      </c>
      <c r="D272">
        <v>0.69</v>
      </c>
      <c r="E272">
        <v>38</v>
      </c>
      <c r="F272">
        <v>0.3</v>
      </c>
      <c r="G272">
        <v>28</v>
      </c>
    </row>
    <row r="273" spans="1:7" x14ac:dyDescent="0.25">
      <c r="A273" s="1">
        <v>43007</v>
      </c>
      <c r="B273" t="s">
        <v>9</v>
      </c>
      <c r="C273">
        <v>66.099999999999994</v>
      </c>
      <c r="D273">
        <v>0.71</v>
      </c>
      <c r="E273">
        <v>48</v>
      </c>
      <c r="F273">
        <v>0.3</v>
      </c>
      <c r="G273">
        <v>27</v>
      </c>
    </row>
    <row r="274" spans="1:7" x14ac:dyDescent="0.25">
      <c r="A274" s="1">
        <v>43008</v>
      </c>
      <c r="B274" t="s">
        <v>12</v>
      </c>
      <c r="C274">
        <v>64.8</v>
      </c>
      <c r="D274">
        <v>0.74</v>
      </c>
      <c r="E274">
        <v>29</v>
      </c>
      <c r="F274">
        <v>0.3</v>
      </c>
      <c r="G274">
        <v>26</v>
      </c>
    </row>
    <row r="275" spans="1:7" x14ac:dyDescent="0.25">
      <c r="A275" s="1">
        <v>43009</v>
      </c>
      <c r="B275" t="s">
        <v>7</v>
      </c>
      <c r="C275">
        <v>56.5</v>
      </c>
      <c r="D275">
        <v>0.8</v>
      </c>
      <c r="E275">
        <v>43</v>
      </c>
      <c r="F275">
        <v>0.3</v>
      </c>
      <c r="G275">
        <v>25</v>
      </c>
    </row>
    <row r="276" spans="1:7" x14ac:dyDescent="0.25">
      <c r="A276" s="1">
        <v>43010</v>
      </c>
      <c r="B276" t="s">
        <v>11</v>
      </c>
      <c r="C276">
        <v>58.5</v>
      </c>
      <c r="D276">
        <v>0.74</v>
      </c>
      <c r="E276">
        <v>32</v>
      </c>
      <c r="F276">
        <v>0.3</v>
      </c>
      <c r="G276">
        <v>25</v>
      </c>
    </row>
    <row r="277" spans="1:7" x14ac:dyDescent="0.25">
      <c r="A277" s="1">
        <v>43011</v>
      </c>
      <c r="B277" t="s">
        <v>8</v>
      </c>
      <c r="C277">
        <v>59.2</v>
      </c>
      <c r="D277">
        <v>0.8</v>
      </c>
      <c r="E277">
        <v>34</v>
      </c>
      <c r="F277">
        <v>0.3</v>
      </c>
      <c r="G277">
        <v>24</v>
      </c>
    </row>
    <row r="278" spans="1:7" x14ac:dyDescent="0.25">
      <c r="A278" s="1">
        <v>43012</v>
      </c>
      <c r="B278" t="s">
        <v>14</v>
      </c>
      <c r="C278">
        <v>61.2</v>
      </c>
      <c r="D278">
        <v>0.77</v>
      </c>
      <c r="E278">
        <v>33</v>
      </c>
      <c r="F278">
        <v>0.3</v>
      </c>
      <c r="G278">
        <v>24</v>
      </c>
    </row>
    <row r="279" spans="1:7" x14ac:dyDescent="0.25">
      <c r="A279" s="1">
        <v>43013</v>
      </c>
      <c r="B279" t="s">
        <v>13</v>
      </c>
      <c r="C279">
        <v>60.5</v>
      </c>
      <c r="D279">
        <v>0.8</v>
      </c>
      <c r="E279">
        <v>33</v>
      </c>
      <c r="F279">
        <v>0.3</v>
      </c>
      <c r="G279">
        <v>25</v>
      </c>
    </row>
    <row r="280" spans="1:7" x14ac:dyDescent="0.25">
      <c r="A280" s="1">
        <v>43014</v>
      </c>
      <c r="B280" t="s">
        <v>9</v>
      </c>
      <c r="C280">
        <v>62.5</v>
      </c>
      <c r="D280">
        <v>0.74</v>
      </c>
      <c r="E280">
        <v>42</v>
      </c>
      <c r="F280">
        <v>0.3</v>
      </c>
      <c r="G280">
        <v>25</v>
      </c>
    </row>
    <row r="281" spans="1:7" x14ac:dyDescent="0.25">
      <c r="A281" s="1">
        <v>43015</v>
      </c>
      <c r="B281" t="s">
        <v>12</v>
      </c>
      <c r="C281">
        <v>63.5</v>
      </c>
      <c r="D281">
        <v>0.8</v>
      </c>
      <c r="E281">
        <v>31</v>
      </c>
      <c r="F281">
        <v>0.3</v>
      </c>
      <c r="G281">
        <v>25</v>
      </c>
    </row>
    <row r="282" spans="1:7" x14ac:dyDescent="0.25">
      <c r="A282" s="1">
        <v>43016</v>
      </c>
      <c r="B282" t="s">
        <v>7</v>
      </c>
      <c r="C282">
        <v>60.2</v>
      </c>
      <c r="D282">
        <v>0.8</v>
      </c>
      <c r="E282">
        <v>47</v>
      </c>
      <c r="F282">
        <v>0.3</v>
      </c>
      <c r="G282">
        <v>24</v>
      </c>
    </row>
    <row r="283" spans="1:7" x14ac:dyDescent="0.25">
      <c r="A283" s="1">
        <v>43017</v>
      </c>
      <c r="B283" t="s">
        <v>11</v>
      </c>
      <c r="C283">
        <v>63.5</v>
      </c>
      <c r="D283">
        <v>0.74</v>
      </c>
      <c r="E283">
        <v>47</v>
      </c>
      <c r="F283">
        <v>0.3</v>
      </c>
      <c r="G283">
        <v>25</v>
      </c>
    </row>
    <row r="284" spans="1:7" x14ac:dyDescent="0.25">
      <c r="A284" s="1">
        <v>43018</v>
      </c>
      <c r="B284" t="s">
        <v>8</v>
      </c>
      <c r="C284">
        <v>58.5</v>
      </c>
      <c r="D284">
        <v>0.74</v>
      </c>
      <c r="E284">
        <v>51</v>
      </c>
      <c r="F284">
        <v>0.3</v>
      </c>
      <c r="G284">
        <v>25</v>
      </c>
    </row>
    <row r="285" spans="1:7" x14ac:dyDescent="0.25">
      <c r="A285" s="1">
        <v>43019</v>
      </c>
      <c r="B285" t="s">
        <v>14</v>
      </c>
      <c r="C285">
        <v>61.5</v>
      </c>
      <c r="D285">
        <v>0.77</v>
      </c>
      <c r="E285">
        <v>47</v>
      </c>
      <c r="F285">
        <v>0.3</v>
      </c>
      <c r="G285">
        <v>25</v>
      </c>
    </row>
    <row r="286" spans="1:7" x14ac:dyDescent="0.25">
      <c r="A286" s="1">
        <v>43020</v>
      </c>
      <c r="B286" t="s">
        <v>13</v>
      </c>
      <c r="C286">
        <v>58.2</v>
      </c>
      <c r="D286">
        <v>0.77</v>
      </c>
      <c r="E286">
        <v>39</v>
      </c>
      <c r="F286">
        <v>0.3</v>
      </c>
      <c r="G286">
        <v>24</v>
      </c>
    </row>
    <row r="287" spans="1:7" x14ac:dyDescent="0.25">
      <c r="A287" s="1">
        <v>43021</v>
      </c>
      <c r="B287" t="s">
        <v>9</v>
      </c>
      <c r="C287">
        <v>61.5</v>
      </c>
      <c r="D287">
        <v>0.8</v>
      </c>
      <c r="E287">
        <v>28</v>
      </c>
      <c r="F287">
        <v>0.3</v>
      </c>
      <c r="G287">
        <v>25</v>
      </c>
    </row>
    <row r="288" spans="1:7" x14ac:dyDescent="0.25">
      <c r="A288" s="1">
        <v>43022</v>
      </c>
      <c r="B288" t="s">
        <v>12</v>
      </c>
      <c r="C288">
        <v>59.5</v>
      </c>
      <c r="D288">
        <v>0.74</v>
      </c>
      <c r="E288">
        <v>28</v>
      </c>
      <c r="F288">
        <v>0.3</v>
      </c>
      <c r="G288">
        <v>25</v>
      </c>
    </row>
    <row r="289" spans="1:7" x14ac:dyDescent="0.25">
      <c r="A289" s="1">
        <v>43023</v>
      </c>
      <c r="B289" t="s">
        <v>7</v>
      </c>
      <c r="C289">
        <v>61.5</v>
      </c>
      <c r="D289">
        <v>0.74</v>
      </c>
      <c r="E289">
        <v>36</v>
      </c>
      <c r="F289">
        <v>0.3</v>
      </c>
      <c r="G289">
        <v>25</v>
      </c>
    </row>
    <row r="290" spans="1:7" x14ac:dyDescent="0.25">
      <c r="A290" s="1">
        <v>43024</v>
      </c>
      <c r="B290" t="s">
        <v>11</v>
      </c>
      <c r="C290">
        <v>58.2</v>
      </c>
      <c r="D290">
        <v>0.8</v>
      </c>
      <c r="E290">
        <v>28</v>
      </c>
      <c r="F290">
        <v>0.3</v>
      </c>
      <c r="G290">
        <v>24</v>
      </c>
    </row>
    <row r="291" spans="1:7" x14ac:dyDescent="0.25">
      <c r="A291" s="1">
        <v>43025</v>
      </c>
      <c r="B291" t="s">
        <v>8</v>
      </c>
      <c r="C291">
        <v>58.5</v>
      </c>
      <c r="D291">
        <v>0.77</v>
      </c>
      <c r="E291">
        <v>46</v>
      </c>
      <c r="F291">
        <v>0.3</v>
      </c>
      <c r="G291">
        <v>25</v>
      </c>
    </row>
    <row r="292" spans="1:7" x14ac:dyDescent="0.25">
      <c r="A292" s="1">
        <v>43026</v>
      </c>
      <c r="B292" t="s">
        <v>14</v>
      </c>
      <c r="C292">
        <v>62.5</v>
      </c>
      <c r="D292">
        <v>0.77</v>
      </c>
      <c r="E292">
        <v>33</v>
      </c>
      <c r="F292">
        <v>0.3</v>
      </c>
      <c r="G292">
        <v>25</v>
      </c>
    </row>
    <row r="293" spans="1:7" x14ac:dyDescent="0.25">
      <c r="A293" s="1">
        <v>43027</v>
      </c>
      <c r="B293" t="s">
        <v>13</v>
      </c>
      <c r="C293">
        <v>60.5</v>
      </c>
      <c r="D293">
        <v>0.8</v>
      </c>
      <c r="E293">
        <v>41</v>
      </c>
      <c r="F293">
        <v>0.3</v>
      </c>
      <c r="G293">
        <v>25</v>
      </c>
    </row>
    <row r="294" spans="1:7" x14ac:dyDescent="0.25">
      <c r="A294" s="1">
        <v>43028</v>
      </c>
      <c r="B294" t="s">
        <v>9</v>
      </c>
      <c r="C294">
        <v>60.2</v>
      </c>
      <c r="D294">
        <v>0.8</v>
      </c>
      <c r="E294">
        <v>50</v>
      </c>
      <c r="F294">
        <v>0.3</v>
      </c>
      <c r="G294">
        <v>24</v>
      </c>
    </row>
    <row r="295" spans="1:7" x14ac:dyDescent="0.25">
      <c r="A295" s="1">
        <v>43029</v>
      </c>
      <c r="B295" t="s">
        <v>12</v>
      </c>
      <c r="C295">
        <v>56.2</v>
      </c>
      <c r="D295">
        <v>0.83</v>
      </c>
      <c r="E295">
        <v>28</v>
      </c>
      <c r="F295">
        <v>0.3</v>
      </c>
      <c r="G295">
        <v>24</v>
      </c>
    </row>
    <row r="296" spans="1:7" x14ac:dyDescent="0.25">
      <c r="A296" s="1">
        <v>43030</v>
      </c>
      <c r="B296" t="s">
        <v>7</v>
      </c>
      <c r="C296">
        <v>57.5</v>
      </c>
      <c r="D296">
        <v>0.77</v>
      </c>
      <c r="E296">
        <v>35</v>
      </c>
      <c r="F296">
        <v>0.3</v>
      </c>
      <c r="G296">
        <v>25</v>
      </c>
    </row>
    <row r="297" spans="1:7" x14ac:dyDescent="0.25">
      <c r="A297" s="1">
        <v>43031</v>
      </c>
      <c r="B297" t="s">
        <v>11</v>
      </c>
      <c r="C297">
        <v>58.5</v>
      </c>
      <c r="D297">
        <v>0.8</v>
      </c>
      <c r="E297">
        <v>50</v>
      </c>
      <c r="F297">
        <v>0.3</v>
      </c>
      <c r="G297">
        <v>25</v>
      </c>
    </row>
    <row r="298" spans="1:7" x14ac:dyDescent="0.25">
      <c r="A298" s="1">
        <v>43032</v>
      </c>
      <c r="B298" t="s">
        <v>8</v>
      </c>
      <c r="C298">
        <v>61.5</v>
      </c>
      <c r="D298">
        <v>0.74</v>
      </c>
      <c r="E298">
        <v>48</v>
      </c>
      <c r="F298">
        <v>0.3</v>
      </c>
      <c r="G298">
        <v>25</v>
      </c>
    </row>
    <row r="299" spans="1:7" x14ac:dyDescent="0.25">
      <c r="A299" s="1">
        <v>43033</v>
      </c>
      <c r="B299" t="s">
        <v>14</v>
      </c>
      <c r="C299">
        <v>61.2</v>
      </c>
      <c r="D299">
        <v>0.8</v>
      </c>
      <c r="E299">
        <v>44</v>
      </c>
      <c r="F299">
        <v>0.3</v>
      </c>
      <c r="G299">
        <v>24</v>
      </c>
    </row>
    <row r="300" spans="1:7" x14ac:dyDescent="0.25">
      <c r="A300" s="1">
        <v>43034</v>
      </c>
      <c r="B300" t="s">
        <v>13</v>
      </c>
      <c r="C300">
        <v>54.2</v>
      </c>
      <c r="D300">
        <v>0.77</v>
      </c>
      <c r="E300">
        <v>47</v>
      </c>
      <c r="F300">
        <v>0.3</v>
      </c>
      <c r="G300">
        <v>24</v>
      </c>
    </row>
    <row r="301" spans="1:7" x14ac:dyDescent="0.25">
      <c r="A301" s="1">
        <v>43035</v>
      </c>
      <c r="B301" t="s">
        <v>9</v>
      </c>
      <c r="C301">
        <v>62.8</v>
      </c>
      <c r="D301">
        <v>0.71</v>
      </c>
      <c r="E301">
        <v>52</v>
      </c>
      <c r="F301">
        <v>0.3</v>
      </c>
      <c r="G301">
        <v>26</v>
      </c>
    </row>
    <row r="302" spans="1:7" x14ac:dyDescent="0.25">
      <c r="A302" s="1">
        <v>43036</v>
      </c>
      <c r="B302" t="s">
        <v>12</v>
      </c>
      <c r="C302">
        <v>57.5</v>
      </c>
      <c r="D302">
        <v>0.77</v>
      </c>
      <c r="E302">
        <v>28</v>
      </c>
      <c r="F302">
        <v>0.3</v>
      </c>
      <c r="G302">
        <v>25</v>
      </c>
    </row>
    <row r="303" spans="1:7" x14ac:dyDescent="0.25">
      <c r="A303" s="1">
        <v>43037</v>
      </c>
      <c r="B303" t="s">
        <v>7</v>
      </c>
      <c r="C303">
        <v>61.5</v>
      </c>
      <c r="D303">
        <v>0.8</v>
      </c>
      <c r="E303">
        <v>34</v>
      </c>
      <c r="F303">
        <v>0.3</v>
      </c>
      <c r="G303">
        <v>25</v>
      </c>
    </row>
    <row r="304" spans="1:7" x14ac:dyDescent="0.25">
      <c r="A304" s="1">
        <v>43038</v>
      </c>
      <c r="B304" t="s">
        <v>11</v>
      </c>
      <c r="C304">
        <v>58.2</v>
      </c>
      <c r="D304">
        <v>0.77</v>
      </c>
      <c r="E304">
        <v>35</v>
      </c>
      <c r="F304">
        <v>0.3</v>
      </c>
      <c r="G304">
        <v>24</v>
      </c>
    </row>
    <row r="305" spans="1:7" x14ac:dyDescent="0.25">
      <c r="A305" s="1">
        <v>43039</v>
      </c>
      <c r="B305" t="s">
        <v>8</v>
      </c>
      <c r="C305">
        <v>54.2</v>
      </c>
      <c r="D305">
        <v>0.77</v>
      </c>
      <c r="E305">
        <v>38</v>
      </c>
      <c r="F305">
        <v>0.3</v>
      </c>
      <c r="G305">
        <v>24</v>
      </c>
    </row>
    <row r="306" spans="1:7" x14ac:dyDescent="0.25">
      <c r="A306" s="1">
        <v>43040</v>
      </c>
      <c r="B306" t="s">
        <v>14</v>
      </c>
      <c r="C306">
        <v>51.9</v>
      </c>
      <c r="D306">
        <v>0.83</v>
      </c>
      <c r="E306">
        <v>43</v>
      </c>
      <c r="F306">
        <v>0.3</v>
      </c>
      <c r="G306">
        <v>23</v>
      </c>
    </row>
    <row r="307" spans="1:7" x14ac:dyDescent="0.25">
      <c r="A307" s="1">
        <v>43041</v>
      </c>
      <c r="B307" t="s">
        <v>13</v>
      </c>
      <c r="C307">
        <v>53.6</v>
      </c>
      <c r="D307">
        <v>0.91</v>
      </c>
      <c r="E307">
        <v>46</v>
      </c>
      <c r="F307">
        <v>0.3</v>
      </c>
      <c r="G307">
        <v>22</v>
      </c>
    </row>
    <row r="308" spans="1:7" x14ac:dyDescent="0.25">
      <c r="A308" s="1">
        <v>43042</v>
      </c>
      <c r="B308" t="s">
        <v>9</v>
      </c>
      <c r="C308">
        <v>51.3</v>
      </c>
      <c r="D308">
        <v>0.87</v>
      </c>
      <c r="E308">
        <v>38</v>
      </c>
      <c r="F308">
        <v>0.3</v>
      </c>
      <c r="G308">
        <v>21</v>
      </c>
    </row>
    <row r="309" spans="1:7" x14ac:dyDescent="0.25">
      <c r="A309" s="1">
        <v>43043</v>
      </c>
      <c r="B309" t="s">
        <v>12</v>
      </c>
      <c r="C309">
        <v>48.7</v>
      </c>
      <c r="D309">
        <v>0.95</v>
      </c>
      <c r="E309">
        <v>39</v>
      </c>
      <c r="F309">
        <v>0.3</v>
      </c>
      <c r="G309">
        <v>19</v>
      </c>
    </row>
    <row r="310" spans="1:7" x14ac:dyDescent="0.25">
      <c r="A310" s="1">
        <v>43044</v>
      </c>
      <c r="B310" t="s">
        <v>7</v>
      </c>
      <c r="C310">
        <v>55.9</v>
      </c>
      <c r="D310">
        <v>0.87</v>
      </c>
      <c r="E310">
        <v>45</v>
      </c>
      <c r="F310">
        <v>0.3</v>
      </c>
      <c r="G310">
        <v>23</v>
      </c>
    </row>
    <row r="311" spans="1:7" x14ac:dyDescent="0.25">
      <c r="A311" s="1">
        <v>43045</v>
      </c>
      <c r="B311" t="s">
        <v>11</v>
      </c>
      <c r="C311">
        <v>51.6</v>
      </c>
      <c r="D311">
        <v>0.91</v>
      </c>
      <c r="E311">
        <v>28</v>
      </c>
      <c r="F311">
        <v>0.3</v>
      </c>
      <c r="G311">
        <v>22</v>
      </c>
    </row>
    <row r="312" spans="1:7" x14ac:dyDescent="0.25">
      <c r="A312" s="1">
        <v>43046</v>
      </c>
      <c r="B312" t="s">
        <v>8</v>
      </c>
      <c r="C312">
        <v>52.3</v>
      </c>
      <c r="D312">
        <v>0.91</v>
      </c>
      <c r="E312">
        <v>34</v>
      </c>
      <c r="F312">
        <v>0.3</v>
      </c>
      <c r="G312">
        <v>21</v>
      </c>
    </row>
    <row r="313" spans="1:7" x14ac:dyDescent="0.25">
      <c r="A313" s="1">
        <v>43047</v>
      </c>
      <c r="B313" t="s">
        <v>14</v>
      </c>
      <c r="C313">
        <v>44.7</v>
      </c>
      <c r="D313">
        <v>0.95</v>
      </c>
      <c r="E313">
        <v>37</v>
      </c>
      <c r="F313">
        <v>0.3</v>
      </c>
      <c r="G313">
        <v>19</v>
      </c>
    </row>
    <row r="314" spans="1:7" x14ac:dyDescent="0.25">
      <c r="A314" s="1">
        <v>43048</v>
      </c>
      <c r="B314" t="s">
        <v>13</v>
      </c>
      <c r="C314">
        <v>53.9</v>
      </c>
      <c r="D314">
        <v>0.83</v>
      </c>
      <c r="E314">
        <v>33</v>
      </c>
      <c r="F314">
        <v>0.3</v>
      </c>
      <c r="G314">
        <v>23</v>
      </c>
    </row>
    <row r="315" spans="1:7" x14ac:dyDescent="0.25">
      <c r="A315" s="1">
        <v>43049</v>
      </c>
      <c r="B315" t="s">
        <v>9</v>
      </c>
      <c r="C315">
        <v>54.6</v>
      </c>
      <c r="D315">
        <v>0.87</v>
      </c>
      <c r="E315">
        <v>28</v>
      </c>
      <c r="F315">
        <v>0.3</v>
      </c>
      <c r="G315">
        <v>22</v>
      </c>
    </row>
    <row r="316" spans="1:7" x14ac:dyDescent="0.25">
      <c r="A316" s="1">
        <v>43050</v>
      </c>
      <c r="B316" t="s">
        <v>12</v>
      </c>
      <c r="C316">
        <v>47.3</v>
      </c>
      <c r="D316">
        <v>0.91</v>
      </c>
      <c r="E316">
        <v>33</v>
      </c>
      <c r="F316">
        <v>0.3</v>
      </c>
      <c r="G316">
        <v>21</v>
      </c>
    </row>
    <row r="317" spans="1:7" x14ac:dyDescent="0.25">
      <c r="A317" s="1">
        <v>43051</v>
      </c>
      <c r="B317" t="s">
        <v>7</v>
      </c>
      <c r="C317">
        <v>49.7</v>
      </c>
      <c r="D317">
        <v>1.05</v>
      </c>
      <c r="E317">
        <v>38</v>
      </c>
      <c r="F317">
        <v>0.3</v>
      </c>
      <c r="G317">
        <v>19</v>
      </c>
    </row>
    <row r="318" spans="1:7" x14ac:dyDescent="0.25">
      <c r="A318" s="1">
        <v>43052</v>
      </c>
      <c r="B318" t="s">
        <v>11</v>
      </c>
      <c r="C318">
        <v>44.7</v>
      </c>
      <c r="D318">
        <v>1.05</v>
      </c>
      <c r="E318">
        <v>26</v>
      </c>
      <c r="F318">
        <v>0.3</v>
      </c>
      <c r="G318">
        <v>19</v>
      </c>
    </row>
    <row r="319" spans="1:7" x14ac:dyDescent="0.25">
      <c r="A319" s="1">
        <v>43053</v>
      </c>
      <c r="B319" t="s">
        <v>8</v>
      </c>
      <c r="C319">
        <v>55.9</v>
      </c>
      <c r="D319">
        <v>0.8</v>
      </c>
      <c r="E319">
        <v>28</v>
      </c>
      <c r="F319">
        <v>0.3</v>
      </c>
      <c r="G319">
        <v>23</v>
      </c>
    </row>
    <row r="320" spans="1:7" x14ac:dyDescent="0.25">
      <c r="A320" s="1">
        <v>43054</v>
      </c>
      <c r="B320" t="s">
        <v>14</v>
      </c>
      <c r="C320">
        <v>55.9</v>
      </c>
      <c r="D320">
        <v>0.83</v>
      </c>
      <c r="E320">
        <v>47</v>
      </c>
      <c r="F320">
        <v>0.3</v>
      </c>
      <c r="G320">
        <v>23</v>
      </c>
    </row>
    <row r="321" spans="1:7" x14ac:dyDescent="0.25">
      <c r="A321" s="1">
        <v>43055</v>
      </c>
      <c r="B321" t="s">
        <v>13</v>
      </c>
      <c r="C321">
        <v>47.3</v>
      </c>
      <c r="D321">
        <v>0.87</v>
      </c>
      <c r="E321">
        <v>28</v>
      </c>
      <c r="F321">
        <v>0.3</v>
      </c>
      <c r="G321">
        <v>21</v>
      </c>
    </row>
    <row r="322" spans="1:7" x14ac:dyDescent="0.25">
      <c r="A322" s="1">
        <v>43056</v>
      </c>
      <c r="B322" t="s">
        <v>9</v>
      </c>
      <c r="C322">
        <v>46</v>
      </c>
      <c r="D322">
        <v>1</v>
      </c>
      <c r="E322">
        <v>31</v>
      </c>
      <c r="F322">
        <v>0.3</v>
      </c>
      <c r="G322">
        <v>20</v>
      </c>
    </row>
    <row r="323" spans="1:7" x14ac:dyDescent="0.25">
      <c r="A323" s="1">
        <v>43057</v>
      </c>
      <c r="B323" t="s">
        <v>12</v>
      </c>
      <c r="C323">
        <v>48.7</v>
      </c>
      <c r="D323">
        <v>1.05</v>
      </c>
      <c r="E323">
        <v>37</v>
      </c>
      <c r="F323">
        <v>0.3</v>
      </c>
      <c r="G323">
        <v>19</v>
      </c>
    </row>
    <row r="324" spans="1:7" x14ac:dyDescent="0.25">
      <c r="A324" s="1">
        <v>43058</v>
      </c>
      <c r="B324" t="s">
        <v>7</v>
      </c>
      <c r="C324">
        <v>55.9</v>
      </c>
      <c r="D324">
        <v>0.87</v>
      </c>
      <c r="E324">
        <v>34</v>
      </c>
      <c r="F324">
        <v>0.3</v>
      </c>
      <c r="G324">
        <v>23</v>
      </c>
    </row>
    <row r="325" spans="1:7" x14ac:dyDescent="0.25">
      <c r="A325" s="1">
        <v>43059</v>
      </c>
      <c r="B325" t="s">
        <v>11</v>
      </c>
      <c r="C325">
        <v>55.6</v>
      </c>
      <c r="D325">
        <v>0.87</v>
      </c>
      <c r="E325">
        <v>41</v>
      </c>
      <c r="F325">
        <v>0.3</v>
      </c>
      <c r="G325">
        <v>22</v>
      </c>
    </row>
    <row r="326" spans="1:7" x14ac:dyDescent="0.25">
      <c r="A326" s="1">
        <v>43060</v>
      </c>
      <c r="B326" t="s">
        <v>8</v>
      </c>
      <c r="C326">
        <v>47</v>
      </c>
      <c r="D326">
        <v>0.95</v>
      </c>
      <c r="E326">
        <v>28</v>
      </c>
      <c r="F326">
        <v>0.3</v>
      </c>
      <c r="G326">
        <v>20</v>
      </c>
    </row>
    <row r="327" spans="1:7" x14ac:dyDescent="0.25">
      <c r="A327" s="1">
        <v>43061</v>
      </c>
      <c r="B327" t="s">
        <v>14</v>
      </c>
      <c r="C327">
        <v>48.7</v>
      </c>
      <c r="D327">
        <v>1</v>
      </c>
      <c r="E327">
        <v>40</v>
      </c>
      <c r="F327">
        <v>0.3</v>
      </c>
      <c r="G327">
        <v>19</v>
      </c>
    </row>
    <row r="328" spans="1:7" x14ac:dyDescent="0.25">
      <c r="A328" s="1">
        <v>43062</v>
      </c>
      <c r="B328" t="s">
        <v>13</v>
      </c>
      <c r="C328">
        <v>51.9</v>
      </c>
      <c r="D328">
        <v>0.87</v>
      </c>
      <c r="E328">
        <v>47</v>
      </c>
      <c r="F328">
        <v>0.3</v>
      </c>
      <c r="G328">
        <v>23</v>
      </c>
    </row>
    <row r="329" spans="1:7" x14ac:dyDescent="0.25">
      <c r="A329" s="1">
        <v>43063</v>
      </c>
      <c r="B329" t="s">
        <v>9</v>
      </c>
      <c r="C329">
        <v>53.6</v>
      </c>
      <c r="D329">
        <v>0.83</v>
      </c>
      <c r="E329">
        <v>46</v>
      </c>
      <c r="F329">
        <v>0.3</v>
      </c>
      <c r="G329">
        <v>22</v>
      </c>
    </row>
    <row r="330" spans="1:7" x14ac:dyDescent="0.25">
      <c r="A330" s="1">
        <v>43064</v>
      </c>
      <c r="B330" t="s">
        <v>12</v>
      </c>
      <c r="C330">
        <v>49</v>
      </c>
      <c r="D330">
        <v>0.91</v>
      </c>
      <c r="E330">
        <v>32</v>
      </c>
      <c r="F330">
        <v>0.3</v>
      </c>
      <c r="G330">
        <v>20</v>
      </c>
    </row>
    <row r="331" spans="1:7" x14ac:dyDescent="0.25">
      <c r="A331" s="1">
        <v>43065</v>
      </c>
      <c r="B331" t="s">
        <v>7</v>
      </c>
      <c r="C331">
        <v>49.7</v>
      </c>
      <c r="D331">
        <v>1.05</v>
      </c>
      <c r="E331">
        <v>30</v>
      </c>
      <c r="F331">
        <v>0.3</v>
      </c>
      <c r="G331">
        <v>19</v>
      </c>
    </row>
    <row r="332" spans="1:7" x14ac:dyDescent="0.25">
      <c r="A332" s="1">
        <v>43066</v>
      </c>
      <c r="B332" t="s">
        <v>11</v>
      </c>
      <c r="C332">
        <v>53.9</v>
      </c>
      <c r="D332">
        <v>0.87</v>
      </c>
      <c r="E332">
        <v>30</v>
      </c>
      <c r="F332">
        <v>0.3</v>
      </c>
      <c r="G332">
        <v>23</v>
      </c>
    </row>
    <row r="333" spans="1:7" x14ac:dyDescent="0.25">
      <c r="A333" s="1">
        <v>43067</v>
      </c>
      <c r="B333" t="s">
        <v>8</v>
      </c>
      <c r="C333">
        <v>54.6</v>
      </c>
      <c r="D333">
        <v>0.91</v>
      </c>
      <c r="E333">
        <v>37</v>
      </c>
      <c r="F333">
        <v>0.3</v>
      </c>
      <c r="G333">
        <v>22</v>
      </c>
    </row>
    <row r="334" spans="1:7" x14ac:dyDescent="0.25">
      <c r="A334" s="1">
        <v>43068</v>
      </c>
      <c r="B334" t="s">
        <v>14</v>
      </c>
      <c r="C334">
        <v>50</v>
      </c>
      <c r="D334">
        <v>0.95</v>
      </c>
      <c r="E334">
        <v>27</v>
      </c>
      <c r="F334">
        <v>0.3</v>
      </c>
      <c r="G334">
        <v>20</v>
      </c>
    </row>
    <row r="335" spans="1:7" x14ac:dyDescent="0.25">
      <c r="A335" s="1">
        <v>43069</v>
      </c>
      <c r="B335" t="s">
        <v>13</v>
      </c>
      <c r="C335">
        <v>44.7</v>
      </c>
      <c r="D335">
        <v>1.05</v>
      </c>
      <c r="E335">
        <v>28</v>
      </c>
      <c r="F335">
        <v>0.3</v>
      </c>
      <c r="G335">
        <v>19</v>
      </c>
    </row>
    <row r="336" spans="1:7" x14ac:dyDescent="0.25">
      <c r="A336" s="1">
        <v>43070</v>
      </c>
      <c r="B336" t="s">
        <v>9</v>
      </c>
      <c r="C336">
        <v>48.7</v>
      </c>
      <c r="D336">
        <v>1</v>
      </c>
      <c r="E336">
        <v>34</v>
      </c>
      <c r="F336">
        <v>0.3</v>
      </c>
      <c r="G336">
        <v>19</v>
      </c>
    </row>
    <row r="337" spans="1:7" x14ac:dyDescent="0.25">
      <c r="A337" s="1">
        <v>43071</v>
      </c>
      <c r="B337" t="s">
        <v>12</v>
      </c>
      <c r="C337">
        <v>44.1</v>
      </c>
      <c r="D337">
        <v>1.1100000000000001</v>
      </c>
      <c r="E337">
        <v>35</v>
      </c>
      <c r="F337">
        <v>0.3</v>
      </c>
      <c r="G337">
        <v>17</v>
      </c>
    </row>
    <row r="338" spans="1:7" x14ac:dyDescent="0.25">
      <c r="A338" s="1">
        <v>43072</v>
      </c>
      <c r="B338" t="s">
        <v>7</v>
      </c>
      <c r="C338">
        <v>33.5</v>
      </c>
      <c r="D338">
        <v>1.18</v>
      </c>
      <c r="E338">
        <v>19</v>
      </c>
      <c r="F338">
        <v>0.3</v>
      </c>
      <c r="G338">
        <v>15</v>
      </c>
    </row>
    <row r="339" spans="1:7" x14ac:dyDescent="0.25">
      <c r="A339" s="1">
        <v>43073</v>
      </c>
      <c r="B339" t="s">
        <v>11</v>
      </c>
      <c r="C339">
        <v>34.9</v>
      </c>
      <c r="D339">
        <v>1.54</v>
      </c>
      <c r="E339">
        <v>16</v>
      </c>
      <c r="F339">
        <v>0.3</v>
      </c>
      <c r="G339">
        <v>13</v>
      </c>
    </row>
    <row r="340" spans="1:7" x14ac:dyDescent="0.25">
      <c r="A340" s="1">
        <v>43074</v>
      </c>
      <c r="B340" t="s">
        <v>8</v>
      </c>
      <c r="C340">
        <v>22</v>
      </c>
      <c r="D340">
        <v>1.82</v>
      </c>
      <c r="E340">
        <v>11</v>
      </c>
      <c r="F340">
        <v>0.3</v>
      </c>
      <c r="G340">
        <v>10</v>
      </c>
    </row>
    <row r="341" spans="1:7" x14ac:dyDescent="0.25">
      <c r="A341" s="1">
        <v>43075</v>
      </c>
      <c r="B341" t="s">
        <v>14</v>
      </c>
      <c r="C341">
        <v>44.7</v>
      </c>
      <c r="D341">
        <v>0.95</v>
      </c>
      <c r="E341">
        <v>28</v>
      </c>
      <c r="F341">
        <v>0.3</v>
      </c>
      <c r="G341">
        <v>19</v>
      </c>
    </row>
    <row r="342" spans="1:7" x14ac:dyDescent="0.25">
      <c r="A342" s="1">
        <v>43076</v>
      </c>
      <c r="B342" t="s">
        <v>13</v>
      </c>
      <c r="C342">
        <v>42.1</v>
      </c>
      <c r="D342">
        <v>1.05</v>
      </c>
      <c r="E342">
        <v>26</v>
      </c>
      <c r="F342">
        <v>0.3</v>
      </c>
      <c r="G342">
        <v>17</v>
      </c>
    </row>
    <row r="343" spans="1:7" x14ac:dyDescent="0.25">
      <c r="A343" s="1">
        <v>43077</v>
      </c>
      <c r="B343" t="s">
        <v>9</v>
      </c>
      <c r="C343">
        <v>40.5</v>
      </c>
      <c r="D343">
        <v>1.25</v>
      </c>
      <c r="E343">
        <v>30</v>
      </c>
      <c r="F343">
        <v>0.3</v>
      </c>
      <c r="G343">
        <v>15</v>
      </c>
    </row>
    <row r="344" spans="1:7" x14ac:dyDescent="0.25">
      <c r="A344" s="1">
        <v>43078</v>
      </c>
      <c r="B344" t="s">
        <v>12</v>
      </c>
      <c r="C344">
        <v>31.2</v>
      </c>
      <c r="D344">
        <v>1.43</v>
      </c>
      <c r="E344">
        <v>19</v>
      </c>
      <c r="F344">
        <v>0.3</v>
      </c>
      <c r="G344">
        <v>14</v>
      </c>
    </row>
    <row r="345" spans="1:7" x14ac:dyDescent="0.25">
      <c r="A345" s="1">
        <v>43079</v>
      </c>
      <c r="B345" t="s">
        <v>7</v>
      </c>
      <c r="C345">
        <v>31.3</v>
      </c>
      <c r="D345">
        <v>1.82</v>
      </c>
      <c r="E345">
        <v>15</v>
      </c>
      <c r="F345">
        <v>0.3</v>
      </c>
      <c r="G345">
        <v>11</v>
      </c>
    </row>
    <row r="346" spans="1:7" x14ac:dyDescent="0.25">
      <c r="A346" s="1">
        <v>43080</v>
      </c>
      <c r="B346" t="s">
        <v>11</v>
      </c>
      <c r="C346">
        <v>45.1</v>
      </c>
      <c r="D346">
        <v>1.1100000000000001</v>
      </c>
      <c r="E346">
        <v>33</v>
      </c>
      <c r="F346">
        <v>0.3</v>
      </c>
      <c r="G346">
        <v>17</v>
      </c>
    </row>
    <row r="347" spans="1:7" x14ac:dyDescent="0.25">
      <c r="A347" s="1">
        <v>43081</v>
      </c>
      <c r="B347" t="s">
        <v>8</v>
      </c>
      <c r="C347">
        <v>33.5</v>
      </c>
      <c r="D347">
        <v>1.33</v>
      </c>
      <c r="E347">
        <v>22</v>
      </c>
      <c r="F347">
        <v>0.3</v>
      </c>
      <c r="G347">
        <v>15</v>
      </c>
    </row>
    <row r="348" spans="1:7" x14ac:dyDescent="0.25">
      <c r="A348" s="1">
        <v>43082</v>
      </c>
      <c r="B348" t="s">
        <v>14</v>
      </c>
      <c r="C348">
        <v>32.200000000000003</v>
      </c>
      <c r="D348">
        <v>1.43</v>
      </c>
      <c r="E348">
        <v>26</v>
      </c>
      <c r="F348">
        <v>0.3</v>
      </c>
      <c r="G348">
        <v>14</v>
      </c>
    </row>
    <row r="349" spans="1:7" x14ac:dyDescent="0.25">
      <c r="A349" s="1">
        <v>43083</v>
      </c>
      <c r="B349" t="s">
        <v>13</v>
      </c>
      <c r="C349">
        <v>31.9</v>
      </c>
      <c r="D349">
        <v>1.54</v>
      </c>
      <c r="E349">
        <v>24</v>
      </c>
      <c r="F349">
        <v>0.3</v>
      </c>
      <c r="G349">
        <v>13</v>
      </c>
    </row>
    <row r="350" spans="1:7" x14ac:dyDescent="0.25">
      <c r="A350" s="1">
        <v>43084</v>
      </c>
      <c r="B350" t="s">
        <v>9</v>
      </c>
      <c r="C350">
        <v>42.1</v>
      </c>
      <c r="D350">
        <v>1.05</v>
      </c>
      <c r="E350">
        <v>30</v>
      </c>
      <c r="F350">
        <v>0.3</v>
      </c>
      <c r="G350">
        <v>17</v>
      </c>
    </row>
    <row r="351" spans="1:7" x14ac:dyDescent="0.25">
      <c r="A351" s="1">
        <v>43085</v>
      </c>
      <c r="B351" t="s">
        <v>12</v>
      </c>
      <c r="C351">
        <v>35.5</v>
      </c>
      <c r="D351">
        <v>1.25</v>
      </c>
      <c r="E351">
        <v>30</v>
      </c>
      <c r="F351">
        <v>0.3</v>
      </c>
      <c r="G351">
        <v>15</v>
      </c>
    </row>
    <row r="352" spans="1:7" x14ac:dyDescent="0.25">
      <c r="A352" s="1">
        <v>43086</v>
      </c>
      <c r="B352" t="s">
        <v>7</v>
      </c>
      <c r="C352">
        <v>32.200000000000003</v>
      </c>
      <c r="D352">
        <v>1.33</v>
      </c>
      <c r="E352">
        <v>16</v>
      </c>
      <c r="F352">
        <v>0.3</v>
      </c>
      <c r="G352">
        <v>14</v>
      </c>
    </row>
    <row r="353" spans="1:7" x14ac:dyDescent="0.25">
      <c r="A353" s="1">
        <v>43087</v>
      </c>
      <c r="B353" t="s">
        <v>11</v>
      </c>
      <c r="C353">
        <v>30.9</v>
      </c>
      <c r="D353">
        <v>1.43</v>
      </c>
      <c r="E353">
        <v>27</v>
      </c>
      <c r="F353">
        <v>0.3</v>
      </c>
      <c r="G353">
        <v>13</v>
      </c>
    </row>
    <row r="354" spans="1:7" x14ac:dyDescent="0.25">
      <c r="A354" s="1">
        <v>43088</v>
      </c>
      <c r="B354" t="s">
        <v>8</v>
      </c>
      <c r="C354">
        <v>41.4</v>
      </c>
      <c r="D354">
        <v>1</v>
      </c>
      <c r="E354">
        <v>33</v>
      </c>
      <c r="F354">
        <v>0.3</v>
      </c>
      <c r="G354">
        <v>18</v>
      </c>
    </row>
    <row r="355" spans="1:7" x14ac:dyDescent="0.25">
      <c r="A355" s="1">
        <v>43089</v>
      </c>
      <c r="B355" t="s">
        <v>14</v>
      </c>
      <c r="C355">
        <v>36.799999999999997</v>
      </c>
      <c r="D355">
        <v>1.25</v>
      </c>
      <c r="E355">
        <v>20</v>
      </c>
      <c r="F355">
        <v>0.3</v>
      </c>
      <c r="G355">
        <v>16</v>
      </c>
    </row>
    <row r="356" spans="1:7" x14ac:dyDescent="0.25">
      <c r="A356" s="1">
        <v>43090</v>
      </c>
      <c r="B356" t="s">
        <v>13</v>
      </c>
      <c r="C356">
        <v>40.5</v>
      </c>
      <c r="D356">
        <v>1.33</v>
      </c>
      <c r="E356">
        <v>23</v>
      </c>
      <c r="F356">
        <v>0.3</v>
      </c>
      <c r="G356">
        <v>15</v>
      </c>
    </row>
    <row r="357" spans="1:7" x14ac:dyDescent="0.25">
      <c r="A357" s="1">
        <v>43091</v>
      </c>
      <c r="B357" t="s">
        <v>9</v>
      </c>
      <c r="C357">
        <v>30.9</v>
      </c>
      <c r="D357">
        <v>1.54</v>
      </c>
      <c r="E357">
        <v>17</v>
      </c>
      <c r="F357">
        <v>0.3</v>
      </c>
      <c r="G357">
        <v>13</v>
      </c>
    </row>
    <row r="358" spans="1:7" x14ac:dyDescent="0.25">
      <c r="A358" s="1">
        <v>43092</v>
      </c>
      <c r="B358" t="s">
        <v>12</v>
      </c>
      <c r="C358">
        <v>42.4</v>
      </c>
      <c r="D358">
        <v>1.1100000000000001</v>
      </c>
      <c r="E358">
        <v>20</v>
      </c>
      <c r="F358">
        <v>0.3</v>
      </c>
      <c r="G358">
        <v>18</v>
      </c>
    </row>
    <row r="359" spans="1:7" x14ac:dyDescent="0.25">
      <c r="A359" s="1">
        <v>43093</v>
      </c>
      <c r="B359" t="s">
        <v>7</v>
      </c>
      <c r="C359">
        <v>35.799999999999997</v>
      </c>
      <c r="D359">
        <v>1.25</v>
      </c>
      <c r="E359">
        <v>26</v>
      </c>
      <c r="F359">
        <v>0.3</v>
      </c>
      <c r="G359">
        <v>16</v>
      </c>
    </row>
    <row r="360" spans="1:7" x14ac:dyDescent="0.25">
      <c r="A360" s="1">
        <v>43094</v>
      </c>
      <c r="B360" t="s">
        <v>11</v>
      </c>
      <c r="C360">
        <v>35.5</v>
      </c>
      <c r="D360">
        <v>1.25</v>
      </c>
      <c r="E360">
        <v>19</v>
      </c>
      <c r="F360">
        <v>0.3</v>
      </c>
      <c r="G360">
        <v>15</v>
      </c>
    </row>
    <row r="361" spans="1:7" x14ac:dyDescent="0.25">
      <c r="A361" s="1">
        <v>43095</v>
      </c>
      <c r="B361" t="s">
        <v>8</v>
      </c>
      <c r="C361">
        <v>28.9</v>
      </c>
      <c r="D361">
        <v>1.43</v>
      </c>
      <c r="E361">
        <v>23</v>
      </c>
      <c r="F361">
        <v>0.3</v>
      </c>
      <c r="G361">
        <v>13</v>
      </c>
    </row>
    <row r="362" spans="1:7" x14ac:dyDescent="0.25">
      <c r="A362" s="1">
        <v>43096</v>
      </c>
      <c r="B362" t="s">
        <v>14</v>
      </c>
      <c r="C362">
        <v>42.7</v>
      </c>
      <c r="D362">
        <v>1</v>
      </c>
      <c r="E362">
        <v>33</v>
      </c>
      <c r="F362">
        <v>0.3</v>
      </c>
      <c r="G362">
        <v>19</v>
      </c>
    </row>
    <row r="363" spans="1:7" x14ac:dyDescent="0.25">
      <c r="A363" s="1">
        <v>43097</v>
      </c>
      <c r="B363" t="s">
        <v>13</v>
      </c>
      <c r="C363">
        <v>37.799999999999997</v>
      </c>
      <c r="D363">
        <v>1.25</v>
      </c>
      <c r="E363">
        <v>32</v>
      </c>
      <c r="F363">
        <v>0.3</v>
      </c>
      <c r="G363">
        <v>16</v>
      </c>
    </row>
    <row r="364" spans="1:7" x14ac:dyDescent="0.25">
      <c r="A364" s="1">
        <v>43098</v>
      </c>
      <c r="B364" t="s">
        <v>9</v>
      </c>
      <c r="C364">
        <v>39.5</v>
      </c>
      <c r="D364">
        <v>1.25</v>
      </c>
      <c r="E364">
        <v>17</v>
      </c>
      <c r="F364">
        <v>0.3</v>
      </c>
      <c r="G364">
        <v>15</v>
      </c>
    </row>
    <row r="365" spans="1:7" x14ac:dyDescent="0.25">
      <c r="A365" s="1">
        <v>43099</v>
      </c>
      <c r="B365" t="s">
        <v>12</v>
      </c>
      <c r="C365">
        <v>30.9</v>
      </c>
      <c r="D365">
        <v>1.43</v>
      </c>
      <c r="E365">
        <v>22</v>
      </c>
      <c r="F365">
        <v>0.3</v>
      </c>
      <c r="G365">
        <v>13</v>
      </c>
    </row>
    <row r="366" spans="1:7" x14ac:dyDescent="0.25">
      <c r="A366" s="1">
        <v>43100</v>
      </c>
      <c r="B366" t="s">
        <v>7</v>
      </c>
      <c r="C366">
        <v>15.1</v>
      </c>
      <c r="D366">
        <v>2.5</v>
      </c>
      <c r="E366">
        <v>9</v>
      </c>
      <c r="F366">
        <v>0.3</v>
      </c>
      <c r="G366">
        <v>7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65"/>
  <sheetViews>
    <sheetView tabSelected="1" workbookViewId="0">
      <selection activeCell="B1" sqref="B1:B1048576"/>
    </sheetView>
  </sheetViews>
  <sheetFormatPr defaultRowHeight="15" x14ac:dyDescent="0.25"/>
  <cols>
    <col min="2" max="2" width="21.7109375" style="36" customWidth="1"/>
  </cols>
  <sheetData>
    <row r="1" spans="2:2" x14ac:dyDescent="0.25">
      <c r="B1" s="36" t="s">
        <v>0</v>
      </c>
    </row>
    <row r="2" spans="2:2" x14ac:dyDescent="0.25">
      <c r="B2" s="36" t="s">
        <v>20</v>
      </c>
    </row>
    <row r="3" spans="2:2" x14ac:dyDescent="0.25">
      <c r="B3" s="36" t="s">
        <v>20</v>
      </c>
    </row>
    <row r="4" spans="2:2" x14ac:dyDescent="0.25">
      <c r="B4" s="36" t="s">
        <v>20</v>
      </c>
    </row>
    <row r="5" spans="2:2" x14ac:dyDescent="0.25">
      <c r="B5" s="36" t="s">
        <v>20</v>
      </c>
    </row>
    <row r="6" spans="2:2" x14ac:dyDescent="0.25">
      <c r="B6" s="36" t="s">
        <v>20</v>
      </c>
    </row>
    <row r="7" spans="2:2" x14ac:dyDescent="0.25">
      <c r="B7" s="36" t="s">
        <v>20</v>
      </c>
    </row>
    <row r="8" spans="2:2" x14ac:dyDescent="0.25">
      <c r="B8" s="36" t="s">
        <v>20</v>
      </c>
    </row>
    <row r="9" spans="2:2" x14ac:dyDescent="0.25">
      <c r="B9" s="36" t="s">
        <v>20</v>
      </c>
    </row>
    <row r="10" spans="2:2" x14ac:dyDescent="0.25">
      <c r="B10" s="36" t="s">
        <v>20</v>
      </c>
    </row>
    <row r="11" spans="2:2" x14ac:dyDescent="0.25">
      <c r="B11" s="36" t="s">
        <v>20</v>
      </c>
    </row>
    <row r="12" spans="2:2" x14ac:dyDescent="0.25">
      <c r="B12" s="36" t="s">
        <v>20</v>
      </c>
    </row>
    <row r="13" spans="2:2" x14ac:dyDescent="0.25">
      <c r="B13" s="36" t="s">
        <v>20</v>
      </c>
    </row>
    <row r="14" spans="2:2" x14ac:dyDescent="0.25">
      <c r="B14" s="36" t="s">
        <v>20</v>
      </c>
    </row>
    <row r="15" spans="2:2" x14ac:dyDescent="0.25">
      <c r="B15" s="36" t="s">
        <v>20</v>
      </c>
    </row>
    <row r="16" spans="2:2" x14ac:dyDescent="0.25">
      <c r="B16" s="36" t="s">
        <v>20</v>
      </c>
    </row>
    <row r="17" spans="2:2" x14ac:dyDescent="0.25">
      <c r="B17" s="36" t="s">
        <v>20</v>
      </c>
    </row>
    <row r="18" spans="2:2" x14ac:dyDescent="0.25">
      <c r="B18" s="36" t="s">
        <v>20</v>
      </c>
    </row>
    <row r="19" spans="2:2" x14ac:dyDescent="0.25">
      <c r="B19" s="36" t="s">
        <v>20</v>
      </c>
    </row>
    <row r="20" spans="2:2" x14ac:dyDescent="0.25">
      <c r="B20" s="36" t="s">
        <v>20</v>
      </c>
    </row>
    <row r="21" spans="2:2" x14ac:dyDescent="0.25">
      <c r="B21" s="36" t="s">
        <v>20</v>
      </c>
    </row>
    <row r="22" spans="2:2" x14ac:dyDescent="0.25">
      <c r="B22" s="36" t="s">
        <v>20</v>
      </c>
    </row>
    <row r="23" spans="2:2" x14ac:dyDescent="0.25">
      <c r="B23" s="36" t="s">
        <v>20</v>
      </c>
    </row>
    <row r="24" spans="2:2" x14ac:dyDescent="0.25">
      <c r="B24" s="36" t="s">
        <v>20</v>
      </c>
    </row>
    <row r="25" spans="2:2" x14ac:dyDescent="0.25">
      <c r="B25" s="36" t="s">
        <v>20</v>
      </c>
    </row>
    <row r="26" spans="2:2" x14ac:dyDescent="0.25">
      <c r="B26" s="36" t="s">
        <v>20</v>
      </c>
    </row>
    <row r="27" spans="2:2" x14ac:dyDescent="0.25">
      <c r="B27" s="36" t="s">
        <v>20</v>
      </c>
    </row>
    <row r="28" spans="2:2" x14ac:dyDescent="0.25">
      <c r="B28" s="36" t="s">
        <v>20</v>
      </c>
    </row>
    <row r="29" spans="2:2" x14ac:dyDescent="0.25">
      <c r="B29" s="36" t="s">
        <v>20</v>
      </c>
    </row>
    <row r="30" spans="2:2" x14ac:dyDescent="0.25">
      <c r="B30" s="36" t="s">
        <v>20</v>
      </c>
    </row>
    <row r="31" spans="2:2" x14ac:dyDescent="0.25">
      <c r="B31" s="36" t="s">
        <v>20</v>
      </c>
    </row>
    <row r="32" spans="2:2" x14ac:dyDescent="0.25">
      <c r="B32" s="36" t="s">
        <v>20</v>
      </c>
    </row>
    <row r="33" spans="2:2" x14ac:dyDescent="0.25">
      <c r="B33" s="36" t="s">
        <v>21</v>
      </c>
    </row>
    <row r="34" spans="2:2" x14ac:dyDescent="0.25">
      <c r="B34" s="36" t="s">
        <v>21</v>
      </c>
    </row>
    <row r="35" spans="2:2" x14ac:dyDescent="0.25">
      <c r="B35" s="36" t="s">
        <v>21</v>
      </c>
    </row>
    <row r="36" spans="2:2" x14ac:dyDescent="0.25">
      <c r="B36" s="36" t="s">
        <v>21</v>
      </c>
    </row>
    <row r="37" spans="2:2" x14ac:dyDescent="0.25">
      <c r="B37" s="36" t="s">
        <v>21</v>
      </c>
    </row>
    <row r="38" spans="2:2" x14ac:dyDescent="0.25">
      <c r="B38" s="36" t="s">
        <v>21</v>
      </c>
    </row>
    <row r="39" spans="2:2" x14ac:dyDescent="0.25">
      <c r="B39" s="36" t="s">
        <v>21</v>
      </c>
    </row>
    <row r="40" spans="2:2" x14ac:dyDescent="0.25">
      <c r="B40" s="36" t="s">
        <v>21</v>
      </c>
    </row>
    <row r="41" spans="2:2" x14ac:dyDescent="0.25">
      <c r="B41" s="36" t="s">
        <v>21</v>
      </c>
    </row>
    <row r="42" spans="2:2" x14ac:dyDescent="0.25">
      <c r="B42" s="36" t="s">
        <v>21</v>
      </c>
    </row>
    <row r="43" spans="2:2" x14ac:dyDescent="0.25">
      <c r="B43" s="36" t="s">
        <v>21</v>
      </c>
    </row>
    <row r="44" spans="2:2" x14ac:dyDescent="0.25">
      <c r="B44" s="36" t="s">
        <v>21</v>
      </c>
    </row>
    <row r="45" spans="2:2" x14ac:dyDescent="0.25">
      <c r="B45" s="36" t="s">
        <v>21</v>
      </c>
    </row>
    <row r="46" spans="2:2" x14ac:dyDescent="0.25">
      <c r="B46" s="36" t="s">
        <v>21</v>
      </c>
    </row>
    <row r="47" spans="2:2" x14ac:dyDescent="0.25">
      <c r="B47" s="36" t="s">
        <v>21</v>
      </c>
    </row>
    <row r="48" spans="2:2" x14ac:dyDescent="0.25">
      <c r="B48" s="36" t="s">
        <v>21</v>
      </c>
    </row>
    <row r="49" spans="2:2" x14ac:dyDescent="0.25">
      <c r="B49" s="36" t="s">
        <v>21</v>
      </c>
    </row>
    <row r="50" spans="2:2" x14ac:dyDescent="0.25">
      <c r="B50" s="36" t="s">
        <v>21</v>
      </c>
    </row>
    <row r="51" spans="2:2" x14ac:dyDescent="0.25">
      <c r="B51" s="36" t="s">
        <v>21</v>
      </c>
    </row>
    <row r="52" spans="2:2" x14ac:dyDescent="0.25">
      <c r="B52" s="36" t="s">
        <v>21</v>
      </c>
    </row>
    <row r="53" spans="2:2" x14ac:dyDescent="0.25">
      <c r="B53" s="36" t="s">
        <v>21</v>
      </c>
    </row>
    <row r="54" spans="2:2" x14ac:dyDescent="0.25">
      <c r="B54" s="36" t="s">
        <v>21</v>
      </c>
    </row>
    <row r="55" spans="2:2" x14ac:dyDescent="0.25">
      <c r="B55" s="36" t="s">
        <v>21</v>
      </c>
    </row>
    <row r="56" spans="2:2" x14ac:dyDescent="0.25">
      <c r="B56" s="36" t="s">
        <v>21</v>
      </c>
    </row>
    <row r="57" spans="2:2" x14ac:dyDescent="0.25">
      <c r="B57" s="36" t="s">
        <v>21</v>
      </c>
    </row>
    <row r="58" spans="2:2" x14ac:dyDescent="0.25">
      <c r="B58" s="36" t="s">
        <v>21</v>
      </c>
    </row>
    <row r="59" spans="2:2" x14ac:dyDescent="0.25">
      <c r="B59" s="36" t="s">
        <v>21</v>
      </c>
    </row>
    <row r="60" spans="2:2" x14ac:dyDescent="0.25">
      <c r="B60" s="36" t="s">
        <v>21</v>
      </c>
    </row>
    <row r="61" spans="2:2" x14ac:dyDescent="0.25">
      <c r="B61" s="36" t="s">
        <v>22</v>
      </c>
    </row>
    <row r="62" spans="2:2" x14ac:dyDescent="0.25">
      <c r="B62" s="36" t="s">
        <v>22</v>
      </c>
    </row>
    <row r="63" spans="2:2" x14ac:dyDescent="0.25">
      <c r="B63" s="36" t="s">
        <v>22</v>
      </c>
    </row>
    <row r="64" spans="2:2" x14ac:dyDescent="0.25">
      <c r="B64" s="36" t="s">
        <v>22</v>
      </c>
    </row>
    <row r="65" spans="2:2" x14ac:dyDescent="0.25">
      <c r="B65" s="36" t="s">
        <v>22</v>
      </c>
    </row>
    <row r="66" spans="2:2" x14ac:dyDescent="0.25">
      <c r="B66" s="36" t="s">
        <v>22</v>
      </c>
    </row>
    <row r="67" spans="2:2" x14ac:dyDescent="0.25">
      <c r="B67" s="36" t="s">
        <v>22</v>
      </c>
    </row>
    <row r="68" spans="2:2" x14ac:dyDescent="0.25">
      <c r="B68" s="36" t="s">
        <v>22</v>
      </c>
    </row>
    <row r="69" spans="2:2" x14ac:dyDescent="0.25">
      <c r="B69" s="36" t="s">
        <v>22</v>
      </c>
    </row>
    <row r="70" spans="2:2" x14ac:dyDescent="0.25">
      <c r="B70" s="36" t="s">
        <v>22</v>
      </c>
    </row>
    <row r="71" spans="2:2" x14ac:dyDescent="0.25">
      <c r="B71" s="36" t="s">
        <v>22</v>
      </c>
    </row>
    <row r="72" spans="2:2" x14ac:dyDescent="0.25">
      <c r="B72" s="36" t="s">
        <v>22</v>
      </c>
    </row>
    <row r="73" spans="2:2" x14ac:dyDescent="0.25">
      <c r="B73" s="36" t="s">
        <v>22</v>
      </c>
    </row>
    <row r="74" spans="2:2" x14ac:dyDescent="0.25">
      <c r="B74" s="36" t="s">
        <v>22</v>
      </c>
    </row>
    <row r="75" spans="2:2" x14ac:dyDescent="0.25">
      <c r="B75" s="36" t="s">
        <v>22</v>
      </c>
    </row>
    <row r="76" spans="2:2" x14ac:dyDescent="0.25">
      <c r="B76" s="36" t="s">
        <v>22</v>
      </c>
    </row>
    <row r="77" spans="2:2" x14ac:dyDescent="0.25">
      <c r="B77" s="36" t="s">
        <v>22</v>
      </c>
    </row>
    <row r="78" spans="2:2" x14ac:dyDescent="0.25">
      <c r="B78" s="36" t="s">
        <v>22</v>
      </c>
    </row>
    <row r="79" spans="2:2" x14ac:dyDescent="0.25">
      <c r="B79" s="36" t="s">
        <v>22</v>
      </c>
    </row>
    <row r="80" spans="2:2" x14ac:dyDescent="0.25">
      <c r="B80" s="36" t="s">
        <v>22</v>
      </c>
    </row>
    <row r="81" spans="2:2" x14ac:dyDescent="0.25">
      <c r="B81" s="36" t="s">
        <v>22</v>
      </c>
    </row>
    <row r="82" spans="2:2" x14ac:dyDescent="0.25">
      <c r="B82" s="36" t="s">
        <v>22</v>
      </c>
    </row>
    <row r="83" spans="2:2" x14ac:dyDescent="0.25">
      <c r="B83" s="36" t="s">
        <v>22</v>
      </c>
    </row>
    <row r="84" spans="2:2" x14ac:dyDescent="0.25">
      <c r="B84" s="36" t="s">
        <v>22</v>
      </c>
    </row>
    <row r="85" spans="2:2" x14ac:dyDescent="0.25">
      <c r="B85" s="36" t="s">
        <v>22</v>
      </c>
    </row>
    <row r="86" spans="2:2" x14ac:dyDescent="0.25">
      <c r="B86" s="36" t="s">
        <v>22</v>
      </c>
    </row>
    <row r="87" spans="2:2" x14ac:dyDescent="0.25">
      <c r="B87" s="36" t="s">
        <v>22</v>
      </c>
    </row>
    <row r="88" spans="2:2" x14ac:dyDescent="0.25">
      <c r="B88" s="36" t="s">
        <v>22</v>
      </c>
    </row>
    <row r="89" spans="2:2" x14ac:dyDescent="0.25">
      <c r="B89" s="36" t="s">
        <v>22</v>
      </c>
    </row>
    <row r="90" spans="2:2" x14ac:dyDescent="0.25">
      <c r="B90" s="36" t="s">
        <v>22</v>
      </c>
    </row>
    <row r="91" spans="2:2" x14ac:dyDescent="0.25">
      <c r="B91" s="36" t="s">
        <v>22</v>
      </c>
    </row>
    <row r="92" spans="2:2" x14ac:dyDescent="0.25">
      <c r="B92" s="36" t="s">
        <v>23</v>
      </c>
    </row>
    <row r="93" spans="2:2" x14ac:dyDescent="0.25">
      <c r="B93" s="36" t="s">
        <v>23</v>
      </c>
    </row>
    <row r="94" spans="2:2" x14ac:dyDescent="0.25">
      <c r="B94" s="36" t="s">
        <v>23</v>
      </c>
    </row>
    <row r="95" spans="2:2" x14ac:dyDescent="0.25">
      <c r="B95" s="36" t="s">
        <v>23</v>
      </c>
    </row>
    <row r="96" spans="2:2" x14ac:dyDescent="0.25">
      <c r="B96" s="36" t="s">
        <v>23</v>
      </c>
    </row>
    <row r="97" spans="2:2" x14ac:dyDescent="0.25">
      <c r="B97" s="36" t="s">
        <v>23</v>
      </c>
    </row>
    <row r="98" spans="2:2" x14ac:dyDescent="0.25">
      <c r="B98" s="36" t="s">
        <v>23</v>
      </c>
    </row>
    <row r="99" spans="2:2" x14ac:dyDescent="0.25">
      <c r="B99" s="36" t="s">
        <v>23</v>
      </c>
    </row>
    <row r="100" spans="2:2" x14ac:dyDescent="0.25">
      <c r="B100" s="36" t="s">
        <v>23</v>
      </c>
    </row>
    <row r="101" spans="2:2" x14ac:dyDescent="0.25">
      <c r="B101" s="36" t="s">
        <v>23</v>
      </c>
    </row>
    <row r="102" spans="2:2" x14ac:dyDescent="0.25">
      <c r="B102" s="36" t="s">
        <v>23</v>
      </c>
    </row>
    <row r="103" spans="2:2" x14ac:dyDescent="0.25">
      <c r="B103" s="36" t="s">
        <v>23</v>
      </c>
    </row>
    <row r="104" spans="2:2" x14ac:dyDescent="0.25">
      <c r="B104" s="36" t="s">
        <v>23</v>
      </c>
    </row>
    <row r="105" spans="2:2" x14ac:dyDescent="0.25">
      <c r="B105" s="36" t="s">
        <v>23</v>
      </c>
    </row>
    <row r="106" spans="2:2" x14ac:dyDescent="0.25">
      <c r="B106" s="36" t="s">
        <v>23</v>
      </c>
    </row>
    <row r="107" spans="2:2" x14ac:dyDescent="0.25">
      <c r="B107" s="36" t="s">
        <v>23</v>
      </c>
    </row>
    <row r="108" spans="2:2" x14ac:dyDescent="0.25">
      <c r="B108" s="36" t="s">
        <v>23</v>
      </c>
    </row>
    <row r="109" spans="2:2" x14ac:dyDescent="0.25">
      <c r="B109" s="36" t="s">
        <v>23</v>
      </c>
    </row>
    <row r="110" spans="2:2" x14ac:dyDescent="0.25">
      <c r="B110" s="36" t="s">
        <v>23</v>
      </c>
    </row>
    <row r="111" spans="2:2" x14ac:dyDescent="0.25">
      <c r="B111" s="36" t="s">
        <v>23</v>
      </c>
    </row>
    <row r="112" spans="2:2" x14ac:dyDescent="0.25">
      <c r="B112" s="36" t="s">
        <v>23</v>
      </c>
    </row>
    <row r="113" spans="2:2" x14ac:dyDescent="0.25">
      <c r="B113" s="36" t="s">
        <v>23</v>
      </c>
    </row>
    <row r="114" spans="2:2" x14ac:dyDescent="0.25">
      <c r="B114" s="36" t="s">
        <v>23</v>
      </c>
    </row>
    <row r="115" spans="2:2" x14ac:dyDescent="0.25">
      <c r="B115" s="36" t="s">
        <v>23</v>
      </c>
    </row>
    <row r="116" spans="2:2" x14ac:dyDescent="0.25">
      <c r="B116" s="36" t="s">
        <v>23</v>
      </c>
    </row>
    <row r="117" spans="2:2" x14ac:dyDescent="0.25">
      <c r="B117" s="36" t="s">
        <v>23</v>
      </c>
    </row>
    <row r="118" spans="2:2" x14ac:dyDescent="0.25">
      <c r="B118" s="36" t="s">
        <v>23</v>
      </c>
    </row>
    <row r="119" spans="2:2" x14ac:dyDescent="0.25">
      <c r="B119" s="36" t="s">
        <v>23</v>
      </c>
    </row>
    <row r="120" spans="2:2" x14ac:dyDescent="0.25">
      <c r="B120" s="36" t="s">
        <v>23</v>
      </c>
    </row>
    <row r="121" spans="2:2" x14ac:dyDescent="0.25">
      <c r="B121" s="36" t="s">
        <v>23</v>
      </c>
    </row>
    <row r="122" spans="2:2" x14ac:dyDescent="0.25">
      <c r="B122" s="36" t="s">
        <v>24</v>
      </c>
    </row>
    <row r="123" spans="2:2" x14ac:dyDescent="0.25">
      <c r="B123" s="36" t="s">
        <v>24</v>
      </c>
    </row>
    <row r="124" spans="2:2" x14ac:dyDescent="0.25">
      <c r="B124" s="36" t="s">
        <v>24</v>
      </c>
    </row>
    <row r="125" spans="2:2" x14ac:dyDescent="0.25">
      <c r="B125" s="36" t="s">
        <v>24</v>
      </c>
    </row>
    <row r="126" spans="2:2" x14ac:dyDescent="0.25">
      <c r="B126" s="36" t="s">
        <v>24</v>
      </c>
    </row>
    <row r="127" spans="2:2" x14ac:dyDescent="0.25">
      <c r="B127" s="36" t="s">
        <v>24</v>
      </c>
    </row>
    <row r="128" spans="2:2" x14ac:dyDescent="0.25">
      <c r="B128" s="36" t="s">
        <v>24</v>
      </c>
    </row>
    <row r="129" spans="2:2" x14ac:dyDescent="0.25">
      <c r="B129" s="36" t="s">
        <v>24</v>
      </c>
    </row>
    <row r="130" spans="2:2" x14ac:dyDescent="0.25">
      <c r="B130" s="36" t="s">
        <v>24</v>
      </c>
    </row>
    <row r="131" spans="2:2" x14ac:dyDescent="0.25">
      <c r="B131" s="36" t="s">
        <v>24</v>
      </c>
    </row>
    <row r="132" spans="2:2" x14ac:dyDescent="0.25">
      <c r="B132" s="36" t="s">
        <v>24</v>
      </c>
    </row>
    <row r="133" spans="2:2" x14ac:dyDescent="0.25">
      <c r="B133" s="36" t="s">
        <v>24</v>
      </c>
    </row>
    <row r="134" spans="2:2" x14ac:dyDescent="0.25">
      <c r="B134" s="36" t="s">
        <v>24</v>
      </c>
    </row>
    <row r="135" spans="2:2" x14ac:dyDescent="0.25">
      <c r="B135" s="36" t="s">
        <v>24</v>
      </c>
    </row>
    <row r="136" spans="2:2" x14ac:dyDescent="0.25">
      <c r="B136" s="36" t="s">
        <v>24</v>
      </c>
    </row>
    <row r="137" spans="2:2" x14ac:dyDescent="0.25">
      <c r="B137" s="36" t="s">
        <v>24</v>
      </c>
    </row>
    <row r="138" spans="2:2" x14ac:dyDescent="0.25">
      <c r="B138" s="36" t="s">
        <v>24</v>
      </c>
    </row>
    <row r="139" spans="2:2" x14ac:dyDescent="0.25">
      <c r="B139" s="36" t="s">
        <v>24</v>
      </c>
    </row>
    <row r="140" spans="2:2" x14ac:dyDescent="0.25">
      <c r="B140" s="36" t="s">
        <v>24</v>
      </c>
    </row>
    <row r="141" spans="2:2" x14ac:dyDescent="0.25">
      <c r="B141" s="36" t="s">
        <v>24</v>
      </c>
    </row>
    <row r="142" spans="2:2" x14ac:dyDescent="0.25">
      <c r="B142" s="36" t="s">
        <v>24</v>
      </c>
    </row>
    <row r="143" spans="2:2" x14ac:dyDescent="0.25">
      <c r="B143" s="36" t="s">
        <v>24</v>
      </c>
    </row>
    <row r="144" spans="2:2" x14ac:dyDescent="0.25">
      <c r="B144" s="36" t="s">
        <v>24</v>
      </c>
    </row>
    <row r="145" spans="2:2" x14ac:dyDescent="0.25">
      <c r="B145" s="36" t="s">
        <v>24</v>
      </c>
    </row>
    <row r="146" spans="2:2" x14ac:dyDescent="0.25">
      <c r="B146" s="36" t="s">
        <v>24</v>
      </c>
    </row>
    <row r="147" spans="2:2" x14ac:dyDescent="0.25">
      <c r="B147" s="36" t="s">
        <v>24</v>
      </c>
    </row>
    <row r="148" spans="2:2" x14ac:dyDescent="0.25">
      <c r="B148" s="36" t="s">
        <v>24</v>
      </c>
    </row>
    <row r="149" spans="2:2" x14ac:dyDescent="0.25">
      <c r="B149" s="36" t="s">
        <v>24</v>
      </c>
    </row>
    <row r="150" spans="2:2" x14ac:dyDescent="0.25">
      <c r="B150" s="36" t="s">
        <v>24</v>
      </c>
    </row>
    <row r="151" spans="2:2" x14ac:dyDescent="0.25">
      <c r="B151" s="36" t="s">
        <v>24</v>
      </c>
    </row>
    <row r="152" spans="2:2" x14ac:dyDescent="0.25">
      <c r="B152" s="36" t="s">
        <v>24</v>
      </c>
    </row>
    <row r="153" spans="2:2" x14ac:dyDescent="0.25">
      <c r="B153" s="36" t="s">
        <v>25</v>
      </c>
    </row>
    <row r="154" spans="2:2" x14ac:dyDescent="0.25">
      <c r="B154" s="36" t="s">
        <v>25</v>
      </c>
    </row>
    <row r="155" spans="2:2" x14ac:dyDescent="0.25">
      <c r="B155" s="36" t="s">
        <v>25</v>
      </c>
    </row>
    <row r="156" spans="2:2" x14ac:dyDescent="0.25">
      <c r="B156" s="36" t="s">
        <v>25</v>
      </c>
    </row>
    <row r="157" spans="2:2" x14ac:dyDescent="0.25">
      <c r="B157" s="36" t="s">
        <v>25</v>
      </c>
    </row>
    <row r="158" spans="2:2" x14ac:dyDescent="0.25">
      <c r="B158" s="36" t="s">
        <v>25</v>
      </c>
    </row>
    <row r="159" spans="2:2" x14ac:dyDescent="0.25">
      <c r="B159" s="36" t="s">
        <v>25</v>
      </c>
    </row>
    <row r="160" spans="2:2" x14ac:dyDescent="0.25">
      <c r="B160" s="36" t="s">
        <v>25</v>
      </c>
    </row>
    <row r="161" spans="2:2" x14ac:dyDescent="0.25">
      <c r="B161" s="36" t="s">
        <v>25</v>
      </c>
    </row>
    <row r="162" spans="2:2" x14ac:dyDescent="0.25">
      <c r="B162" s="36" t="s">
        <v>25</v>
      </c>
    </row>
    <row r="163" spans="2:2" x14ac:dyDescent="0.25">
      <c r="B163" s="36" t="s">
        <v>25</v>
      </c>
    </row>
    <row r="164" spans="2:2" x14ac:dyDescent="0.25">
      <c r="B164" s="36" t="s">
        <v>25</v>
      </c>
    </row>
    <row r="165" spans="2:2" x14ac:dyDescent="0.25">
      <c r="B165" s="36" t="s">
        <v>25</v>
      </c>
    </row>
    <row r="166" spans="2:2" x14ac:dyDescent="0.25">
      <c r="B166" s="36" t="s">
        <v>25</v>
      </c>
    </row>
    <row r="167" spans="2:2" x14ac:dyDescent="0.25">
      <c r="B167" s="36" t="s">
        <v>25</v>
      </c>
    </row>
    <row r="168" spans="2:2" x14ac:dyDescent="0.25">
      <c r="B168" s="36" t="s">
        <v>25</v>
      </c>
    </row>
    <row r="169" spans="2:2" x14ac:dyDescent="0.25">
      <c r="B169" s="36" t="s">
        <v>25</v>
      </c>
    </row>
    <row r="170" spans="2:2" x14ac:dyDescent="0.25">
      <c r="B170" s="36" t="s">
        <v>25</v>
      </c>
    </row>
    <row r="171" spans="2:2" x14ac:dyDescent="0.25">
      <c r="B171" s="36" t="s">
        <v>25</v>
      </c>
    </row>
    <row r="172" spans="2:2" x14ac:dyDescent="0.25">
      <c r="B172" s="36" t="s">
        <v>25</v>
      </c>
    </row>
    <row r="173" spans="2:2" x14ac:dyDescent="0.25">
      <c r="B173" s="36" t="s">
        <v>25</v>
      </c>
    </row>
    <row r="174" spans="2:2" x14ac:dyDescent="0.25">
      <c r="B174" s="36" t="s">
        <v>25</v>
      </c>
    </row>
    <row r="175" spans="2:2" x14ac:dyDescent="0.25">
      <c r="B175" s="36" t="s">
        <v>25</v>
      </c>
    </row>
    <row r="176" spans="2:2" x14ac:dyDescent="0.25">
      <c r="B176" s="36" t="s">
        <v>25</v>
      </c>
    </row>
    <row r="177" spans="2:2" x14ac:dyDescent="0.25">
      <c r="B177" s="36" t="s">
        <v>25</v>
      </c>
    </row>
    <row r="178" spans="2:2" x14ac:dyDescent="0.25">
      <c r="B178" s="36" t="s">
        <v>25</v>
      </c>
    </row>
    <row r="179" spans="2:2" x14ac:dyDescent="0.25">
      <c r="B179" s="36" t="s">
        <v>25</v>
      </c>
    </row>
    <row r="180" spans="2:2" x14ac:dyDescent="0.25">
      <c r="B180" s="36" t="s">
        <v>25</v>
      </c>
    </row>
    <row r="181" spans="2:2" x14ac:dyDescent="0.25">
      <c r="B181" s="36" t="s">
        <v>25</v>
      </c>
    </row>
    <row r="182" spans="2:2" x14ac:dyDescent="0.25">
      <c r="B182" s="36" t="s">
        <v>25</v>
      </c>
    </row>
    <row r="183" spans="2:2" x14ac:dyDescent="0.25">
      <c r="B183" s="36" t="s">
        <v>26</v>
      </c>
    </row>
    <row r="184" spans="2:2" x14ac:dyDescent="0.25">
      <c r="B184" s="36" t="s">
        <v>26</v>
      </c>
    </row>
    <row r="185" spans="2:2" x14ac:dyDescent="0.25">
      <c r="B185" s="36" t="s">
        <v>26</v>
      </c>
    </row>
    <row r="186" spans="2:2" x14ac:dyDescent="0.25">
      <c r="B186" s="36" t="s">
        <v>26</v>
      </c>
    </row>
    <row r="187" spans="2:2" x14ac:dyDescent="0.25">
      <c r="B187" s="36" t="s">
        <v>26</v>
      </c>
    </row>
    <row r="188" spans="2:2" x14ac:dyDescent="0.25">
      <c r="B188" s="36" t="s">
        <v>26</v>
      </c>
    </row>
    <row r="189" spans="2:2" x14ac:dyDescent="0.25">
      <c r="B189" s="36" t="s">
        <v>26</v>
      </c>
    </row>
    <row r="190" spans="2:2" x14ac:dyDescent="0.25">
      <c r="B190" s="36" t="s">
        <v>26</v>
      </c>
    </row>
    <row r="191" spans="2:2" x14ac:dyDescent="0.25">
      <c r="B191" s="36" t="s">
        <v>26</v>
      </c>
    </row>
    <row r="192" spans="2:2" x14ac:dyDescent="0.25">
      <c r="B192" s="36" t="s">
        <v>26</v>
      </c>
    </row>
    <row r="193" spans="2:2" x14ac:dyDescent="0.25">
      <c r="B193" s="36" t="s">
        <v>26</v>
      </c>
    </row>
    <row r="194" spans="2:2" x14ac:dyDescent="0.25">
      <c r="B194" s="36" t="s">
        <v>26</v>
      </c>
    </row>
    <row r="195" spans="2:2" x14ac:dyDescent="0.25">
      <c r="B195" s="36" t="s">
        <v>26</v>
      </c>
    </row>
    <row r="196" spans="2:2" x14ac:dyDescent="0.25">
      <c r="B196" s="36" t="s">
        <v>26</v>
      </c>
    </row>
    <row r="197" spans="2:2" x14ac:dyDescent="0.25">
      <c r="B197" s="36" t="s">
        <v>26</v>
      </c>
    </row>
    <row r="198" spans="2:2" x14ac:dyDescent="0.25">
      <c r="B198" s="36" t="s">
        <v>26</v>
      </c>
    </row>
    <row r="199" spans="2:2" x14ac:dyDescent="0.25">
      <c r="B199" s="36" t="s">
        <v>26</v>
      </c>
    </row>
    <row r="200" spans="2:2" x14ac:dyDescent="0.25">
      <c r="B200" s="36" t="s">
        <v>26</v>
      </c>
    </row>
    <row r="201" spans="2:2" x14ac:dyDescent="0.25">
      <c r="B201" s="36" t="s">
        <v>26</v>
      </c>
    </row>
    <row r="202" spans="2:2" x14ac:dyDescent="0.25">
      <c r="B202" s="36" t="s">
        <v>26</v>
      </c>
    </row>
    <row r="203" spans="2:2" x14ac:dyDescent="0.25">
      <c r="B203" s="36" t="s">
        <v>26</v>
      </c>
    </row>
    <row r="204" spans="2:2" x14ac:dyDescent="0.25">
      <c r="B204" s="36" t="s">
        <v>26</v>
      </c>
    </row>
    <row r="205" spans="2:2" x14ac:dyDescent="0.25">
      <c r="B205" s="36" t="s">
        <v>26</v>
      </c>
    </row>
    <row r="206" spans="2:2" x14ac:dyDescent="0.25">
      <c r="B206" s="36" t="s">
        <v>26</v>
      </c>
    </row>
    <row r="207" spans="2:2" x14ac:dyDescent="0.25">
      <c r="B207" s="36" t="s">
        <v>26</v>
      </c>
    </row>
    <row r="208" spans="2:2" x14ac:dyDescent="0.25">
      <c r="B208" s="36" t="s">
        <v>26</v>
      </c>
    </row>
    <row r="209" spans="2:2" x14ac:dyDescent="0.25">
      <c r="B209" s="36" t="s">
        <v>26</v>
      </c>
    </row>
    <row r="210" spans="2:2" x14ac:dyDescent="0.25">
      <c r="B210" s="36" t="s">
        <v>26</v>
      </c>
    </row>
    <row r="211" spans="2:2" x14ac:dyDescent="0.25">
      <c r="B211" s="36" t="s">
        <v>26</v>
      </c>
    </row>
    <row r="212" spans="2:2" x14ac:dyDescent="0.25">
      <c r="B212" s="36" t="s">
        <v>26</v>
      </c>
    </row>
    <row r="213" spans="2:2" x14ac:dyDescent="0.25">
      <c r="B213" s="36" t="s">
        <v>26</v>
      </c>
    </row>
    <row r="214" spans="2:2" x14ac:dyDescent="0.25">
      <c r="B214" s="36" t="s">
        <v>27</v>
      </c>
    </row>
    <row r="215" spans="2:2" x14ac:dyDescent="0.25">
      <c r="B215" s="36" t="s">
        <v>27</v>
      </c>
    </row>
    <row r="216" spans="2:2" x14ac:dyDescent="0.25">
      <c r="B216" s="36" t="s">
        <v>27</v>
      </c>
    </row>
    <row r="217" spans="2:2" x14ac:dyDescent="0.25">
      <c r="B217" s="36" t="s">
        <v>27</v>
      </c>
    </row>
    <row r="218" spans="2:2" x14ac:dyDescent="0.25">
      <c r="B218" s="36" t="s">
        <v>27</v>
      </c>
    </row>
    <row r="219" spans="2:2" x14ac:dyDescent="0.25">
      <c r="B219" s="36" t="s">
        <v>27</v>
      </c>
    </row>
    <row r="220" spans="2:2" x14ac:dyDescent="0.25">
      <c r="B220" s="36" t="s">
        <v>27</v>
      </c>
    </row>
    <row r="221" spans="2:2" x14ac:dyDescent="0.25">
      <c r="B221" s="36" t="s">
        <v>27</v>
      </c>
    </row>
    <row r="222" spans="2:2" x14ac:dyDescent="0.25">
      <c r="B222" s="36" t="s">
        <v>27</v>
      </c>
    </row>
    <row r="223" spans="2:2" x14ac:dyDescent="0.25">
      <c r="B223" s="36" t="s">
        <v>27</v>
      </c>
    </row>
    <row r="224" spans="2:2" x14ac:dyDescent="0.25">
      <c r="B224" s="36" t="s">
        <v>27</v>
      </c>
    </row>
    <row r="225" spans="2:2" x14ac:dyDescent="0.25">
      <c r="B225" s="36" t="s">
        <v>27</v>
      </c>
    </row>
    <row r="226" spans="2:2" x14ac:dyDescent="0.25">
      <c r="B226" s="36" t="s">
        <v>27</v>
      </c>
    </row>
    <row r="227" spans="2:2" x14ac:dyDescent="0.25">
      <c r="B227" s="36" t="s">
        <v>27</v>
      </c>
    </row>
    <row r="228" spans="2:2" x14ac:dyDescent="0.25">
      <c r="B228" s="36" t="s">
        <v>27</v>
      </c>
    </row>
    <row r="229" spans="2:2" x14ac:dyDescent="0.25">
      <c r="B229" s="36" t="s">
        <v>27</v>
      </c>
    </row>
    <row r="230" spans="2:2" x14ac:dyDescent="0.25">
      <c r="B230" s="36" t="s">
        <v>27</v>
      </c>
    </row>
    <row r="231" spans="2:2" x14ac:dyDescent="0.25">
      <c r="B231" s="36" t="s">
        <v>27</v>
      </c>
    </row>
    <row r="232" spans="2:2" x14ac:dyDescent="0.25">
      <c r="B232" s="36" t="s">
        <v>27</v>
      </c>
    </row>
    <row r="233" spans="2:2" x14ac:dyDescent="0.25">
      <c r="B233" s="36" t="s">
        <v>27</v>
      </c>
    </row>
    <row r="234" spans="2:2" x14ac:dyDescent="0.25">
      <c r="B234" s="36" t="s">
        <v>27</v>
      </c>
    </row>
    <row r="235" spans="2:2" x14ac:dyDescent="0.25">
      <c r="B235" s="36" t="s">
        <v>27</v>
      </c>
    </row>
    <row r="236" spans="2:2" x14ac:dyDescent="0.25">
      <c r="B236" s="36" t="s">
        <v>27</v>
      </c>
    </row>
    <row r="237" spans="2:2" x14ac:dyDescent="0.25">
      <c r="B237" s="36" t="s">
        <v>27</v>
      </c>
    </row>
    <row r="238" spans="2:2" x14ac:dyDescent="0.25">
      <c r="B238" s="36" t="s">
        <v>27</v>
      </c>
    </row>
    <row r="239" spans="2:2" x14ac:dyDescent="0.25">
      <c r="B239" s="36" t="s">
        <v>27</v>
      </c>
    </row>
    <row r="240" spans="2:2" x14ac:dyDescent="0.25">
      <c r="B240" s="36" t="s">
        <v>27</v>
      </c>
    </row>
    <row r="241" spans="2:2" x14ac:dyDescent="0.25">
      <c r="B241" s="36" t="s">
        <v>27</v>
      </c>
    </row>
    <row r="242" spans="2:2" x14ac:dyDescent="0.25">
      <c r="B242" s="36" t="s">
        <v>27</v>
      </c>
    </row>
    <row r="243" spans="2:2" x14ac:dyDescent="0.25">
      <c r="B243" s="36" t="s">
        <v>27</v>
      </c>
    </row>
    <row r="244" spans="2:2" x14ac:dyDescent="0.25">
      <c r="B244" s="36" t="s">
        <v>27</v>
      </c>
    </row>
    <row r="245" spans="2:2" x14ac:dyDescent="0.25">
      <c r="B245" s="36" t="s">
        <v>28</v>
      </c>
    </row>
    <row r="246" spans="2:2" x14ac:dyDescent="0.25">
      <c r="B246" s="36" t="s">
        <v>28</v>
      </c>
    </row>
    <row r="247" spans="2:2" x14ac:dyDescent="0.25">
      <c r="B247" s="36" t="s">
        <v>28</v>
      </c>
    </row>
    <row r="248" spans="2:2" x14ac:dyDescent="0.25">
      <c r="B248" s="36" t="s">
        <v>28</v>
      </c>
    </row>
    <row r="249" spans="2:2" x14ac:dyDescent="0.25">
      <c r="B249" s="36" t="s">
        <v>28</v>
      </c>
    </row>
    <row r="250" spans="2:2" x14ac:dyDescent="0.25">
      <c r="B250" s="36" t="s">
        <v>28</v>
      </c>
    </row>
    <row r="251" spans="2:2" x14ac:dyDescent="0.25">
      <c r="B251" s="36" t="s">
        <v>28</v>
      </c>
    </row>
    <row r="252" spans="2:2" x14ac:dyDescent="0.25">
      <c r="B252" s="36" t="s">
        <v>28</v>
      </c>
    </row>
    <row r="253" spans="2:2" x14ac:dyDescent="0.25">
      <c r="B253" s="36" t="s">
        <v>28</v>
      </c>
    </row>
    <row r="254" spans="2:2" x14ac:dyDescent="0.25">
      <c r="B254" s="36" t="s">
        <v>28</v>
      </c>
    </row>
    <row r="255" spans="2:2" x14ac:dyDescent="0.25">
      <c r="B255" s="36" t="s">
        <v>28</v>
      </c>
    </row>
    <row r="256" spans="2:2" x14ac:dyDescent="0.25">
      <c r="B256" s="36" t="s">
        <v>28</v>
      </c>
    </row>
    <row r="257" spans="2:2" x14ac:dyDescent="0.25">
      <c r="B257" s="36" t="s">
        <v>28</v>
      </c>
    </row>
    <row r="258" spans="2:2" x14ac:dyDescent="0.25">
      <c r="B258" s="36" t="s">
        <v>28</v>
      </c>
    </row>
    <row r="259" spans="2:2" x14ac:dyDescent="0.25">
      <c r="B259" s="36" t="s">
        <v>28</v>
      </c>
    </row>
    <row r="260" spans="2:2" x14ac:dyDescent="0.25">
      <c r="B260" s="36" t="s">
        <v>28</v>
      </c>
    </row>
    <row r="261" spans="2:2" x14ac:dyDescent="0.25">
      <c r="B261" s="36" t="s">
        <v>28</v>
      </c>
    </row>
    <row r="262" spans="2:2" x14ac:dyDescent="0.25">
      <c r="B262" s="36" t="s">
        <v>28</v>
      </c>
    </row>
    <row r="263" spans="2:2" x14ac:dyDescent="0.25">
      <c r="B263" s="36" t="s">
        <v>28</v>
      </c>
    </row>
    <row r="264" spans="2:2" x14ac:dyDescent="0.25">
      <c r="B264" s="36" t="s">
        <v>28</v>
      </c>
    </row>
    <row r="265" spans="2:2" x14ac:dyDescent="0.25">
      <c r="B265" s="36" t="s">
        <v>28</v>
      </c>
    </row>
    <row r="266" spans="2:2" x14ac:dyDescent="0.25">
      <c r="B266" s="36" t="s">
        <v>28</v>
      </c>
    </row>
    <row r="267" spans="2:2" x14ac:dyDescent="0.25">
      <c r="B267" s="36" t="s">
        <v>28</v>
      </c>
    </row>
    <row r="268" spans="2:2" x14ac:dyDescent="0.25">
      <c r="B268" s="36" t="s">
        <v>28</v>
      </c>
    </row>
    <row r="269" spans="2:2" x14ac:dyDescent="0.25">
      <c r="B269" s="36" t="s">
        <v>28</v>
      </c>
    </row>
    <row r="270" spans="2:2" x14ac:dyDescent="0.25">
      <c r="B270" s="36" t="s">
        <v>28</v>
      </c>
    </row>
    <row r="271" spans="2:2" x14ac:dyDescent="0.25">
      <c r="B271" s="36" t="s">
        <v>28</v>
      </c>
    </row>
    <row r="272" spans="2:2" x14ac:dyDescent="0.25">
      <c r="B272" s="36" t="s">
        <v>28</v>
      </c>
    </row>
    <row r="273" spans="2:2" x14ac:dyDescent="0.25">
      <c r="B273" s="36" t="s">
        <v>28</v>
      </c>
    </row>
    <row r="274" spans="2:2" x14ac:dyDescent="0.25">
      <c r="B274" s="36" t="s">
        <v>28</v>
      </c>
    </row>
    <row r="275" spans="2:2" x14ac:dyDescent="0.25">
      <c r="B275" s="36" t="s">
        <v>29</v>
      </c>
    </row>
    <row r="276" spans="2:2" x14ac:dyDescent="0.25">
      <c r="B276" s="36" t="s">
        <v>29</v>
      </c>
    </row>
    <row r="277" spans="2:2" x14ac:dyDescent="0.25">
      <c r="B277" s="36" t="s">
        <v>29</v>
      </c>
    </row>
    <row r="278" spans="2:2" x14ac:dyDescent="0.25">
      <c r="B278" s="36" t="s">
        <v>29</v>
      </c>
    </row>
    <row r="279" spans="2:2" x14ac:dyDescent="0.25">
      <c r="B279" s="36" t="s">
        <v>29</v>
      </c>
    </row>
    <row r="280" spans="2:2" x14ac:dyDescent="0.25">
      <c r="B280" s="36" t="s">
        <v>29</v>
      </c>
    </row>
    <row r="281" spans="2:2" x14ac:dyDescent="0.25">
      <c r="B281" s="36" t="s">
        <v>29</v>
      </c>
    </row>
    <row r="282" spans="2:2" x14ac:dyDescent="0.25">
      <c r="B282" s="36" t="s">
        <v>29</v>
      </c>
    </row>
    <row r="283" spans="2:2" x14ac:dyDescent="0.25">
      <c r="B283" s="36" t="s">
        <v>29</v>
      </c>
    </row>
    <row r="284" spans="2:2" x14ac:dyDescent="0.25">
      <c r="B284" s="36" t="s">
        <v>29</v>
      </c>
    </row>
    <row r="285" spans="2:2" x14ac:dyDescent="0.25">
      <c r="B285" s="36" t="s">
        <v>29</v>
      </c>
    </row>
    <row r="286" spans="2:2" x14ac:dyDescent="0.25">
      <c r="B286" s="36" t="s">
        <v>29</v>
      </c>
    </row>
    <row r="287" spans="2:2" x14ac:dyDescent="0.25">
      <c r="B287" s="36" t="s">
        <v>29</v>
      </c>
    </row>
    <row r="288" spans="2:2" x14ac:dyDescent="0.25">
      <c r="B288" s="36" t="s">
        <v>29</v>
      </c>
    </row>
    <row r="289" spans="2:2" x14ac:dyDescent="0.25">
      <c r="B289" s="36" t="s">
        <v>29</v>
      </c>
    </row>
    <row r="290" spans="2:2" x14ac:dyDescent="0.25">
      <c r="B290" s="36" t="s">
        <v>29</v>
      </c>
    </row>
    <row r="291" spans="2:2" x14ac:dyDescent="0.25">
      <c r="B291" s="36" t="s">
        <v>29</v>
      </c>
    </row>
    <row r="292" spans="2:2" x14ac:dyDescent="0.25">
      <c r="B292" s="36" t="s">
        <v>29</v>
      </c>
    </row>
    <row r="293" spans="2:2" x14ac:dyDescent="0.25">
      <c r="B293" s="36" t="s">
        <v>29</v>
      </c>
    </row>
    <row r="294" spans="2:2" x14ac:dyDescent="0.25">
      <c r="B294" s="36" t="s">
        <v>29</v>
      </c>
    </row>
    <row r="295" spans="2:2" x14ac:dyDescent="0.25">
      <c r="B295" s="36" t="s">
        <v>29</v>
      </c>
    </row>
    <row r="296" spans="2:2" x14ac:dyDescent="0.25">
      <c r="B296" s="36" t="s">
        <v>29</v>
      </c>
    </row>
    <row r="297" spans="2:2" x14ac:dyDescent="0.25">
      <c r="B297" s="36" t="s">
        <v>29</v>
      </c>
    </row>
    <row r="298" spans="2:2" x14ac:dyDescent="0.25">
      <c r="B298" s="36" t="s">
        <v>29</v>
      </c>
    </row>
    <row r="299" spans="2:2" x14ac:dyDescent="0.25">
      <c r="B299" s="36" t="s">
        <v>29</v>
      </c>
    </row>
    <row r="300" spans="2:2" x14ac:dyDescent="0.25">
      <c r="B300" s="36" t="s">
        <v>29</v>
      </c>
    </row>
    <row r="301" spans="2:2" x14ac:dyDescent="0.25">
      <c r="B301" s="36" t="s">
        <v>29</v>
      </c>
    </row>
    <row r="302" spans="2:2" x14ac:dyDescent="0.25">
      <c r="B302" s="36" t="s">
        <v>29</v>
      </c>
    </row>
    <row r="303" spans="2:2" x14ac:dyDescent="0.25">
      <c r="B303" s="36" t="s">
        <v>29</v>
      </c>
    </row>
    <row r="304" spans="2:2" x14ac:dyDescent="0.25">
      <c r="B304" s="36" t="s">
        <v>29</v>
      </c>
    </row>
    <row r="305" spans="2:2" x14ac:dyDescent="0.25">
      <c r="B305" s="36" t="s">
        <v>29</v>
      </c>
    </row>
    <row r="306" spans="2:2" x14ac:dyDescent="0.25">
      <c r="B306" s="36" t="s">
        <v>30</v>
      </c>
    </row>
    <row r="307" spans="2:2" x14ac:dyDescent="0.25">
      <c r="B307" s="36" t="s">
        <v>30</v>
      </c>
    </row>
    <row r="308" spans="2:2" x14ac:dyDescent="0.25">
      <c r="B308" s="36" t="s">
        <v>30</v>
      </c>
    </row>
    <row r="309" spans="2:2" x14ac:dyDescent="0.25">
      <c r="B309" s="36" t="s">
        <v>30</v>
      </c>
    </row>
    <row r="310" spans="2:2" x14ac:dyDescent="0.25">
      <c r="B310" s="36" t="s">
        <v>30</v>
      </c>
    </row>
    <row r="311" spans="2:2" x14ac:dyDescent="0.25">
      <c r="B311" s="36" t="s">
        <v>30</v>
      </c>
    </row>
    <row r="312" spans="2:2" x14ac:dyDescent="0.25">
      <c r="B312" s="36" t="s">
        <v>30</v>
      </c>
    </row>
    <row r="313" spans="2:2" x14ac:dyDescent="0.25">
      <c r="B313" s="36" t="s">
        <v>30</v>
      </c>
    </row>
    <row r="314" spans="2:2" x14ac:dyDescent="0.25">
      <c r="B314" s="36" t="s">
        <v>30</v>
      </c>
    </row>
    <row r="315" spans="2:2" x14ac:dyDescent="0.25">
      <c r="B315" s="36" t="s">
        <v>30</v>
      </c>
    </row>
    <row r="316" spans="2:2" x14ac:dyDescent="0.25">
      <c r="B316" s="36" t="s">
        <v>30</v>
      </c>
    </row>
    <row r="317" spans="2:2" x14ac:dyDescent="0.25">
      <c r="B317" s="36" t="s">
        <v>30</v>
      </c>
    </row>
    <row r="318" spans="2:2" x14ac:dyDescent="0.25">
      <c r="B318" s="36" t="s">
        <v>30</v>
      </c>
    </row>
    <row r="319" spans="2:2" x14ac:dyDescent="0.25">
      <c r="B319" s="36" t="s">
        <v>30</v>
      </c>
    </row>
    <row r="320" spans="2:2" x14ac:dyDescent="0.25">
      <c r="B320" s="36" t="s">
        <v>30</v>
      </c>
    </row>
    <row r="321" spans="2:2" x14ac:dyDescent="0.25">
      <c r="B321" s="36" t="s">
        <v>30</v>
      </c>
    </row>
    <row r="322" spans="2:2" x14ac:dyDescent="0.25">
      <c r="B322" s="36" t="s">
        <v>30</v>
      </c>
    </row>
    <row r="323" spans="2:2" x14ac:dyDescent="0.25">
      <c r="B323" s="36" t="s">
        <v>30</v>
      </c>
    </row>
    <row r="324" spans="2:2" x14ac:dyDescent="0.25">
      <c r="B324" s="36" t="s">
        <v>30</v>
      </c>
    </row>
    <row r="325" spans="2:2" x14ac:dyDescent="0.25">
      <c r="B325" s="36" t="s">
        <v>30</v>
      </c>
    </row>
    <row r="326" spans="2:2" x14ac:dyDescent="0.25">
      <c r="B326" s="36" t="s">
        <v>30</v>
      </c>
    </row>
    <row r="327" spans="2:2" x14ac:dyDescent="0.25">
      <c r="B327" s="36" t="s">
        <v>30</v>
      </c>
    </row>
    <row r="328" spans="2:2" x14ac:dyDescent="0.25">
      <c r="B328" s="36" t="s">
        <v>30</v>
      </c>
    </row>
    <row r="329" spans="2:2" x14ac:dyDescent="0.25">
      <c r="B329" s="36" t="s">
        <v>30</v>
      </c>
    </row>
    <row r="330" spans="2:2" x14ac:dyDescent="0.25">
      <c r="B330" s="36" t="s">
        <v>30</v>
      </c>
    </row>
    <row r="331" spans="2:2" x14ac:dyDescent="0.25">
      <c r="B331" s="36" t="s">
        <v>30</v>
      </c>
    </row>
    <row r="332" spans="2:2" x14ac:dyDescent="0.25">
      <c r="B332" s="36" t="s">
        <v>30</v>
      </c>
    </row>
    <row r="333" spans="2:2" x14ac:dyDescent="0.25">
      <c r="B333" s="36" t="s">
        <v>30</v>
      </c>
    </row>
    <row r="334" spans="2:2" x14ac:dyDescent="0.25">
      <c r="B334" s="36" t="s">
        <v>30</v>
      </c>
    </row>
    <row r="335" spans="2:2" x14ac:dyDescent="0.25">
      <c r="B335" s="36" t="s">
        <v>30</v>
      </c>
    </row>
    <row r="336" spans="2:2" x14ac:dyDescent="0.25">
      <c r="B336" s="36" t="s">
        <v>31</v>
      </c>
    </row>
    <row r="337" spans="2:2" x14ac:dyDescent="0.25">
      <c r="B337" s="36" t="s">
        <v>31</v>
      </c>
    </row>
    <row r="338" spans="2:2" x14ac:dyDescent="0.25">
      <c r="B338" s="36" t="s">
        <v>31</v>
      </c>
    </row>
    <row r="339" spans="2:2" x14ac:dyDescent="0.25">
      <c r="B339" s="36" t="s">
        <v>31</v>
      </c>
    </row>
    <row r="340" spans="2:2" x14ac:dyDescent="0.25">
      <c r="B340" s="36" t="s">
        <v>31</v>
      </c>
    </row>
    <row r="341" spans="2:2" x14ac:dyDescent="0.25">
      <c r="B341" s="36" t="s">
        <v>31</v>
      </c>
    </row>
    <row r="342" spans="2:2" x14ac:dyDescent="0.25">
      <c r="B342" s="36" t="s">
        <v>31</v>
      </c>
    </row>
    <row r="343" spans="2:2" x14ac:dyDescent="0.25">
      <c r="B343" s="36" t="s">
        <v>31</v>
      </c>
    </row>
    <row r="344" spans="2:2" x14ac:dyDescent="0.25">
      <c r="B344" s="36" t="s">
        <v>31</v>
      </c>
    </row>
    <row r="345" spans="2:2" x14ac:dyDescent="0.25">
      <c r="B345" s="36" t="s">
        <v>31</v>
      </c>
    </row>
    <row r="346" spans="2:2" x14ac:dyDescent="0.25">
      <c r="B346" s="36" t="s">
        <v>31</v>
      </c>
    </row>
    <row r="347" spans="2:2" x14ac:dyDescent="0.25">
      <c r="B347" s="36" t="s">
        <v>31</v>
      </c>
    </row>
    <row r="348" spans="2:2" x14ac:dyDescent="0.25">
      <c r="B348" s="36" t="s">
        <v>31</v>
      </c>
    </row>
    <row r="349" spans="2:2" x14ac:dyDescent="0.25">
      <c r="B349" s="36" t="s">
        <v>31</v>
      </c>
    </row>
    <row r="350" spans="2:2" x14ac:dyDescent="0.25">
      <c r="B350" s="36" t="s">
        <v>31</v>
      </c>
    </row>
    <row r="351" spans="2:2" x14ac:dyDescent="0.25">
      <c r="B351" s="36" t="s">
        <v>31</v>
      </c>
    </row>
    <row r="352" spans="2:2" x14ac:dyDescent="0.25">
      <c r="B352" s="36" t="s">
        <v>31</v>
      </c>
    </row>
    <row r="353" spans="2:2" x14ac:dyDescent="0.25">
      <c r="B353" s="36" t="s">
        <v>31</v>
      </c>
    </row>
    <row r="354" spans="2:2" x14ac:dyDescent="0.25">
      <c r="B354" s="36" t="s">
        <v>31</v>
      </c>
    </row>
    <row r="355" spans="2:2" x14ac:dyDescent="0.25">
      <c r="B355" s="36" t="s">
        <v>31</v>
      </c>
    </row>
    <row r="356" spans="2:2" x14ac:dyDescent="0.25">
      <c r="B356" s="36" t="s">
        <v>31</v>
      </c>
    </row>
    <row r="357" spans="2:2" x14ac:dyDescent="0.25">
      <c r="B357" s="36" t="s">
        <v>31</v>
      </c>
    </row>
    <row r="358" spans="2:2" x14ac:dyDescent="0.25">
      <c r="B358" s="36" t="s">
        <v>31</v>
      </c>
    </row>
    <row r="359" spans="2:2" x14ac:dyDescent="0.25">
      <c r="B359" s="36" t="s">
        <v>31</v>
      </c>
    </row>
    <row r="360" spans="2:2" x14ac:dyDescent="0.25">
      <c r="B360" s="36" t="s">
        <v>31</v>
      </c>
    </row>
    <row r="361" spans="2:2" x14ac:dyDescent="0.25">
      <c r="B361" s="36" t="s">
        <v>31</v>
      </c>
    </row>
    <row r="362" spans="2:2" x14ac:dyDescent="0.25">
      <c r="B362" s="36" t="s">
        <v>31</v>
      </c>
    </row>
    <row r="363" spans="2:2" x14ac:dyDescent="0.25">
      <c r="B363" s="36" t="s">
        <v>31</v>
      </c>
    </row>
    <row r="364" spans="2:2" x14ac:dyDescent="0.25">
      <c r="B364" s="36" t="s">
        <v>31</v>
      </c>
    </row>
    <row r="365" spans="2:2" x14ac:dyDescent="0.25">
      <c r="B365" s="36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SPARK LINE CHART</vt:lpstr>
      <vt:lpstr>SCATTER PLOT</vt:lpstr>
      <vt:lpstr>Sheet12</vt:lpstr>
      <vt:lpstr>Sheet9</vt:lpstr>
      <vt:lpstr>Sheet6</vt:lpstr>
      <vt:lpstr>Lemonade Comma Separated Sheet</vt:lpstr>
      <vt:lpstr>Sheet3</vt:lpstr>
      <vt:lpstr>LAB 3</vt:lpstr>
      <vt:lpstr>LAB 2</vt:lpstr>
      <vt:lpstr>LAB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Temilade Ogunbiyi</dc:creator>
  <cp:lastModifiedBy>Windows User</cp:lastModifiedBy>
  <dcterms:created xsi:type="dcterms:W3CDTF">2019-04-20T15:02:16Z</dcterms:created>
  <dcterms:modified xsi:type="dcterms:W3CDTF">2020-08-05T16:29:09Z</dcterms:modified>
</cp:coreProperties>
</file>