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art/Desktop/Диплом/R/Данные/"/>
    </mc:Choice>
  </mc:AlternateContent>
  <xr:revisionPtr revIDLastSave="0" documentId="13_ncr:1_{C11B2E04-935F-C04D-A9E9-1D72584FF1AF}" xr6:coauthVersionLast="47" xr6:coauthVersionMax="47" xr10:uidLastSave="{00000000-0000-0000-0000-000000000000}"/>
  <bookViews>
    <workbookView xWindow="0" yWindow="0" windowWidth="28800" windowHeight="18000" xr2:uid="{7606A42A-5CC5-614F-8DC0-5D8C1EF17C9D}"/>
  </bookViews>
  <sheets>
    <sheet name="Компоненты Хофстед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7" i="1"/>
  <c r="W78" i="1"/>
  <c r="W79" i="1"/>
  <c r="W80" i="1"/>
  <c r="W81" i="1"/>
  <c r="W82" i="1"/>
  <c r="W83" i="1"/>
  <c r="W85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7" i="1"/>
  <c r="V78" i="1"/>
  <c r="V79" i="1"/>
  <c r="V80" i="1"/>
  <c r="V81" i="1"/>
  <c r="V82" i="1"/>
  <c r="V83" i="1"/>
  <c r="V85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7" i="1"/>
  <c r="U78" i="1"/>
  <c r="U79" i="1"/>
  <c r="U80" i="1"/>
  <c r="U81" i="1"/>
  <c r="U82" i="1"/>
  <c r="U83" i="1"/>
  <c r="U85" i="1"/>
  <c r="U2" i="1"/>
  <c r="T79" i="1"/>
  <c r="S79" i="1"/>
  <c r="R79" i="1"/>
  <c r="Q7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5" i="1"/>
  <c r="AC76" i="1"/>
  <c r="AC77" i="1"/>
  <c r="AC78" i="1"/>
  <c r="AC79" i="1"/>
  <c r="AC80" i="1"/>
  <c r="AC81" i="1"/>
  <c r="AC82" i="1"/>
  <c r="AC83" i="1"/>
  <c r="AC84" i="1"/>
  <c r="AC85" i="1"/>
  <c r="AC2" i="1"/>
  <c r="AB67" i="1"/>
  <c r="AB68" i="1"/>
  <c r="AB69" i="1"/>
  <c r="AB70" i="1"/>
  <c r="AB71" i="1"/>
  <c r="AB72" i="1"/>
  <c r="AB73" i="1"/>
  <c r="AB75" i="1"/>
  <c r="AB76" i="1"/>
  <c r="AB77" i="1"/>
  <c r="AB78" i="1"/>
  <c r="AB79" i="1"/>
  <c r="AB80" i="1"/>
  <c r="AB81" i="1"/>
  <c r="AB82" i="1"/>
  <c r="AB83" i="1"/>
  <c r="AB84" i="1"/>
  <c r="AB85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12" i="1"/>
  <c r="AB13" i="1"/>
  <c r="AB14" i="1"/>
  <c r="AB15" i="1"/>
  <c r="AB11" i="1"/>
  <c r="AB9" i="1"/>
  <c r="AB10" i="1"/>
  <c r="AB7" i="1"/>
  <c r="AB8" i="1"/>
  <c r="AB3" i="1"/>
  <c r="AB4" i="1"/>
  <c r="AB5" i="1"/>
  <c r="AB6" i="1"/>
  <c r="AB2" i="1"/>
</calcChain>
</file>

<file path=xl/sharedStrings.xml><?xml version="1.0" encoding="utf-8"?>
<sst xmlns="http://schemas.openxmlformats.org/spreadsheetml/2006/main" count="223" uniqueCount="223">
  <si>
    <t>Country</t>
  </si>
  <si>
    <t>Individualism</t>
  </si>
  <si>
    <t>Masculinity</t>
  </si>
  <si>
    <t>ARG</t>
  </si>
  <si>
    <t>AUT</t>
  </si>
  <si>
    <t>BAN</t>
  </si>
  <si>
    <t>BEL</t>
  </si>
  <si>
    <t>BRA</t>
  </si>
  <si>
    <t>CAN</t>
  </si>
  <si>
    <t>CHL</t>
  </si>
  <si>
    <t>COL</t>
  </si>
  <si>
    <t>CZE</t>
  </si>
  <si>
    <t>SAL</t>
  </si>
  <si>
    <t>EST</t>
  </si>
  <si>
    <t>FIN</t>
  </si>
  <si>
    <t>FRA</t>
  </si>
  <si>
    <t>GBR</t>
  </si>
  <si>
    <t>HUN</t>
  </si>
  <si>
    <t>IND</t>
  </si>
  <si>
    <t>IRA</t>
  </si>
  <si>
    <t>ITA</t>
  </si>
  <si>
    <t>JPN</t>
  </si>
  <si>
    <t>KOR</t>
  </si>
  <si>
    <t>LUX</t>
  </si>
  <si>
    <t>MAL</t>
  </si>
  <si>
    <t>MLT</t>
  </si>
  <si>
    <t>MEX</t>
  </si>
  <si>
    <t>NZL</t>
  </si>
  <si>
    <t>NOR</t>
  </si>
  <si>
    <t>PAK</t>
  </si>
  <si>
    <t>PER</t>
  </si>
  <si>
    <t>PHI</t>
  </si>
  <si>
    <t>POL</t>
  </si>
  <si>
    <t>RUS</t>
  </si>
  <si>
    <t>SWE</t>
  </si>
  <si>
    <t>TAI</t>
  </si>
  <si>
    <t>THA</t>
  </si>
  <si>
    <t>TRI</t>
  </si>
  <si>
    <t>TUR</t>
  </si>
  <si>
    <t>USA</t>
  </si>
  <si>
    <t>URU</t>
  </si>
  <si>
    <t>VEN</t>
  </si>
  <si>
    <t>VIE</t>
  </si>
  <si>
    <t>Indulgence</t>
  </si>
  <si>
    <t>Human_cap_index_2010</t>
  </si>
  <si>
    <t>Population_15_64_2009</t>
  </si>
  <si>
    <t>Population_15_64_2008</t>
  </si>
  <si>
    <t>Capital_stock_2009</t>
  </si>
  <si>
    <t>Capital_stock_2008</t>
  </si>
  <si>
    <t>Gini</t>
  </si>
  <si>
    <t>Power.distance</t>
  </si>
  <si>
    <t>Uncertainty.avoidance</t>
  </si>
  <si>
    <t>Long.term.orientation</t>
  </si>
  <si>
    <t>AUS</t>
  </si>
  <si>
    <t>BGR</t>
  </si>
  <si>
    <t>CHN</t>
  </si>
  <si>
    <t>HRV</t>
  </si>
  <si>
    <t>DNK</t>
  </si>
  <si>
    <t>DEU</t>
  </si>
  <si>
    <t>GRC</t>
  </si>
  <si>
    <t>HKG</t>
  </si>
  <si>
    <t>IDN</t>
  </si>
  <si>
    <t>IRL</t>
  </si>
  <si>
    <t>LVA</t>
  </si>
  <si>
    <t>LTU</t>
  </si>
  <si>
    <t>MAR</t>
  </si>
  <si>
    <t>NLD</t>
  </si>
  <si>
    <t>PRT</t>
  </si>
  <si>
    <t>ROU</t>
  </si>
  <si>
    <t>SRB</t>
  </si>
  <si>
    <t>SGP</t>
  </si>
  <si>
    <t>SVK</t>
  </si>
  <si>
    <t>SVN</t>
  </si>
  <si>
    <t>ESP</t>
  </si>
  <si>
    <t>CHE</t>
  </si>
  <si>
    <t>LOCATION</t>
  </si>
  <si>
    <t>Harmony</t>
  </si>
  <si>
    <t>Embeddedness</t>
  </si>
  <si>
    <t>Hierarchy</t>
  </si>
  <si>
    <t>Mastery</t>
  </si>
  <si>
    <t>Aff_auton</t>
  </si>
  <si>
    <t>Intel_auton</t>
  </si>
  <si>
    <t>Egalitar</t>
  </si>
  <si>
    <t>Аргентина</t>
  </si>
  <si>
    <t>Австралия</t>
  </si>
  <si>
    <t>Австрия</t>
  </si>
  <si>
    <t>Бангладеш</t>
  </si>
  <si>
    <t>Бельгия</t>
  </si>
  <si>
    <t>Бразилия</t>
  </si>
  <si>
    <t>Болгария</t>
  </si>
  <si>
    <t>Канада</t>
  </si>
  <si>
    <t>Чили</t>
  </si>
  <si>
    <t>Китай</t>
  </si>
  <si>
    <t>Колумбия</t>
  </si>
  <si>
    <t>Хорватия</t>
  </si>
  <si>
    <t>Чехия</t>
  </si>
  <si>
    <t>Дания</t>
  </si>
  <si>
    <t>Сальвадор</t>
  </si>
  <si>
    <t>Эстония</t>
  </si>
  <si>
    <t>Финляндия</t>
  </si>
  <si>
    <t>Франция</t>
  </si>
  <si>
    <t>Германия</t>
  </si>
  <si>
    <t>Великобритания</t>
  </si>
  <si>
    <t>Греция</t>
  </si>
  <si>
    <t>Гонконг</t>
  </si>
  <si>
    <t>Венгрия</t>
  </si>
  <si>
    <t>Индия</t>
  </si>
  <si>
    <t>Индонезия</t>
  </si>
  <si>
    <t>Иран</t>
  </si>
  <si>
    <t>Ирландия</t>
  </si>
  <si>
    <t>Италия</t>
  </si>
  <si>
    <t>Япония</t>
  </si>
  <si>
    <t>Южная Корея</t>
  </si>
  <si>
    <t>Латвия</t>
  </si>
  <si>
    <t>Литва</t>
  </si>
  <si>
    <t>Люксембург</t>
  </si>
  <si>
    <t>Малайзия</t>
  </si>
  <si>
    <t>Мальта</t>
  </si>
  <si>
    <t>Мексика</t>
  </si>
  <si>
    <t>Марокко</t>
  </si>
  <si>
    <t>Нидерланды</t>
  </si>
  <si>
    <t>Новая Зеландия</t>
  </si>
  <si>
    <t>Норвегия</t>
  </si>
  <si>
    <t>Пакистан</t>
  </si>
  <si>
    <t>Перу</t>
  </si>
  <si>
    <t>Филиппины</t>
  </si>
  <si>
    <t>Польша</t>
  </si>
  <si>
    <t>Португалия</t>
  </si>
  <si>
    <t>Румыния</t>
  </si>
  <si>
    <t>Россия</t>
  </si>
  <si>
    <t>Сербия</t>
  </si>
  <si>
    <t>Сингапур</t>
  </si>
  <si>
    <t>Словакия</t>
  </si>
  <si>
    <t>Словения</t>
  </si>
  <si>
    <t>Испания</t>
  </si>
  <si>
    <t>Швеция</t>
  </si>
  <si>
    <t>Швейцария</t>
  </si>
  <si>
    <t>Тайвань</t>
  </si>
  <si>
    <t>Тайланд</t>
  </si>
  <si>
    <t>Тринидад и Тобаго</t>
  </si>
  <si>
    <t>Турция</t>
  </si>
  <si>
    <t>США</t>
  </si>
  <si>
    <t>Уругвай</t>
  </si>
  <si>
    <t>Венесуэла</t>
  </si>
  <si>
    <t>Вьетнам</t>
  </si>
  <si>
    <t>Property_rights</t>
  </si>
  <si>
    <t>Business_freedom</t>
  </si>
  <si>
    <t>Trade_freedom</t>
  </si>
  <si>
    <t>Fiscal_freedom</t>
  </si>
  <si>
    <t>Government_size</t>
  </si>
  <si>
    <t>Monetary_freedom</t>
  </si>
  <si>
    <t>Investment_freedom</t>
  </si>
  <si>
    <t>Financial_freedom</t>
  </si>
  <si>
    <t>Freedom_for_corruption</t>
  </si>
  <si>
    <t>Labour_freedom</t>
  </si>
  <si>
    <t>GDP_growth_2010</t>
  </si>
  <si>
    <t>GDP_growth_2011</t>
  </si>
  <si>
    <t>Population_15_64_2010</t>
  </si>
  <si>
    <t>Population_15_64_2011</t>
  </si>
  <si>
    <t>Inflation_2009</t>
  </si>
  <si>
    <t>Inflation_2010</t>
  </si>
  <si>
    <t>Inflation_2011</t>
  </si>
  <si>
    <t>Population_15_64_2009_growth</t>
  </si>
  <si>
    <t>Population_15_64_2010_growth</t>
  </si>
  <si>
    <t>Population_15_64_2011_growth</t>
  </si>
  <si>
    <t>BOL</t>
  </si>
  <si>
    <t>Боливия</t>
  </si>
  <si>
    <t>BIH</t>
  </si>
  <si>
    <t>Босния и Герцеговина</t>
  </si>
  <si>
    <t>CMR</t>
  </si>
  <si>
    <t>Камерун</t>
  </si>
  <si>
    <t>CRI</t>
  </si>
  <si>
    <t>Коста-Рика</t>
  </si>
  <si>
    <t>CYP</t>
  </si>
  <si>
    <t>Кипр</t>
  </si>
  <si>
    <t>EGY</t>
  </si>
  <si>
    <t>Египет</t>
  </si>
  <si>
    <t>ETH</t>
  </si>
  <si>
    <t>Эфиопия</t>
  </si>
  <si>
    <t>FJI</t>
  </si>
  <si>
    <t>Фиджи</t>
  </si>
  <si>
    <t>GEO</t>
  </si>
  <si>
    <t>Грузия</t>
  </si>
  <si>
    <t>GHA</t>
  </si>
  <si>
    <t>Гана</t>
  </si>
  <si>
    <t>ISR</t>
  </si>
  <si>
    <t>Израиль</t>
  </si>
  <si>
    <t>JOR</t>
  </si>
  <si>
    <t>Иордания</t>
  </si>
  <si>
    <t>MKD</t>
  </si>
  <si>
    <t>Македония</t>
  </si>
  <si>
    <t>NAM</t>
  </si>
  <si>
    <t>Намибия</t>
  </si>
  <si>
    <t>NPL</t>
  </si>
  <si>
    <t>Непал</t>
  </si>
  <si>
    <t>NGR</t>
  </si>
  <si>
    <t>Нигерия</t>
  </si>
  <si>
    <t>OMN</t>
  </si>
  <si>
    <t>Оман</t>
  </si>
  <si>
    <t>SEN</t>
  </si>
  <si>
    <t>Сенегал</t>
  </si>
  <si>
    <t>UGA</t>
  </si>
  <si>
    <t>Уганда</t>
  </si>
  <si>
    <t>UKR</t>
  </si>
  <si>
    <t>Украина</t>
  </si>
  <si>
    <t>YEM</t>
  </si>
  <si>
    <t>Йемен</t>
  </si>
  <si>
    <t>ZWE</t>
  </si>
  <si>
    <t>Зимбабве</t>
  </si>
  <si>
    <t>GDP_growth_2009</t>
  </si>
  <si>
    <t>Capital_stock_2010</t>
  </si>
  <si>
    <t>Capital_stock_2011</t>
  </si>
  <si>
    <t>Capital_stock_2009_growth</t>
  </si>
  <si>
    <t>Capital_stock_2010_growth</t>
  </si>
  <si>
    <t>Capital_stock_2011_growth</t>
  </si>
  <si>
    <t>Credit_to_private_sector</t>
  </si>
  <si>
    <t>Tax_revenue</t>
  </si>
  <si>
    <t>Electricity</t>
  </si>
  <si>
    <t>School_enrollment_tertiary</t>
  </si>
  <si>
    <t>Unemployment</t>
  </si>
  <si>
    <t>Lending_borrowing</t>
  </si>
  <si>
    <t>Stocks_traded</t>
  </si>
  <si>
    <t>Merchandise_trade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</si>
</sst>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8" xfId="0" applyNumberFormat="1" applyBorder="1"/>
    <xf numFmtId="43" fontId="0" fillId="2" borderId="0" xfId="1" applyFont="1" applyFill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43" fontId="4" fillId="3" borderId="0" xfId="0" applyNumberFormat="1" applyFont="1" applyFill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63E6-AFD9-0646-A49A-85C31B8C8A06}">
  <dimension ref="A1:BC86"/>
  <sheetViews>
    <sheetView tabSelected="1" zoomScale="102" workbookViewId="0">
      <pane xSplit="2" ySplit="1" topLeftCell="AV2" activePane="bottomRight" state="frozen"/>
      <selection pane="topRight" activeCell="C1" sqref="C1"/>
      <selection pane="bottomLeft" activeCell="A2" sqref="A2"/>
      <selection pane="bottomRight" activeCell="BC8" sqref="BC8"/>
    </sheetView>
  </sheetViews>
  <sheetFormatPr baseColWidth="10" defaultRowHeight="16" x14ac:dyDescent="0.2"/>
  <cols>
    <col min="1" max="1" width="11.5" style="1" bestFit="1" customWidth="1"/>
    <col min="2" max="2" width="22.33203125" style="1" bestFit="1" customWidth="1"/>
    <col min="3" max="3" width="15.83203125" style="1" bestFit="1" customWidth="1"/>
    <col min="4" max="4" width="13.6640625" style="1" bestFit="1" customWidth="1"/>
    <col min="5" max="5" width="12" style="1" bestFit="1" customWidth="1"/>
    <col min="6" max="6" width="23" style="1" bestFit="1" customWidth="1"/>
    <col min="7" max="7" width="22" style="1" bestFit="1" customWidth="1"/>
    <col min="8" max="8" width="11.5" style="1" bestFit="1" customWidth="1"/>
    <col min="9" max="15" width="20" style="1" customWidth="1"/>
    <col min="16" max="16" width="25.1640625" style="1" bestFit="1" customWidth="1"/>
    <col min="17" max="17" width="25.1640625" style="1" customWidth="1"/>
    <col min="18" max="18" width="20.33203125" style="1" bestFit="1" customWidth="1"/>
    <col min="19" max="20" width="20.33203125" style="1" customWidth="1"/>
    <col min="21" max="23" width="28.33203125" style="1" bestFit="1" customWidth="1"/>
    <col min="24" max="25" width="29.1640625" style="1" bestFit="1" customWidth="1"/>
    <col min="26" max="27" width="24.33203125" style="1" bestFit="1" customWidth="1"/>
    <col min="28" max="28" width="31" style="1" customWidth="1"/>
    <col min="29" max="30" width="32.33203125" style="1" bestFit="1" customWidth="1"/>
    <col min="31" max="33" width="19.1640625" style="1" bestFit="1" customWidth="1"/>
    <col min="34" max="36" width="14.5" style="1" bestFit="1" customWidth="1"/>
    <col min="37" max="37" width="10.83203125" style="1"/>
    <col min="38" max="38" width="19.5" style="1" bestFit="1" customWidth="1"/>
    <col min="39" max="39" width="15.83203125" style="1" bestFit="1" customWidth="1"/>
    <col min="40" max="40" width="16" style="1" bestFit="1" customWidth="1"/>
    <col min="41" max="41" width="18.1640625" style="1" bestFit="1" customWidth="1"/>
    <col min="42" max="42" width="19.5" style="1" bestFit="1" customWidth="1"/>
    <col min="43" max="43" width="21.1640625" style="1" bestFit="1" customWidth="1"/>
    <col min="44" max="44" width="19" style="1" bestFit="1" customWidth="1"/>
    <col min="45" max="45" width="16.33203125" style="1" bestFit="1" customWidth="1"/>
    <col min="46" max="46" width="24.83203125" style="1" bestFit="1" customWidth="1"/>
    <col min="47" max="47" width="22.5" style="1" bestFit="1" customWidth="1"/>
    <col min="48" max="48" width="25.5" style="1" bestFit="1" customWidth="1"/>
    <col min="49" max="49" width="19.5" style="1" bestFit="1" customWidth="1"/>
    <col min="50" max="50" width="13.6640625" style="1" bestFit="1" customWidth="1"/>
    <col min="51" max="51" width="15.1640625" style="1" bestFit="1" customWidth="1"/>
    <col min="52" max="52" width="10.83203125" style="1"/>
    <col min="53" max="53" width="27.6640625" style="1" bestFit="1" customWidth="1"/>
    <col min="54" max="54" width="15.6640625" style="1" bestFit="1" customWidth="1"/>
    <col min="55" max="55" width="19.83203125" style="1" bestFit="1" customWidth="1"/>
    <col min="56" max="16384" width="10.83203125" style="1"/>
  </cols>
  <sheetData>
    <row r="1" spans="1:55" ht="17" thickBot="1" x14ac:dyDescent="0.25">
      <c r="A1" s="6" t="s">
        <v>75</v>
      </c>
      <c r="B1" s="7" t="s">
        <v>0</v>
      </c>
      <c r="C1" s="7" t="s">
        <v>50</v>
      </c>
      <c r="D1" s="7" t="s">
        <v>1</v>
      </c>
      <c r="E1" s="7" t="s">
        <v>2</v>
      </c>
      <c r="F1" s="7" t="s">
        <v>51</v>
      </c>
      <c r="G1" s="7" t="s">
        <v>52</v>
      </c>
      <c r="H1" s="8" t="s">
        <v>43</v>
      </c>
      <c r="I1" s="8" t="s">
        <v>76</v>
      </c>
      <c r="J1" s="8" t="s">
        <v>77</v>
      </c>
      <c r="K1" s="8" t="s">
        <v>78</v>
      </c>
      <c r="L1" s="8" t="s">
        <v>79</v>
      </c>
      <c r="M1" s="8" t="s">
        <v>80</v>
      </c>
      <c r="N1" s="8" t="s">
        <v>81</v>
      </c>
      <c r="O1" s="8" t="s">
        <v>82</v>
      </c>
      <c r="P1" s="8" t="s">
        <v>44</v>
      </c>
      <c r="Q1" s="8" t="s">
        <v>48</v>
      </c>
      <c r="R1" s="8" t="s">
        <v>47</v>
      </c>
      <c r="S1" s="8" t="s">
        <v>210</v>
      </c>
      <c r="T1" s="8" t="s">
        <v>211</v>
      </c>
      <c r="U1" s="8" t="s">
        <v>212</v>
      </c>
      <c r="V1" s="8" t="s">
        <v>213</v>
      </c>
      <c r="W1" s="8" t="s">
        <v>214</v>
      </c>
      <c r="X1" s="8" t="s">
        <v>46</v>
      </c>
      <c r="Y1" s="8" t="s">
        <v>45</v>
      </c>
      <c r="Z1" s="8" t="s">
        <v>157</v>
      </c>
      <c r="AA1" s="8" t="s">
        <v>158</v>
      </c>
      <c r="AB1" s="8" t="s">
        <v>162</v>
      </c>
      <c r="AC1" s="8" t="s">
        <v>163</v>
      </c>
      <c r="AD1" s="8" t="s">
        <v>164</v>
      </c>
      <c r="AE1" s="12" t="s">
        <v>209</v>
      </c>
      <c r="AF1" s="12" t="s">
        <v>155</v>
      </c>
      <c r="AG1" s="12" t="s">
        <v>156</v>
      </c>
      <c r="AH1" s="12" t="s">
        <v>159</v>
      </c>
      <c r="AI1" s="12" t="s">
        <v>160</v>
      </c>
      <c r="AJ1" s="12" t="s">
        <v>161</v>
      </c>
      <c r="AK1" s="12" t="s">
        <v>49</v>
      </c>
      <c r="AL1" s="12" t="s">
        <v>146</v>
      </c>
      <c r="AM1" s="12" t="s">
        <v>147</v>
      </c>
      <c r="AN1" s="12" t="s">
        <v>148</v>
      </c>
      <c r="AO1" s="12" t="s">
        <v>149</v>
      </c>
      <c r="AP1" s="12" t="s">
        <v>150</v>
      </c>
      <c r="AQ1" s="12" t="s">
        <v>151</v>
      </c>
      <c r="AR1" s="12" t="s">
        <v>152</v>
      </c>
      <c r="AS1" s="12" t="s">
        <v>145</v>
      </c>
      <c r="AT1" s="12" t="s">
        <v>153</v>
      </c>
      <c r="AU1" s="12" t="s">
        <v>154</v>
      </c>
      <c r="AV1" s="12" t="s">
        <v>215</v>
      </c>
      <c r="AW1" s="12" t="s">
        <v>220</v>
      </c>
      <c r="AX1" s="12" t="s">
        <v>216</v>
      </c>
      <c r="AY1" s="12" t="s">
        <v>221</v>
      </c>
      <c r="AZ1" s="12" t="s">
        <v>217</v>
      </c>
      <c r="BA1" s="12" t="s">
        <v>218</v>
      </c>
      <c r="BB1" s="12" t="s">
        <v>219</v>
      </c>
      <c r="BC1" s="12" t="s">
        <v>222</v>
      </c>
    </row>
    <row r="2" spans="1:55" x14ac:dyDescent="0.2">
      <c r="A2" s="3" t="s">
        <v>3</v>
      </c>
      <c r="B2" s="2" t="s">
        <v>83</v>
      </c>
      <c r="C2" s="10">
        <v>49</v>
      </c>
      <c r="D2" s="10">
        <v>46</v>
      </c>
      <c r="E2" s="10">
        <v>56</v>
      </c>
      <c r="F2" s="10">
        <v>86</v>
      </c>
      <c r="G2" s="10">
        <v>20</v>
      </c>
      <c r="H2" s="10">
        <v>62</v>
      </c>
      <c r="I2" s="10">
        <v>3.98</v>
      </c>
      <c r="J2" s="10">
        <v>3.52</v>
      </c>
      <c r="K2" s="10">
        <v>2.1</v>
      </c>
      <c r="L2" s="10">
        <v>3.92</v>
      </c>
      <c r="M2" s="10">
        <v>3.73</v>
      </c>
      <c r="N2" s="10">
        <v>4.34</v>
      </c>
      <c r="O2" s="10">
        <v>4.96</v>
      </c>
      <c r="P2" s="10">
        <v>0.58855706453323398</v>
      </c>
      <c r="Q2" s="10">
        <v>1107.5966033935547</v>
      </c>
      <c r="R2" s="10">
        <v>1157.8140754699707</v>
      </c>
      <c r="S2" s="10">
        <v>1182.2695503234863</v>
      </c>
      <c r="T2" s="10">
        <v>1226.2533416748047</v>
      </c>
      <c r="U2" s="10">
        <f>R2/Q2*100-100</f>
        <v>4.5339135135079971</v>
      </c>
      <c r="V2" s="10">
        <f>S2/R2*100-100</f>
        <v>2.1122108783820721</v>
      </c>
      <c r="W2" s="10">
        <f>T2/S2*100-100</f>
        <v>3.7202845441873791</v>
      </c>
      <c r="X2" s="10">
        <v>25581439</v>
      </c>
      <c r="Y2" s="10">
        <v>25914190</v>
      </c>
      <c r="Z2" s="10">
        <v>26042007</v>
      </c>
      <c r="AA2" s="10">
        <v>26389676</v>
      </c>
      <c r="AB2" s="10">
        <f>Y2/X2*100-100</f>
        <v>1.3007516895355167</v>
      </c>
      <c r="AC2" s="10">
        <f>Z2/Y2*100-100</f>
        <v>0.49323170046989162</v>
      </c>
      <c r="AD2" s="10">
        <f>AA2/Z2*100-100</f>
        <v>1.3350315127401728</v>
      </c>
      <c r="AE2" s="10">
        <v>-5.9185250763494679</v>
      </c>
      <c r="AF2" s="10">
        <v>10.125398156100232</v>
      </c>
      <c r="AG2" s="10">
        <v>6.003951692805785</v>
      </c>
      <c r="AH2" s="10">
        <v>7.7040899999999999</v>
      </c>
      <c r="AI2" s="10">
        <v>10.78</v>
      </c>
      <c r="AJ2" s="10">
        <v>9.4700000000000006</v>
      </c>
      <c r="AK2" s="10">
        <v>43.7</v>
      </c>
      <c r="AL2" s="10">
        <v>62.1</v>
      </c>
      <c r="AM2" s="10">
        <v>70</v>
      </c>
      <c r="AN2" s="10">
        <v>70.3</v>
      </c>
      <c r="AO2" s="10">
        <v>75.599999999999994</v>
      </c>
      <c r="AP2" s="10">
        <v>60.6</v>
      </c>
      <c r="AQ2" s="10">
        <v>50</v>
      </c>
      <c r="AR2" s="10">
        <v>40</v>
      </c>
      <c r="AS2" s="10">
        <v>20</v>
      </c>
      <c r="AT2" s="10">
        <v>29</v>
      </c>
      <c r="AU2" s="10">
        <v>45.6</v>
      </c>
      <c r="AV2" s="10">
        <v>12.416207541680489</v>
      </c>
      <c r="AW2" s="9"/>
      <c r="AX2" s="10">
        <v>12.383041559415741</v>
      </c>
      <c r="AY2" s="10">
        <v>0.45365966365948412</v>
      </c>
      <c r="AZ2" s="10">
        <v>2716.5982152640654</v>
      </c>
      <c r="BA2" s="10">
        <v>70.206459045410199</v>
      </c>
      <c r="BB2" s="10">
        <v>8.6499996185302699</v>
      </c>
      <c r="BC2" s="10">
        <v>28.367769009220005</v>
      </c>
    </row>
    <row r="3" spans="1:55" x14ac:dyDescent="0.2">
      <c r="A3" s="3" t="s">
        <v>53</v>
      </c>
      <c r="B3" s="2" t="s">
        <v>84</v>
      </c>
      <c r="C3" s="10">
        <v>38</v>
      </c>
      <c r="D3" s="10">
        <v>90</v>
      </c>
      <c r="E3" s="10">
        <v>61</v>
      </c>
      <c r="F3" s="10">
        <v>51</v>
      </c>
      <c r="G3" s="10">
        <v>21</v>
      </c>
      <c r="H3" s="10">
        <v>71</v>
      </c>
      <c r="I3" s="10">
        <v>3.99</v>
      </c>
      <c r="J3" s="10">
        <v>3.59</v>
      </c>
      <c r="K3" s="10">
        <v>2.29</v>
      </c>
      <c r="L3" s="10">
        <v>3.97</v>
      </c>
      <c r="M3" s="10">
        <v>3.86</v>
      </c>
      <c r="N3" s="10">
        <v>4.3499999999999996</v>
      </c>
      <c r="O3" s="10">
        <v>4.79</v>
      </c>
      <c r="P3" s="10">
        <v>0.75484377145767201</v>
      </c>
      <c r="Q3" s="10">
        <v>2220.0420837402344</v>
      </c>
      <c r="R3" s="10">
        <v>2337.8565673828125</v>
      </c>
      <c r="S3" s="10">
        <v>2441.245849609375</v>
      </c>
      <c r="T3" s="10">
        <v>2547.8408203125</v>
      </c>
      <c r="U3" s="10">
        <f t="shared" ref="U3:U66" si="0">R3/Q3*100-100</f>
        <v>5.3068581224410423</v>
      </c>
      <c r="V3" s="10">
        <f t="shared" ref="V3:V66" si="1">S3/R3*100-100</f>
        <v>4.4223962953512199</v>
      </c>
      <c r="W3" s="10">
        <f t="shared" ref="W3:W66" si="2">T3/S3*100-100</f>
        <v>4.3664168735885909</v>
      </c>
      <c r="X3" s="10">
        <v>14342140</v>
      </c>
      <c r="Y3" s="10">
        <v>14637328</v>
      </c>
      <c r="Z3" s="10">
        <v>14844429</v>
      </c>
      <c r="AA3" s="10">
        <v>15010632</v>
      </c>
      <c r="AB3" s="10">
        <f t="shared" ref="AB3:AB10" si="3">Y3/X3*100-100</f>
        <v>2.0581865746673884</v>
      </c>
      <c r="AC3" s="10">
        <f t="shared" ref="AC3:AC66" si="4">Z3/Y3*100-100</f>
        <v>1.4148825523346886</v>
      </c>
      <c r="AD3" s="10">
        <f t="shared" ref="AD3:AD66" si="5">AA3/Z3*100-100</f>
        <v>1.1196321529106825</v>
      </c>
      <c r="AE3" s="10">
        <v>1.8704869609140786</v>
      </c>
      <c r="AF3" s="10">
        <v>2.2065663101709276</v>
      </c>
      <c r="AG3" s="10">
        <v>2.3913851323057003</v>
      </c>
      <c r="AH3" s="10">
        <v>1.77111716621252</v>
      </c>
      <c r="AI3" s="10">
        <v>2.9183400267737598</v>
      </c>
      <c r="AJ3" s="10">
        <v>3.30385015608744</v>
      </c>
      <c r="AK3" s="10">
        <v>33.875</v>
      </c>
      <c r="AL3" s="10">
        <v>90.5</v>
      </c>
      <c r="AM3" s="10">
        <v>84.8</v>
      </c>
      <c r="AN3" s="10">
        <v>61.4</v>
      </c>
      <c r="AO3" s="10">
        <v>64.3</v>
      </c>
      <c r="AP3" s="10">
        <v>84.7</v>
      </c>
      <c r="AQ3" s="10">
        <v>80</v>
      </c>
      <c r="AR3" s="10">
        <v>90</v>
      </c>
      <c r="AS3" s="10">
        <v>90</v>
      </c>
      <c r="AT3" s="10">
        <v>86</v>
      </c>
      <c r="AU3" s="10">
        <v>94.7</v>
      </c>
      <c r="AV3" s="10">
        <v>122.52493892631027</v>
      </c>
      <c r="AW3" s="10">
        <v>-2.4403355054980689</v>
      </c>
      <c r="AX3" s="10">
        <v>22.024148847859404</v>
      </c>
      <c r="AY3" s="10">
        <v>90.615632293395265</v>
      </c>
      <c r="AZ3" s="10">
        <v>10791.616480311573</v>
      </c>
      <c r="BA3" s="9"/>
      <c r="BB3" s="10">
        <v>5.5599999427795401</v>
      </c>
      <c r="BC3" s="10">
        <v>34.43815961961878</v>
      </c>
    </row>
    <row r="4" spans="1:55" x14ac:dyDescent="0.2">
      <c r="A4" s="3" t="s">
        <v>4</v>
      </c>
      <c r="B4" s="2" t="s">
        <v>85</v>
      </c>
      <c r="C4" s="10">
        <v>11</v>
      </c>
      <c r="D4" s="10">
        <v>55</v>
      </c>
      <c r="E4" s="10">
        <v>79</v>
      </c>
      <c r="F4" s="10">
        <v>70</v>
      </c>
      <c r="G4" s="10">
        <v>60</v>
      </c>
      <c r="H4" s="10">
        <v>63</v>
      </c>
      <c r="I4" s="10">
        <v>4.3099999999999996</v>
      </c>
      <c r="J4" s="10">
        <v>3.11</v>
      </c>
      <c r="K4" s="10">
        <v>1.75</v>
      </c>
      <c r="L4" s="10">
        <v>3.92</v>
      </c>
      <c r="M4" s="10">
        <v>4.29</v>
      </c>
      <c r="N4" s="10">
        <v>4.9000000000000004</v>
      </c>
      <c r="O4" s="10">
        <v>4.8899999999999997</v>
      </c>
      <c r="P4" s="10">
        <v>0.73778212070465099</v>
      </c>
      <c r="Q4" s="10">
        <v>1285.9175153970718</v>
      </c>
      <c r="R4" s="10">
        <v>1306.5711897611618</v>
      </c>
      <c r="S4" s="10">
        <v>1318.2386471033096</v>
      </c>
      <c r="T4" s="10">
        <v>1326.2450337409973</v>
      </c>
      <c r="U4" s="10">
        <f t="shared" si="0"/>
        <v>1.6061430159237204</v>
      </c>
      <c r="V4" s="10">
        <f t="shared" si="1"/>
        <v>0.89298290315741724</v>
      </c>
      <c r="W4" s="10">
        <f t="shared" si="2"/>
        <v>0.607354871235259</v>
      </c>
      <c r="X4" s="10">
        <v>5616074</v>
      </c>
      <c r="Y4" s="10">
        <v>5629260</v>
      </c>
      <c r="Z4" s="10">
        <v>5648587</v>
      </c>
      <c r="AA4" s="10">
        <v>5675763</v>
      </c>
      <c r="AB4" s="10">
        <f t="shared" si="3"/>
        <v>0.23479035354591815</v>
      </c>
      <c r="AC4" s="10">
        <f t="shared" si="4"/>
        <v>0.34333109502846071</v>
      </c>
      <c r="AD4" s="10">
        <f t="shared" si="5"/>
        <v>0.48111147088643236</v>
      </c>
      <c r="AE4" s="10">
        <v>-3.7645781779167748</v>
      </c>
      <c r="AF4" s="10">
        <v>1.837093676800535</v>
      </c>
      <c r="AG4" s="10">
        <v>2.92279728368581</v>
      </c>
      <c r="AH4" s="10">
        <v>0.506308827696486</v>
      </c>
      <c r="AI4" s="10">
        <v>1.81353438995065</v>
      </c>
      <c r="AJ4" s="10">
        <v>3.2865791487537601</v>
      </c>
      <c r="AK4" s="10">
        <v>31.5</v>
      </c>
      <c r="AL4" s="10">
        <v>78.599999999999994</v>
      </c>
      <c r="AM4" s="10">
        <v>85.8</v>
      </c>
      <c r="AN4" s="10">
        <v>49.9</v>
      </c>
      <c r="AO4" s="10">
        <v>27.1</v>
      </c>
      <c r="AP4" s="10">
        <v>80.900000000000006</v>
      </c>
      <c r="AQ4" s="10">
        <v>70</v>
      </c>
      <c r="AR4" s="10">
        <v>70</v>
      </c>
      <c r="AS4" s="10">
        <v>90</v>
      </c>
      <c r="AT4" s="10">
        <v>81</v>
      </c>
      <c r="AU4" s="10">
        <v>78.7</v>
      </c>
      <c r="AV4" s="10">
        <v>97.73957466639996</v>
      </c>
      <c r="AW4" s="10">
        <v>-4.2130817366040096</v>
      </c>
      <c r="AX4" s="10">
        <v>25.225165236896778</v>
      </c>
      <c r="AY4" s="10">
        <v>12.821067821856769</v>
      </c>
      <c r="AZ4" s="10">
        <v>7944.7960962316811</v>
      </c>
      <c r="BA4" s="10">
        <v>68.112648010253906</v>
      </c>
      <c r="BB4" s="10">
        <v>5.3000001907348597</v>
      </c>
      <c r="BC4" s="10">
        <v>69.706511652289421</v>
      </c>
    </row>
    <row r="5" spans="1:55" x14ac:dyDescent="0.2">
      <c r="A5" s="3" t="s">
        <v>5</v>
      </c>
      <c r="B5" s="2" t="s">
        <v>86</v>
      </c>
      <c r="C5" s="10">
        <v>80</v>
      </c>
      <c r="D5" s="10">
        <v>20</v>
      </c>
      <c r="E5" s="10">
        <v>55</v>
      </c>
      <c r="F5" s="10">
        <v>60</v>
      </c>
      <c r="G5" s="10">
        <v>47</v>
      </c>
      <c r="H5" s="10">
        <v>20</v>
      </c>
      <c r="I5" s="11"/>
      <c r="J5" s="11"/>
      <c r="K5" s="11"/>
      <c r="L5" s="11"/>
      <c r="M5" s="11"/>
      <c r="N5" s="11"/>
      <c r="O5" s="11"/>
      <c r="P5" s="9"/>
      <c r="Q5" s="10">
        <v>590.49326992034912</v>
      </c>
      <c r="R5" s="10">
        <v>636.68252372741699</v>
      </c>
      <c r="S5" s="10">
        <v>685.90586948394775</v>
      </c>
      <c r="T5" s="10">
        <v>739.31988549232483</v>
      </c>
      <c r="U5" s="10">
        <f t="shared" si="0"/>
        <v>7.8221473740586873</v>
      </c>
      <c r="V5" s="10">
        <f t="shared" si="1"/>
        <v>7.7312230070892838</v>
      </c>
      <c r="W5" s="10">
        <f t="shared" si="2"/>
        <v>7.7873682650600387</v>
      </c>
      <c r="X5" s="10">
        <v>89351100</v>
      </c>
      <c r="Y5" s="10">
        <v>90580787</v>
      </c>
      <c r="Z5" s="10">
        <v>92256484</v>
      </c>
      <c r="AA5" s="10">
        <v>94116706</v>
      </c>
      <c r="AB5" s="10">
        <f t="shared" si="3"/>
        <v>1.3762415907582692</v>
      </c>
      <c r="AC5" s="10">
        <f t="shared" si="4"/>
        <v>1.8499474949362167</v>
      </c>
      <c r="AD5" s="10">
        <f t="shared" si="5"/>
        <v>2.0163590886468086</v>
      </c>
      <c r="AE5" s="10">
        <v>5.0451247936724002</v>
      </c>
      <c r="AF5" s="10">
        <v>5.5717881884980613</v>
      </c>
      <c r="AG5" s="10">
        <v>6.4643791229193113</v>
      </c>
      <c r="AH5" s="10">
        <v>5.4234723617467804</v>
      </c>
      <c r="AI5" s="10">
        <v>8.1266763916991902</v>
      </c>
      <c r="AJ5" s="10">
        <v>11.3951651552399</v>
      </c>
      <c r="AK5" s="9"/>
      <c r="AL5" s="10">
        <v>62.9</v>
      </c>
      <c r="AM5" s="10">
        <v>40.200000000000003</v>
      </c>
      <c r="AN5" s="10">
        <v>72.8</v>
      </c>
      <c r="AO5" s="10">
        <v>94.2</v>
      </c>
      <c r="AP5" s="10">
        <v>67.3</v>
      </c>
      <c r="AQ5" s="10">
        <v>20</v>
      </c>
      <c r="AR5" s="10">
        <v>20</v>
      </c>
      <c r="AS5" s="10">
        <v>25</v>
      </c>
      <c r="AT5" s="10">
        <v>20</v>
      </c>
      <c r="AU5" s="10">
        <v>52.3</v>
      </c>
      <c r="AV5" s="10">
        <v>36.191037565252223</v>
      </c>
      <c r="AW5" s="10">
        <v>-1.4431577464876626</v>
      </c>
      <c r="AX5" s="10">
        <v>7.4981162627692663</v>
      </c>
      <c r="AY5" s="10">
        <v>2.2827287418955065</v>
      </c>
      <c r="AZ5" s="10">
        <v>224.84300490209009</v>
      </c>
      <c r="BA5" s="10">
        <v>10.858090400695801</v>
      </c>
      <c r="BB5" s="10">
        <v>5</v>
      </c>
      <c r="BC5" s="10">
        <v>36.023414897603338</v>
      </c>
    </row>
    <row r="6" spans="1:55" x14ac:dyDescent="0.2">
      <c r="A6" s="3" t="s">
        <v>6</v>
      </c>
      <c r="B6" s="2" t="s">
        <v>87</v>
      </c>
      <c r="C6" s="10">
        <v>65</v>
      </c>
      <c r="D6" s="10">
        <v>75</v>
      </c>
      <c r="E6" s="10">
        <v>54</v>
      </c>
      <c r="F6" s="10">
        <v>94</v>
      </c>
      <c r="G6" s="10">
        <v>82</v>
      </c>
      <c r="H6" s="10">
        <v>57</v>
      </c>
      <c r="I6" s="10">
        <v>4.3499999999999996</v>
      </c>
      <c r="J6" s="10">
        <v>3.25</v>
      </c>
      <c r="K6" s="10">
        <v>1.69</v>
      </c>
      <c r="L6" s="10">
        <v>3.84</v>
      </c>
      <c r="M6" s="10">
        <v>3.94</v>
      </c>
      <c r="N6" s="10">
        <v>4.6399999999999997</v>
      </c>
      <c r="O6" s="10">
        <v>5.2</v>
      </c>
      <c r="P6" s="10">
        <v>0.75272685289382901</v>
      </c>
      <c r="Q6" s="10">
        <v>1341.8871028721333</v>
      </c>
      <c r="R6" s="10">
        <v>1374.2248653173447</v>
      </c>
      <c r="S6" s="10">
        <v>1396.2021687030792</v>
      </c>
      <c r="T6" s="10">
        <v>1416.5030281543732</v>
      </c>
      <c r="U6" s="10">
        <f t="shared" si="0"/>
        <v>2.4098720656899246</v>
      </c>
      <c r="V6" s="10">
        <f t="shared" si="1"/>
        <v>1.5992508897486317</v>
      </c>
      <c r="W6" s="10">
        <f t="shared" si="2"/>
        <v>1.4540057239813109</v>
      </c>
      <c r="X6" s="10">
        <v>7073628</v>
      </c>
      <c r="Y6" s="10">
        <v>7123379</v>
      </c>
      <c r="Z6" s="10">
        <v>7176760</v>
      </c>
      <c r="AA6" s="10">
        <v>7249661</v>
      </c>
      <c r="AB6" s="10">
        <f t="shared" si="3"/>
        <v>0.7033307377769944</v>
      </c>
      <c r="AC6" s="10">
        <f t="shared" si="4"/>
        <v>0.74937750750029863</v>
      </c>
      <c r="AD6" s="10">
        <f t="shared" si="5"/>
        <v>1.0157926418049357</v>
      </c>
      <c r="AE6" s="10">
        <v>-2.0207430616940769</v>
      </c>
      <c r="AF6" s="10">
        <v>2.8642927076415532</v>
      </c>
      <c r="AG6" s="10">
        <v>1.694513898613323</v>
      </c>
      <c r="AH6" s="10">
        <v>-5.3145674125376199E-2</v>
      </c>
      <c r="AI6" s="10">
        <v>2.18929920422458</v>
      </c>
      <c r="AJ6" s="10">
        <v>3.5320821072274402</v>
      </c>
      <c r="AK6" s="10">
        <v>28.6</v>
      </c>
      <c r="AL6" s="10">
        <v>93.2</v>
      </c>
      <c r="AM6" s="10">
        <v>85.8</v>
      </c>
      <c r="AN6" s="10">
        <v>41.5</v>
      </c>
      <c r="AO6" s="10">
        <v>28.3</v>
      </c>
      <c r="AP6" s="10">
        <v>81</v>
      </c>
      <c r="AQ6" s="10">
        <v>90</v>
      </c>
      <c r="AR6" s="10">
        <v>80</v>
      </c>
      <c r="AS6" s="10">
        <v>80</v>
      </c>
      <c r="AT6" s="10">
        <v>71</v>
      </c>
      <c r="AU6" s="10">
        <v>70.5</v>
      </c>
      <c r="AV6" s="10">
        <v>58.678776515789991</v>
      </c>
      <c r="AW6" s="10">
        <v>-4.6157735903078105</v>
      </c>
      <c r="AX6" s="10">
        <v>23.781462787266417</v>
      </c>
      <c r="AY6" s="10">
        <v>25.501842999107005</v>
      </c>
      <c r="AZ6" s="10">
        <v>7903.9554788763353</v>
      </c>
      <c r="BA6" s="10">
        <v>65.267692565917997</v>
      </c>
      <c r="BB6" s="10">
        <v>7.9099998474121103</v>
      </c>
      <c r="BC6" s="10">
        <v>149.71189971448038</v>
      </c>
    </row>
    <row r="7" spans="1:55" x14ac:dyDescent="0.2">
      <c r="A7" s="3" t="s">
        <v>165</v>
      </c>
      <c r="B7" s="2" t="s">
        <v>166</v>
      </c>
      <c r="C7" s="11"/>
      <c r="D7" s="11"/>
      <c r="E7" s="11"/>
      <c r="F7" s="11"/>
      <c r="G7" s="11"/>
      <c r="H7" s="11"/>
      <c r="I7" s="10">
        <v>4.1100000000000003</v>
      </c>
      <c r="J7" s="10">
        <v>4.07</v>
      </c>
      <c r="K7" s="10">
        <v>2.66</v>
      </c>
      <c r="L7" s="10">
        <v>3.87</v>
      </c>
      <c r="M7" s="10">
        <v>2.71</v>
      </c>
      <c r="N7" s="10">
        <v>4.34</v>
      </c>
      <c r="O7" s="10">
        <v>4.74</v>
      </c>
      <c r="P7" s="10"/>
      <c r="Q7" s="10">
        <v>91.010311126708984</v>
      </c>
      <c r="R7" s="10">
        <v>94.289237499237061</v>
      </c>
      <c r="S7" s="10">
        <v>97.635979175567627</v>
      </c>
      <c r="T7" s="10">
        <v>101.34864044189453</v>
      </c>
      <c r="U7" s="10">
        <f t="shared" si="0"/>
        <v>3.6028075631595158</v>
      </c>
      <c r="V7" s="10">
        <f t="shared" si="1"/>
        <v>3.5494418717275664</v>
      </c>
      <c r="W7" s="10">
        <f t="shared" si="2"/>
        <v>3.8025544452735573</v>
      </c>
      <c r="X7" s="10">
        <v>5892126</v>
      </c>
      <c r="Y7" s="10">
        <v>6031280</v>
      </c>
      <c r="Z7" s="10">
        <v>6170180</v>
      </c>
      <c r="AA7" s="10">
        <v>6309718</v>
      </c>
      <c r="AB7" s="10">
        <f>Y7/X7*100-100</f>
        <v>2.3616942339657925</v>
      </c>
      <c r="AC7" s="10">
        <f t="shared" si="4"/>
        <v>2.3029937260415636</v>
      </c>
      <c r="AD7" s="10">
        <f t="shared" si="5"/>
        <v>2.2614899403258875</v>
      </c>
      <c r="AE7" s="10">
        <v>3.3569995743056467</v>
      </c>
      <c r="AF7" s="10">
        <v>4.1267225910567049</v>
      </c>
      <c r="AG7" s="10">
        <v>5.2040924430859974</v>
      </c>
      <c r="AH7" s="10">
        <v>3.3464542014201202</v>
      </c>
      <c r="AI7" s="10">
        <v>2.5032760584423999</v>
      </c>
      <c r="AJ7" s="10">
        <v>9.8844641982388701</v>
      </c>
      <c r="AK7" s="10"/>
      <c r="AL7" s="10">
        <v>58.5</v>
      </c>
      <c r="AM7" s="10">
        <v>81.8</v>
      </c>
      <c r="AN7" s="10">
        <v>84.8</v>
      </c>
      <c r="AO7" s="10">
        <v>71.900000000000006</v>
      </c>
      <c r="AP7" s="10">
        <v>67.900000000000006</v>
      </c>
      <c r="AQ7" s="10">
        <v>20</v>
      </c>
      <c r="AR7" s="10">
        <v>60</v>
      </c>
      <c r="AS7" s="10">
        <v>20</v>
      </c>
      <c r="AT7" s="10">
        <v>29</v>
      </c>
      <c r="AU7" s="10">
        <v>41.9</v>
      </c>
      <c r="AV7" s="10">
        <v>37.018215736330397</v>
      </c>
      <c r="AW7" s="9"/>
      <c r="AX7" s="9"/>
      <c r="AY7" s="9"/>
      <c r="AZ7" s="10">
        <v>537.54149829320875</v>
      </c>
      <c r="BA7" s="9"/>
      <c r="BB7" s="10">
        <v>2.9700000286102299</v>
      </c>
      <c r="BC7" s="10">
        <v>54.815480271298668</v>
      </c>
    </row>
    <row r="8" spans="1:55" x14ac:dyDescent="0.2">
      <c r="A8" s="3" t="s">
        <v>167</v>
      </c>
      <c r="B8" s="2" t="s">
        <v>168</v>
      </c>
      <c r="C8" s="11"/>
      <c r="D8" s="11"/>
      <c r="E8" s="11"/>
      <c r="F8" s="11"/>
      <c r="G8" s="11"/>
      <c r="H8" s="11"/>
      <c r="I8" s="10">
        <v>3.88</v>
      </c>
      <c r="J8" s="10">
        <v>4.01</v>
      </c>
      <c r="K8" s="10">
        <v>1.73</v>
      </c>
      <c r="L8" s="10">
        <v>3.79</v>
      </c>
      <c r="M8" s="10">
        <v>3.3</v>
      </c>
      <c r="N8" s="10">
        <v>4.18</v>
      </c>
      <c r="O8" s="10">
        <v>4.66</v>
      </c>
      <c r="P8" s="10"/>
      <c r="Q8" s="10">
        <v>57.838283538818359</v>
      </c>
      <c r="R8" s="10">
        <v>63.188554763793945</v>
      </c>
      <c r="S8" s="10">
        <v>66.758266448974609</v>
      </c>
      <c r="T8" s="10">
        <v>69.461183547973633</v>
      </c>
      <c r="U8" s="10">
        <f t="shared" si="0"/>
        <v>9.250397656397837</v>
      </c>
      <c r="V8" s="10">
        <f t="shared" si="1"/>
        <v>5.6493010459325319</v>
      </c>
      <c r="W8" s="10">
        <f t="shared" si="2"/>
        <v>4.0488125932163683</v>
      </c>
      <c r="X8" s="10">
        <v>2756407</v>
      </c>
      <c r="Y8" s="10">
        <v>2708940</v>
      </c>
      <c r="Z8" s="10">
        <v>2662776</v>
      </c>
      <c r="AA8" s="10">
        <v>2618068</v>
      </c>
      <c r="AB8" s="10">
        <f t="shared" si="3"/>
        <v>-1.7220606390855835</v>
      </c>
      <c r="AC8" s="10">
        <f t="shared" si="4"/>
        <v>-1.7041351967928478</v>
      </c>
      <c r="AD8" s="10">
        <f t="shared" si="5"/>
        <v>-1.6789996605046724</v>
      </c>
      <c r="AE8" s="10">
        <v>-3.0044559301334601</v>
      </c>
      <c r="AF8" s="10">
        <v>0.8656692602370839</v>
      </c>
      <c r="AG8" s="10">
        <v>0.95951124724126657</v>
      </c>
      <c r="AH8" s="10">
        <v>-0.38146428245309</v>
      </c>
      <c r="AI8" s="10">
        <v>1.9962123674588901</v>
      </c>
      <c r="AJ8" s="10">
        <v>3.6712499999999899</v>
      </c>
      <c r="AK8" s="10"/>
      <c r="AL8" s="10">
        <v>59.9</v>
      </c>
      <c r="AM8" s="10">
        <v>77.2</v>
      </c>
      <c r="AN8" s="10">
        <v>71.8</v>
      </c>
      <c r="AO8" s="10">
        <v>37.6</v>
      </c>
      <c r="AP8" s="10">
        <v>79</v>
      </c>
      <c r="AQ8" s="10">
        <v>50</v>
      </c>
      <c r="AR8" s="10">
        <v>60</v>
      </c>
      <c r="AS8" s="10">
        <v>10</v>
      </c>
      <c r="AT8" s="10">
        <v>33</v>
      </c>
      <c r="AU8" s="10">
        <v>52.1</v>
      </c>
      <c r="AV8" s="10">
        <v>64.068320592425337</v>
      </c>
      <c r="AW8" s="10">
        <v>-4.1819324263394364</v>
      </c>
      <c r="AX8" s="10">
        <v>18.946285984021852</v>
      </c>
      <c r="AY8" s="9"/>
      <c r="AZ8" s="10">
        <v>2785.8938817613307</v>
      </c>
      <c r="BA8" s="9"/>
      <c r="BB8" s="10">
        <v>24.069999694824201</v>
      </c>
      <c r="BC8" s="10">
        <v>72.255695142198874</v>
      </c>
    </row>
    <row r="9" spans="1:55" x14ac:dyDescent="0.2">
      <c r="A9" s="3" t="s">
        <v>7</v>
      </c>
      <c r="B9" s="2" t="s">
        <v>88</v>
      </c>
      <c r="C9" s="10">
        <v>69</v>
      </c>
      <c r="D9" s="10">
        <v>38</v>
      </c>
      <c r="E9" s="10">
        <v>49</v>
      </c>
      <c r="F9" s="10">
        <v>76</v>
      </c>
      <c r="G9" s="10">
        <v>44</v>
      </c>
      <c r="H9" s="10">
        <v>59</v>
      </c>
      <c r="I9" s="10">
        <v>4.03</v>
      </c>
      <c r="J9" s="10">
        <v>3.62</v>
      </c>
      <c r="K9" s="10">
        <v>2.37</v>
      </c>
      <c r="L9" s="10">
        <v>3.93</v>
      </c>
      <c r="M9" s="10">
        <v>3.52</v>
      </c>
      <c r="N9" s="10">
        <v>4.2699999999999996</v>
      </c>
      <c r="O9" s="10">
        <v>4.8899999999999997</v>
      </c>
      <c r="P9" s="10">
        <v>0.53295248746871904</v>
      </c>
      <c r="Q9" s="10">
        <v>6580.789306640625</v>
      </c>
      <c r="R9" s="10">
        <v>6786.2071838378906</v>
      </c>
      <c r="S9" s="10">
        <v>6979.2420806884766</v>
      </c>
      <c r="T9" s="10">
        <v>7246.9786987304688</v>
      </c>
      <c r="U9" s="10">
        <f t="shared" si="0"/>
        <v>3.1214777988710125</v>
      </c>
      <c r="V9" s="10">
        <f t="shared" si="1"/>
        <v>2.8445181766675347</v>
      </c>
      <c r="W9" s="10">
        <f t="shared" si="2"/>
        <v>3.8361847167161329</v>
      </c>
      <c r="X9" s="10">
        <v>130440998</v>
      </c>
      <c r="Y9" s="10">
        <v>132309102</v>
      </c>
      <c r="Z9" s="10">
        <v>134182780</v>
      </c>
      <c r="AA9" s="10">
        <v>136055226</v>
      </c>
      <c r="AB9" s="10">
        <f>Y9/X9*100-100</f>
        <v>1.4321448230563192</v>
      </c>
      <c r="AC9" s="10">
        <f t="shared" si="4"/>
        <v>1.416136888299647</v>
      </c>
      <c r="AD9" s="10">
        <f t="shared" si="5"/>
        <v>1.3954443334681201</v>
      </c>
      <c r="AE9" s="10">
        <v>-0.12581200216116883</v>
      </c>
      <c r="AF9" s="10">
        <v>7.5282258181536434</v>
      </c>
      <c r="AG9" s="10">
        <v>3.9744230794470212</v>
      </c>
      <c r="AH9" s="10">
        <v>4.8880347987680404</v>
      </c>
      <c r="AI9" s="10">
        <v>5.0387269010806603</v>
      </c>
      <c r="AJ9" s="10">
        <v>6.6364496221308498</v>
      </c>
      <c r="AK9" s="10">
        <v>53.7</v>
      </c>
      <c r="AL9" s="10">
        <v>54.4</v>
      </c>
      <c r="AM9" s="10">
        <v>71.599999999999994</v>
      </c>
      <c r="AN9" s="10">
        <v>65.8</v>
      </c>
      <c r="AO9" s="10">
        <v>50.3</v>
      </c>
      <c r="AP9" s="10">
        <v>77.2</v>
      </c>
      <c r="AQ9" s="10">
        <v>50</v>
      </c>
      <c r="AR9" s="10">
        <v>50</v>
      </c>
      <c r="AS9" s="10">
        <v>50</v>
      </c>
      <c r="AT9" s="10">
        <v>35</v>
      </c>
      <c r="AU9" s="10">
        <v>62.7</v>
      </c>
      <c r="AV9" s="10">
        <v>47.494289843764619</v>
      </c>
      <c r="AW9" s="9"/>
      <c r="AX9" s="9"/>
      <c r="AY9" s="10">
        <v>42.4630119539692</v>
      </c>
      <c r="AZ9" s="10">
        <v>2189.9977775270036</v>
      </c>
      <c r="BA9" s="10">
        <v>37.038398742675803</v>
      </c>
      <c r="BB9" s="10">
        <v>9.4200000762939506</v>
      </c>
      <c r="BC9" s="10">
        <v>17.226550207688554</v>
      </c>
    </row>
    <row r="10" spans="1:55" x14ac:dyDescent="0.2">
      <c r="A10" s="3" t="s">
        <v>54</v>
      </c>
      <c r="B10" s="2" t="s">
        <v>89</v>
      </c>
      <c r="C10" s="10">
        <v>70</v>
      </c>
      <c r="D10" s="10">
        <v>30</v>
      </c>
      <c r="E10" s="10">
        <v>40</v>
      </c>
      <c r="F10" s="10">
        <v>85</v>
      </c>
      <c r="G10" s="10">
        <v>69</v>
      </c>
      <c r="H10" s="10">
        <v>16</v>
      </c>
      <c r="I10" s="10">
        <v>4.13</v>
      </c>
      <c r="J10" s="10">
        <v>3.87</v>
      </c>
      <c r="K10" s="10">
        <v>2.68</v>
      </c>
      <c r="L10" s="10">
        <v>4.0199999999999996</v>
      </c>
      <c r="M10" s="10">
        <v>3.47</v>
      </c>
      <c r="N10" s="10">
        <v>4.29</v>
      </c>
      <c r="O10" s="10">
        <v>4.13</v>
      </c>
      <c r="P10" s="10">
        <v>0.63661926984786998</v>
      </c>
      <c r="Q10" s="10">
        <v>225.58913516998291</v>
      </c>
      <c r="R10" s="10">
        <v>255.83733987808228</v>
      </c>
      <c r="S10" s="10">
        <v>277.63925075531006</v>
      </c>
      <c r="T10" s="10">
        <v>291.8076376914978</v>
      </c>
      <c r="U10" s="10">
        <f t="shared" si="0"/>
        <v>13.408537909109469</v>
      </c>
      <c r="V10" s="10">
        <f t="shared" si="1"/>
        <v>8.5217861034739428</v>
      </c>
      <c r="W10" s="10">
        <f t="shared" si="2"/>
        <v>5.1031642311535848</v>
      </c>
      <c r="X10" s="10">
        <v>5129121</v>
      </c>
      <c r="Y10" s="10">
        <v>5076737</v>
      </c>
      <c r="Z10" s="10">
        <v>5015444</v>
      </c>
      <c r="AA10" s="10">
        <v>4948648</v>
      </c>
      <c r="AB10" s="10">
        <f t="shared" si="3"/>
        <v>-1.0213055999263787</v>
      </c>
      <c r="AC10" s="10">
        <f t="shared" si="4"/>
        <v>-1.2073306141326583</v>
      </c>
      <c r="AD10" s="10">
        <f t="shared" si="5"/>
        <v>-1.3318063166491356</v>
      </c>
      <c r="AE10" s="10">
        <v>-3.3471420954690956</v>
      </c>
      <c r="AF10" s="10">
        <v>1.5418014430757836</v>
      </c>
      <c r="AG10" s="10">
        <v>2.1012057500923191</v>
      </c>
      <c r="AH10" s="10">
        <v>2.7532022391481599</v>
      </c>
      <c r="AI10" s="10">
        <v>2.43899060504117</v>
      </c>
      <c r="AJ10" s="10">
        <v>4.2199034660187502</v>
      </c>
      <c r="AK10" s="10">
        <v>33.799999999999997</v>
      </c>
      <c r="AL10" s="10">
        <v>73.5</v>
      </c>
      <c r="AM10" s="10">
        <v>85.8</v>
      </c>
      <c r="AN10" s="10">
        <v>86.2</v>
      </c>
      <c r="AO10" s="10">
        <v>58.7</v>
      </c>
      <c r="AP10" s="10">
        <v>72.8</v>
      </c>
      <c r="AQ10" s="10">
        <v>60</v>
      </c>
      <c r="AR10" s="10">
        <v>60</v>
      </c>
      <c r="AS10" s="10">
        <v>30</v>
      </c>
      <c r="AT10" s="10">
        <v>41</v>
      </c>
      <c r="AU10" s="10">
        <v>78.400000000000006</v>
      </c>
      <c r="AV10" s="10">
        <v>68.958567582652236</v>
      </c>
      <c r="AW10" s="10">
        <v>-3.6007683092979894</v>
      </c>
      <c r="AX10" s="10">
        <v>18.586498644158052</v>
      </c>
      <c r="AY10" s="10">
        <v>0.93628831152806247</v>
      </c>
      <c r="AZ10" s="10">
        <v>4483.7471386375046</v>
      </c>
      <c r="BA10" s="10">
        <v>54.235450744628899</v>
      </c>
      <c r="BB10" s="10">
        <v>6.8200001716613796</v>
      </c>
      <c r="BC10" s="10">
        <v>76.613445631349407</v>
      </c>
    </row>
    <row r="11" spans="1:55" x14ac:dyDescent="0.2">
      <c r="A11" s="3" t="s">
        <v>169</v>
      </c>
      <c r="B11" s="2" t="s">
        <v>170</v>
      </c>
      <c r="C11" s="11"/>
      <c r="D11" s="11"/>
      <c r="E11" s="11"/>
      <c r="F11" s="11"/>
      <c r="G11" s="11"/>
      <c r="H11" s="11"/>
      <c r="I11" s="10">
        <v>4.1900000000000004</v>
      </c>
      <c r="J11" s="10">
        <v>4.46</v>
      </c>
      <c r="K11" s="10">
        <v>2.46</v>
      </c>
      <c r="L11" s="10">
        <v>3.6</v>
      </c>
      <c r="M11" s="10">
        <v>2.13</v>
      </c>
      <c r="N11" s="10">
        <v>3.58</v>
      </c>
      <c r="O11" s="10">
        <v>4.68</v>
      </c>
      <c r="P11" s="10"/>
      <c r="Q11" s="10">
        <v>91.67823600769043</v>
      </c>
      <c r="R11" s="10">
        <v>95.694102168083191</v>
      </c>
      <c r="S11" s="10">
        <v>99.558642983436584</v>
      </c>
      <c r="T11" s="10">
        <v>103.62350451946259</v>
      </c>
      <c r="U11" s="10">
        <f t="shared" si="0"/>
        <v>4.3803920486165282</v>
      </c>
      <c r="V11" s="10">
        <f t="shared" si="1"/>
        <v>4.0384315519941509</v>
      </c>
      <c r="W11" s="10">
        <f t="shared" si="2"/>
        <v>4.0828816205361989</v>
      </c>
      <c r="X11" s="10">
        <v>9943768</v>
      </c>
      <c r="Y11" s="10">
        <v>10254363</v>
      </c>
      <c r="Z11" s="10">
        <v>10570734</v>
      </c>
      <c r="AA11" s="10">
        <v>10890637</v>
      </c>
      <c r="AB11" s="10">
        <f>Y11/X11*100-100</f>
        <v>3.1235141447387065</v>
      </c>
      <c r="AC11" s="10">
        <f t="shared" si="4"/>
        <v>3.0852330856631482</v>
      </c>
      <c r="AD11" s="10">
        <f t="shared" si="5"/>
        <v>3.0263082960937169</v>
      </c>
      <c r="AE11" s="10">
        <v>2.5792517753098423</v>
      </c>
      <c r="AF11" s="10">
        <v>2.8990247240231213</v>
      </c>
      <c r="AG11" s="10">
        <v>3.3792112877077045</v>
      </c>
      <c r="AH11" s="10">
        <v>3.0436184793999699</v>
      </c>
      <c r="AI11" s="10">
        <v>1.27538046242341</v>
      </c>
      <c r="AJ11" s="10">
        <v>2.9396994630509399</v>
      </c>
      <c r="AK11" s="10"/>
      <c r="AL11" s="10">
        <v>39.299999999999997</v>
      </c>
      <c r="AM11" s="10">
        <v>56</v>
      </c>
      <c r="AN11" s="10">
        <v>69.599999999999994</v>
      </c>
      <c r="AO11" s="10">
        <v>93.6</v>
      </c>
      <c r="AP11" s="10">
        <v>76</v>
      </c>
      <c r="AQ11" s="10">
        <v>40</v>
      </c>
      <c r="AR11" s="10">
        <v>50</v>
      </c>
      <c r="AS11" s="10">
        <v>30</v>
      </c>
      <c r="AT11" s="10">
        <v>24</v>
      </c>
      <c r="AU11" s="10">
        <v>51.5</v>
      </c>
      <c r="AV11" s="10">
        <v>9.643957385097039</v>
      </c>
      <c r="AW11" s="9"/>
      <c r="AX11" s="9"/>
      <c r="AY11" s="9"/>
      <c r="AZ11" s="10">
        <v>271.38700967748582</v>
      </c>
      <c r="BA11" s="10">
        <v>9.0475997924804705</v>
      </c>
      <c r="BB11" s="10">
        <v>3.7660000324249299</v>
      </c>
      <c r="BC11" s="10">
        <v>28.618508945629056</v>
      </c>
    </row>
    <row r="12" spans="1:55" x14ac:dyDescent="0.2">
      <c r="A12" s="3" t="s">
        <v>8</v>
      </c>
      <c r="B12" s="2" t="s">
        <v>90</v>
      </c>
      <c r="C12" s="10">
        <v>39</v>
      </c>
      <c r="D12" s="10">
        <v>80</v>
      </c>
      <c r="E12" s="10">
        <v>52</v>
      </c>
      <c r="F12" s="10">
        <v>48</v>
      </c>
      <c r="G12" s="10">
        <v>36</v>
      </c>
      <c r="H12" s="10">
        <v>68</v>
      </c>
      <c r="I12" s="10">
        <v>3.9849999999999999</v>
      </c>
      <c r="J12" s="10">
        <v>3.3049999999999997</v>
      </c>
      <c r="K12" s="10">
        <v>1.98</v>
      </c>
      <c r="L12" s="10">
        <v>4.0350000000000001</v>
      </c>
      <c r="M12" s="10">
        <v>4.1549999999999994</v>
      </c>
      <c r="N12" s="10">
        <v>4.6549999999999994</v>
      </c>
      <c r="O12" s="10">
        <v>4.8900000000000006</v>
      </c>
      <c r="P12" s="10">
        <v>0.77410376071929898</v>
      </c>
      <c r="Q12" s="10">
        <v>3775.6024780273438</v>
      </c>
      <c r="R12" s="10">
        <v>3913.7788696289062</v>
      </c>
      <c r="S12" s="10">
        <v>3999.983642578125</v>
      </c>
      <c r="T12" s="10">
        <v>4116.9685668945312</v>
      </c>
      <c r="U12" s="10">
        <f t="shared" si="0"/>
        <v>3.6597176849443116</v>
      </c>
      <c r="V12" s="10">
        <f t="shared" si="1"/>
        <v>2.2025969228402573</v>
      </c>
      <c r="W12" s="10">
        <f t="shared" si="2"/>
        <v>2.9246350677825603</v>
      </c>
      <c r="X12" s="10">
        <v>23111668</v>
      </c>
      <c r="Y12" s="10">
        <v>23361613</v>
      </c>
      <c r="Z12" s="10">
        <v>23592245</v>
      </c>
      <c r="AA12" s="10">
        <v>23758358</v>
      </c>
      <c r="AB12" s="10">
        <f>Y12/X12*100-100</f>
        <v>1.0814667292728473</v>
      </c>
      <c r="AC12" s="10">
        <f t="shared" si="4"/>
        <v>0.98722635290637584</v>
      </c>
      <c r="AD12" s="10">
        <f t="shared" si="5"/>
        <v>0.70410001252530208</v>
      </c>
      <c r="AE12" s="10">
        <v>-2.928400166845492</v>
      </c>
      <c r="AF12" s="10">
        <v>3.0894946198278603</v>
      </c>
      <c r="AG12" s="10">
        <v>3.1468813720705811</v>
      </c>
      <c r="AH12" s="10">
        <v>0.29946680300928402</v>
      </c>
      <c r="AI12" s="10">
        <v>1.7768715409262901</v>
      </c>
      <c r="AJ12" s="10">
        <v>2.91213508872355</v>
      </c>
      <c r="AK12" s="10">
        <v>33.75</v>
      </c>
      <c r="AL12" s="10">
        <v>96.5</v>
      </c>
      <c r="AM12" s="10">
        <v>88.2</v>
      </c>
      <c r="AN12" s="10">
        <v>76.599999999999994</v>
      </c>
      <c r="AO12" s="10">
        <v>53.7</v>
      </c>
      <c r="AP12" s="10">
        <v>80.8</v>
      </c>
      <c r="AQ12" s="10">
        <v>70</v>
      </c>
      <c r="AR12" s="10">
        <v>80</v>
      </c>
      <c r="AS12" s="10">
        <v>90</v>
      </c>
      <c r="AT12" s="10">
        <v>87</v>
      </c>
      <c r="AU12" s="10">
        <v>81.900000000000006</v>
      </c>
      <c r="AV12" s="9"/>
      <c r="AW12" s="10">
        <v>-1.2041997436573</v>
      </c>
      <c r="AX12" s="10">
        <v>12.304385954863829</v>
      </c>
      <c r="AY12" s="10">
        <v>96.960789463538632</v>
      </c>
      <c r="AZ12" s="10">
        <v>15450.730688593841</v>
      </c>
      <c r="BA12" s="10">
        <v>63.065769195556598</v>
      </c>
      <c r="BB12" s="10">
        <v>8.3400001525878906</v>
      </c>
      <c r="BC12" s="10">
        <v>46.994702787567768</v>
      </c>
    </row>
    <row r="13" spans="1:55" x14ac:dyDescent="0.2">
      <c r="A13" s="3" t="s">
        <v>9</v>
      </c>
      <c r="B13" s="2" t="s">
        <v>91</v>
      </c>
      <c r="C13" s="10">
        <v>63</v>
      </c>
      <c r="D13" s="10">
        <v>23</v>
      </c>
      <c r="E13" s="10">
        <v>28</v>
      </c>
      <c r="F13" s="10">
        <v>86</v>
      </c>
      <c r="G13" s="10">
        <v>31</v>
      </c>
      <c r="H13" s="10">
        <v>68</v>
      </c>
      <c r="I13" s="10">
        <v>4.33</v>
      </c>
      <c r="J13" s="10">
        <v>3.64</v>
      </c>
      <c r="K13" s="10">
        <v>2.25</v>
      </c>
      <c r="L13" s="10">
        <v>3.78</v>
      </c>
      <c r="M13" s="10">
        <v>3.03</v>
      </c>
      <c r="N13" s="10">
        <v>4.32</v>
      </c>
      <c r="O13" s="10">
        <v>5.0599999999999996</v>
      </c>
      <c r="P13" s="10">
        <v>0.62635999917983998</v>
      </c>
      <c r="Q13" s="10">
        <v>518.04872894287109</v>
      </c>
      <c r="R13" s="10">
        <v>563.35572814941406</v>
      </c>
      <c r="S13" s="10">
        <v>595.17295074462891</v>
      </c>
      <c r="T13" s="10">
        <v>633.55111694335938</v>
      </c>
      <c r="U13" s="10">
        <f t="shared" si="0"/>
        <v>8.7457022236105786</v>
      </c>
      <c r="V13" s="10">
        <f t="shared" si="1"/>
        <v>5.6478031562281643</v>
      </c>
      <c r="W13" s="10">
        <f t="shared" si="2"/>
        <v>6.44823763423976</v>
      </c>
      <c r="X13" s="10">
        <v>11369721</v>
      </c>
      <c r="Y13" s="10">
        <v>11532057</v>
      </c>
      <c r="Z13" s="10">
        <v>11686611</v>
      </c>
      <c r="AA13" s="10">
        <v>11832020</v>
      </c>
      <c r="AB13" s="10">
        <f t="shared" ref="AB13:AB66" si="6">Y13/X13*100-100</f>
        <v>1.4277922914731107</v>
      </c>
      <c r="AC13" s="10">
        <f t="shared" si="4"/>
        <v>1.3402118980161219</v>
      </c>
      <c r="AD13" s="10">
        <f t="shared" si="5"/>
        <v>1.2442358182367883</v>
      </c>
      <c r="AE13" s="10">
        <v>-1.1180372364287763</v>
      </c>
      <c r="AF13" s="10">
        <v>5.8516510222404747</v>
      </c>
      <c r="AG13" s="10">
        <v>6.2238967850913838</v>
      </c>
      <c r="AH13" s="10">
        <v>0.35304517836094101</v>
      </c>
      <c r="AI13" s="10">
        <v>1.4107110795431801</v>
      </c>
      <c r="AJ13" s="10">
        <v>3.3412169425929901</v>
      </c>
      <c r="AK13" s="10">
        <v>47</v>
      </c>
      <c r="AL13" s="10">
        <v>66.3</v>
      </c>
      <c r="AM13" s="10">
        <v>85.8</v>
      </c>
      <c r="AN13" s="10">
        <v>78.2</v>
      </c>
      <c r="AO13" s="10">
        <v>90.1</v>
      </c>
      <c r="AP13" s="10">
        <v>77.3</v>
      </c>
      <c r="AQ13" s="10">
        <v>80</v>
      </c>
      <c r="AR13" s="10">
        <v>70</v>
      </c>
      <c r="AS13" s="10">
        <v>90</v>
      </c>
      <c r="AT13" s="10">
        <v>70</v>
      </c>
      <c r="AU13" s="10">
        <v>75</v>
      </c>
      <c r="AV13" s="10">
        <v>102.81111971867305</v>
      </c>
      <c r="AW13" s="10">
        <v>-4.2418844624111456</v>
      </c>
      <c r="AX13" s="10">
        <v>14.605860565276526</v>
      </c>
      <c r="AY13" s="10">
        <v>21.605180083377267</v>
      </c>
      <c r="AZ13" s="10">
        <v>3306.8687595594652</v>
      </c>
      <c r="BA13" s="10">
        <v>60.9114990234375</v>
      </c>
      <c r="BB13" s="10">
        <v>11.310000419616699</v>
      </c>
      <c r="BC13" s="10">
        <v>57.328910415410064</v>
      </c>
    </row>
    <row r="14" spans="1:55" x14ac:dyDescent="0.2">
      <c r="A14" s="3" t="s">
        <v>55</v>
      </c>
      <c r="B14" s="2" t="s">
        <v>92</v>
      </c>
      <c r="C14" s="10">
        <v>80</v>
      </c>
      <c r="D14" s="10">
        <v>20</v>
      </c>
      <c r="E14" s="10">
        <v>66</v>
      </c>
      <c r="F14" s="10">
        <v>30</v>
      </c>
      <c r="G14" s="10">
        <v>87</v>
      </c>
      <c r="H14" s="10">
        <v>24</v>
      </c>
      <c r="I14" s="10">
        <v>3.78</v>
      </c>
      <c r="J14" s="10">
        <v>3.74</v>
      </c>
      <c r="K14" s="10">
        <v>3.49</v>
      </c>
      <c r="L14" s="10">
        <v>4.41</v>
      </c>
      <c r="M14" s="10">
        <v>3.3</v>
      </c>
      <c r="N14" s="10">
        <v>4.18</v>
      </c>
      <c r="O14" s="10">
        <v>4.2300000000000004</v>
      </c>
      <c r="P14" s="10">
        <v>0.65773382520675672</v>
      </c>
      <c r="Q14" s="10">
        <v>20846.138412475586</v>
      </c>
      <c r="R14" s="10">
        <v>23167.258514404297</v>
      </c>
      <c r="S14" s="10">
        <v>26136.897369384766</v>
      </c>
      <c r="T14" s="10">
        <v>29452.363143920898</v>
      </c>
      <c r="U14" s="10">
        <f t="shared" si="0"/>
        <v>11.134532717769986</v>
      </c>
      <c r="V14" s="10">
        <f t="shared" si="1"/>
        <v>12.818257512575727</v>
      </c>
      <c r="W14" s="10">
        <f t="shared" si="2"/>
        <v>12.685001313199763</v>
      </c>
      <c r="X14" s="10">
        <v>965322958</v>
      </c>
      <c r="Y14" s="10">
        <v>970985809</v>
      </c>
      <c r="Z14" s="10">
        <v>975573269</v>
      </c>
      <c r="AA14" s="10">
        <v>979815828</v>
      </c>
      <c r="AB14" s="10">
        <f t="shared" si="6"/>
        <v>0.58662761028003274</v>
      </c>
      <c r="AC14" s="10">
        <f t="shared" si="4"/>
        <v>0.47245386672794609</v>
      </c>
      <c r="AD14" s="10">
        <f t="shared" si="5"/>
        <v>0.43487856164293248</v>
      </c>
      <c r="AE14" s="10">
        <v>9.3987256325829662</v>
      </c>
      <c r="AF14" s="10">
        <v>10.635871064542627</v>
      </c>
      <c r="AG14" s="10">
        <v>9.5508321788642547</v>
      </c>
      <c r="AH14" s="10">
        <v>-0.72816525093295204</v>
      </c>
      <c r="AI14" s="10">
        <v>3.1753247526919899</v>
      </c>
      <c r="AJ14" s="10">
        <v>5.5538989225749198</v>
      </c>
      <c r="AK14" s="10">
        <v>41.966666666666669</v>
      </c>
      <c r="AL14" s="10">
        <v>51.6</v>
      </c>
      <c r="AM14" s="10">
        <v>71.400000000000006</v>
      </c>
      <c r="AN14" s="10">
        <v>70.599999999999994</v>
      </c>
      <c r="AO14" s="10">
        <v>88.9</v>
      </c>
      <c r="AP14" s="10">
        <v>72.900000000000006</v>
      </c>
      <c r="AQ14" s="10">
        <v>30</v>
      </c>
      <c r="AR14" s="10">
        <v>30</v>
      </c>
      <c r="AS14" s="10">
        <v>20</v>
      </c>
      <c r="AT14" s="10">
        <v>35</v>
      </c>
      <c r="AU14" s="10">
        <v>61.8</v>
      </c>
      <c r="AV14" s="10">
        <v>124.40800890866348</v>
      </c>
      <c r="AW14" s="9"/>
      <c r="AX14" s="10">
        <v>10.309441736298121</v>
      </c>
      <c r="AY14" s="10">
        <v>153.49338304910651</v>
      </c>
      <c r="AZ14" s="10">
        <v>2612.4566200441686</v>
      </c>
      <c r="BA14" s="10">
        <v>22.443059921264599</v>
      </c>
      <c r="BB14" s="10">
        <v>4.7199997901916504</v>
      </c>
      <c r="BC14" s="10">
        <v>43.270550409838961</v>
      </c>
    </row>
    <row r="15" spans="1:55" x14ac:dyDescent="0.2">
      <c r="A15" s="3" t="s">
        <v>10</v>
      </c>
      <c r="B15" s="2" t="s">
        <v>93</v>
      </c>
      <c r="C15" s="10">
        <v>67</v>
      </c>
      <c r="D15" s="10">
        <v>13</v>
      </c>
      <c r="E15" s="10">
        <v>64</v>
      </c>
      <c r="F15" s="10">
        <v>80</v>
      </c>
      <c r="G15" s="10">
        <v>13</v>
      </c>
      <c r="H15" s="10">
        <v>83</v>
      </c>
      <c r="I15" s="10">
        <v>3.66</v>
      </c>
      <c r="J15" s="10">
        <v>3.86</v>
      </c>
      <c r="K15" s="10">
        <v>2.9</v>
      </c>
      <c r="L15" s="10">
        <v>4.03</v>
      </c>
      <c r="M15" s="10">
        <v>3.61</v>
      </c>
      <c r="N15" s="10">
        <v>4.3</v>
      </c>
      <c r="O15" s="10">
        <v>4.6900000000000004</v>
      </c>
      <c r="P15" s="10">
        <v>0.58024948835372903</v>
      </c>
      <c r="Q15" s="10">
        <v>812.02645683288574</v>
      </c>
      <c r="R15" s="10">
        <v>867.31839847564697</v>
      </c>
      <c r="S15" s="10">
        <v>923.90481090545654</v>
      </c>
      <c r="T15" s="10">
        <v>985.07367134094238</v>
      </c>
      <c r="U15" s="10">
        <f t="shared" si="0"/>
        <v>6.809130561880238</v>
      </c>
      <c r="V15" s="10">
        <f t="shared" si="1"/>
        <v>6.5242951757120409</v>
      </c>
      <c r="W15" s="10">
        <f t="shared" si="2"/>
        <v>6.6206885940488007</v>
      </c>
      <c r="X15" s="10">
        <v>28966906</v>
      </c>
      <c r="Y15" s="10">
        <v>29487399</v>
      </c>
      <c r="Z15" s="10">
        <v>30005339</v>
      </c>
      <c r="AA15" s="10">
        <v>30507350</v>
      </c>
      <c r="AB15" s="10">
        <f t="shared" si="6"/>
        <v>1.7968539684562757</v>
      </c>
      <c r="AC15" s="10">
        <f t="shared" si="4"/>
        <v>1.7564790980716793</v>
      </c>
      <c r="AD15" s="10">
        <f t="shared" si="5"/>
        <v>1.673072248908781</v>
      </c>
      <c r="AE15" s="10">
        <v>1.1396486454806194</v>
      </c>
      <c r="AF15" s="10">
        <v>4.4946589707092244</v>
      </c>
      <c r="AG15" s="10">
        <v>6.9478919817355518</v>
      </c>
      <c r="AH15" s="10">
        <v>4.2010447688327002</v>
      </c>
      <c r="AI15" s="10">
        <v>2.27200227892008</v>
      </c>
      <c r="AJ15" s="10">
        <v>3.41503344776241</v>
      </c>
      <c r="AK15" s="10">
        <v>54.3</v>
      </c>
      <c r="AL15" s="10">
        <v>77.400000000000006</v>
      </c>
      <c r="AM15" s="10">
        <v>72.400000000000006</v>
      </c>
      <c r="AN15" s="10">
        <v>72.900000000000006</v>
      </c>
      <c r="AO15" s="10">
        <v>65.900000000000006</v>
      </c>
      <c r="AP15" s="10">
        <v>70.599999999999994</v>
      </c>
      <c r="AQ15" s="10">
        <v>60</v>
      </c>
      <c r="AR15" s="10">
        <v>60</v>
      </c>
      <c r="AS15" s="10">
        <v>40</v>
      </c>
      <c r="AT15" s="10">
        <v>38</v>
      </c>
      <c r="AU15" s="10">
        <v>66</v>
      </c>
      <c r="AV15" s="10">
        <v>30.058849809333953</v>
      </c>
      <c r="AW15" s="10">
        <v>-7.0818387715471554</v>
      </c>
      <c r="AX15" s="10">
        <v>12.675227384194528</v>
      </c>
      <c r="AY15" s="10">
        <v>8.5412241338490915</v>
      </c>
      <c r="AZ15" s="10">
        <v>1076.0953494587266</v>
      </c>
      <c r="BA15" s="10">
        <v>37.518989562988303</v>
      </c>
      <c r="BB15" s="10">
        <v>11.319999694824199</v>
      </c>
      <c r="BC15" s="10">
        <v>28.292432198939409</v>
      </c>
    </row>
    <row r="16" spans="1:55" x14ac:dyDescent="0.2">
      <c r="A16" s="3" t="s">
        <v>171</v>
      </c>
      <c r="B16" s="2" t="s">
        <v>172</v>
      </c>
      <c r="C16" s="11"/>
      <c r="D16" s="11"/>
      <c r="E16" s="11"/>
      <c r="F16" s="11"/>
      <c r="G16" s="11"/>
      <c r="H16" s="11"/>
      <c r="I16" s="10">
        <v>4.13</v>
      </c>
      <c r="J16" s="10">
        <v>3.49</v>
      </c>
      <c r="K16" s="10">
        <v>2.29</v>
      </c>
      <c r="L16" s="10">
        <v>4.01</v>
      </c>
      <c r="M16" s="10">
        <v>3.49</v>
      </c>
      <c r="N16" s="10">
        <v>4.37</v>
      </c>
      <c r="O16" s="10">
        <v>4.8499999999999996</v>
      </c>
      <c r="P16" s="10"/>
      <c r="Q16" s="10">
        <v>100.63170230388641</v>
      </c>
      <c r="R16" s="10">
        <v>107.29872894287109</v>
      </c>
      <c r="S16" s="10">
        <v>112.19626235961914</v>
      </c>
      <c r="T16" s="10">
        <v>117.14965677261353</v>
      </c>
      <c r="U16" s="10">
        <f t="shared" si="0"/>
        <v>6.6251752542669635</v>
      </c>
      <c r="V16" s="10">
        <f t="shared" si="1"/>
        <v>4.564390897263678</v>
      </c>
      <c r="W16" s="10">
        <f t="shared" si="2"/>
        <v>4.4149371011285723</v>
      </c>
      <c r="X16" s="10">
        <v>3026781</v>
      </c>
      <c r="Y16" s="10">
        <v>3082319</v>
      </c>
      <c r="Z16" s="10">
        <v>3135435</v>
      </c>
      <c r="AA16" s="10">
        <v>3185886</v>
      </c>
      <c r="AB16" s="10">
        <f t="shared" si="6"/>
        <v>1.834886633687745</v>
      </c>
      <c r="AC16" s="10">
        <f t="shared" si="4"/>
        <v>1.7232479830932448</v>
      </c>
      <c r="AD16" s="10">
        <f t="shared" si="5"/>
        <v>1.6090590300867262</v>
      </c>
      <c r="AE16" s="10">
        <v>-0.87345594279989314</v>
      </c>
      <c r="AF16" s="10">
        <v>5.3603434798584146</v>
      </c>
      <c r="AG16" s="10">
        <v>4.4031592397043084</v>
      </c>
      <c r="AH16" s="10">
        <v>7.8427016770065201</v>
      </c>
      <c r="AI16" s="10">
        <v>5.6627570842002299</v>
      </c>
      <c r="AJ16" s="10">
        <v>4.8779983097069799</v>
      </c>
      <c r="AK16" s="15"/>
      <c r="AL16" s="10">
        <v>60.3</v>
      </c>
      <c r="AM16" s="10">
        <v>81.8</v>
      </c>
      <c r="AN16" s="10">
        <v>82.8</v>
      </c>
      <c r="AO16" s="10">
        <v>88.4</v>
      </c>
      <c r="AP16" s="10">
        <v>69.7</v>
      </c>
      <c r="AQ16" s="10">
        <v>70</v>
      </c>
      <c r="AR16" s="10">
        <v>50</v>
      </c>
      <c r="AS16" s="10">
        <v>50</v>
      </c>
      <c r="AT16" s="10">
        <v>50</v>
      </c>
      <c r="AU16" s="10">
        <v>61.2</v>
      </c>
      <c r="AV16" s="10">
        <v>47.653351078957648</v>
      </c>
      <c r="AW16" s="10">
        <v>-3.2108967180087586</v>
      </c>
      <c r="AX16" s="10">
        <v>13.18307198825693</v>
      </c>
      <c r="AY16" s="10">
        <v>0.10193291342006658</v>
      </c>
      <c r="AZ16" s="10">
        <v>1827.9131832184378</v>
      </c>
      <c r="BA16" s="9"/>
      <c r="BB16" s="10">
        <v>7.71000003814697</v>
      </c>
      <c r="BC16" s="10">
        <v>65.631916397687405</v>
      </c>
    </row>
    <row r="17" spans="1:55" x14ac:dyDescent="0.2">
      <c r="A17" s="3" t="s">
        <v>56</v>
      </c>
      <c r="B17" s="2" t="s">
        <v>94</v>
      </c>
      <c r="C17" s="10">
        <v>73</v>
      </c>
      <c r="D17" s="10">
        <v>33</v>
      </c>
      <c r="E17" s="10">
        <v>40</v>
      </c>
      <c r="F17" s="10">
        <v>80</v>
      </c>
      <c r="G17" s="10">
        <v>58</v>
      </c>
      <c r="H17" s="10">
        <v>33</v>
      </c>
      <c r="I17" s="10">
        <v>4.0199999999999996</v>
      </c>
      <c r="J17" s="10">
        <v>4</v>
      </c>
      <c r="K17" s="10">
        <v>2.5499999999999998</v>
      </c>
      <c r="L17" s="10">
        <v>4.05</v>
      </c>
      <c r="M17" s="10">
        <v>3.92</v>
      </c>
      <c r="N17" s="10">
        <v>4.3499999999999996</v>
      </c>
      <c r="O17" s="10">
        <v>4.5999999999999996</v>
      </c>
      <c r="P17" s="10">
        <v>0.69329935312271096</v>
      </c>
      <c r="Q17" s="10">
        <v>230.44296371936798</v>
      </c>
      <c r="R17" s="10">
        <v>245.17450129985809</v>
      </c>
      <c r="S17" s="10">
        <v>254.93466937541962</v>
      </c>
      <c r="T17" s="10">
        <v>260.37429392337799</v>
      </c>
      <c r="U17" s="10">
        <f t="shared" si="0"/>
        <v>6.3927044430959938</v>
      </c>
      <c r="V17" s="10">
        <f t="shared" si="1"/>
        <v>3.9809066700718745</v>
      </c>
      <c r="W17" s="10">
        <f t="shared" si="2"/>
        <v>2.1337327564294242</v>
      </c>
      <c r="X17" s="10">
        <v>2872102</v>
      </c>
      <c r="Y17" s="10">
        <v>2870349</v>
      </c>
      <c r="Z17" s="10">
        <v>2869698</v>
      </c>
      <c r="AA17" s="10">
        <v>2863337</v>
      </c>
      <c r="AB17" s="10">
        <f t="shared" si="6"/>
        <v>-6.1035436763731354E-2</v>
      </c>
      <c r="AC17" s="10">
        <f t="shared" si="4"/>
        <v>-2.2680168857519334E-2</v>
      </c>
      <c r="AD17" s="10">
        <f t="shared" si="5"/>
        <v>-0.22166095526428364</v>
      </c>
      <c r="AE17" s="10">
        <v>-7.1934447594569662</v>
      </c>
      <c r="AF17" s="10">
        <v>-1.2237794819800598</v>
      </c>
      <c r="AG17" s="10">
        <v>-8.661377904111589E-2</v>
      </c>
      <c r="AH17" s="10">
        <v>2.4</v>
      </c>
      <c r="AI17" s="10">
        <v>1.0305550533357299</v>
      </c>
      <c r="AJ17" s="10">
        <v>2.2727272727272698</v>
      </c>
      <c r="AK17" s="9"/>
      <c r="AL17" s="10">
        <v>59.9</v>
      </c>
      <c r="AM17" s="10">
        <v>87.6</v>
      </c>
      <c r="AN17" s="10">
        <v>68.7</v>
      </c>
      <c r="AO17" s="10">
        <v>31.7</v>
      </c>
      <c r="AP17" s="10">
        <v>79</v>
      </c>
      <c r="AQ17" s="10">
        <v>50</v>
      </c>
      <c r="AR17" s="10">
        <v>60</v>
      </c>
      <c r="AS17" s="10">
        <v>30</v>
      </c>
      <c r="AT17" s="10">
        <v>41</v>
      </c>
      <c r="AU17" s="10">
        <v>43.4</v>
      </c>
      <c r="AV17" s="10">
        <v>65.986783198451363</v>
      </c>
      <c r="AW17" s="10">
        <v>-5.8764506452269583</v>
      </c>
      <c r="AX17" s="10">
        <v>19.441596084615533</v>
      </c>
      <c r="AY17" s="10">
        <v>2.3085731943458239</v>
      </c>
      <c r="AZ17" s="10">
        <v>3818.4225007032223</v>
      </c>
      <c r="BA17" s="10">
        <v>48.7858695983887</v>
      </c>
      <c r="BB17" s="10">
        <v>9.1999998092651403</v>
      </c>
      <c r="BC17" s="10">
        <v>49.784921249168164</v>
      </c>
    </row>
    <row r="18" spans="1:55" x14ac:dyDescent="0.2">
      <c r="A18" s="3" t="s">
        <v>173</v>
      </c>
      <c r="B18" s="2" t="s">
        <v>174</v>
      </c>
      <c r="C18" s="11"/>
      <c r="D18" s="11"/>
      <c r="E18" s="11"/>
      <c r="F18" s="11"/>
      <c r="G18" s="11"/>
      <c r="H18" s="11"/>
      <c r="I18" s="10">
        <v>4.01</v>
      </c>
      <c r="J18" s="10">
        <v>4.04</v>
      </c>
      <c r="K18" s="10">
        <v>1.96</v>
      </c>
      <c r="L18" s="10">
        <v>3.95</v>
      </c>
      <c r="M18" s="10">
        <v>3.21</v>
      </c>
      <c r="N18" s="10">
        <v>3.83</v>
      </c>
      <c r="O18" s="10">
        <v>4.8499999999999996</v>
      </c>
      <c r="P18" s="10"/>
      <c r="Q18" s="10">
        <v>93.868706464767456</v>
      </c>
      <c r="R18" s="10">
        <v>97.957660675048828</v>
      </c>
      <c r="S18" s="10">
        <v>100.44614827632904</v>
      </c>
      <c r="T18" s="10">
        <v>102.61918783187866</v>
      </c>
      <c r="U18" s="10">
        <f t="shared" si="0"/>
        <v>4.3560355354594265</v>
      </c>
      <c r="V18" s="10">
        <f t="shared" si="1"/>
        <v>2.5403705888150654</v>
      </c>
      <c r="W18" s="10">
        <f t="shared" si="2"/>
        <v>2.163387638888409</v>
      </c>
      <c r="X18" s="10">
        <v>777291</v>
      </c>
      <c r="Y18" s="10">
        <v>794326</v>
      </c>
      <c r="Z18" s="10">
        <v>810597</v>
      </c>
      <c r="AA18" s="10">
        <v>822641</v>
      </c>
      <c r="AB18" s="10">
        <f t="shared" si="6"/>
        <v>2.1915859054073792</v>
      </c>
      <c r="AC18" s="10">
        <f t="shared" si="4"/>
        <v>2.0484033004081397</v>
      </c>
      <c r="AD18" s="10">
        <f t="shared" si="5"/>
        <v>1.485818476999043</v>
      </c>
      <c r="AE18" s="10">
        <v>-2.0152623590686716</v>
      </c>
      <c r="AF18" s="10">
        <v>2.2835449970291677</v>
      </c>
      <c r="AG18" s="10">
        <v>0.41671276283227598</v>
      </c>
      <c r="AH18" s="10">
        <v>0.32627665224979502</v>
      </c>
      <c r="AI18" s="10">
        <v>2.4300408410225298</v>
      </c>
      <c r="AJ18" s="10">
        <v>3.2894493956421198</v>
      </c>
      <c r="AK18" s="9"/>
      <c r="AL18" s="10">
        <v>70</v>
      </c>
      <c r="AM18" s="10">
        <v>80.8</v>
      </c>
      <c r="AN18" s="10">
        <v>76.599999999999994</v>
      </c>
      <c r="AO18" s="10">
        <v>42.2</v>
      </c>
      <c r="AP18" s="10">
        <v>85.7</v>
      </c>
      <c r="AQ18" s="10">
        <v>70</v>
      </c>
      <c r="AR18" s="10">
        <v>70</v>
      </c>
      <c r="AS18" s="10">
        <v>90</v>
      </c>
      <c r="AT18" s="10">
        <v>53</v>
      </c>
      <c r="AU18" s="10">
        <v>70</v>
      </c>
      <c r="AV18" s="10">
        <v>226.35547024113367</v>
      </c>
      <c r="AW18" s="10">
        <v>-5.3813840416421668</v>
      </c>
      <c r="AX18" s="10">
        <v>23.249185443190175</v>
      </c>
      <c r="AY18" s="10">
        <v>6.7884116579947849</v>
      </c>
      <c r="AZ18" s="10">
        <v>4523.9582564488455</v>
      </c>
      <c r="BA18" s="10">
        <v>52.003890991210902</v>
      </c>
      <c r="BB18" s="10">
        <v>5.3600001335143999</v>
      </c>
      <c r="BC18" s="10">
        <v>35.042831801013229</v>
      </c>
    </row>
    <row r="19" spans="1:55" x14ac:dyDescent="0.2">
      <c r="A19" s="3" t="s">
        <v>11</v>
      </c>
      <c r="B19" s="2" t="s">
        <v>95</v>
      </c>
      <c r="C19" s="10">
        <v>57</v>
      </c>
      <c r="D19" s="10">
        <v>58</v>
      </c>
      <c r="E19" s="10">
        <v>57</v>
      </c>
      <c r="F19" s="10">
        <v>74</v>
      </c>
      <c r="G19" s="10">
        <v>70</v>
      </c>
      <c r="H19" s="10">
        <v>29</v>
      </c>
      <c r="I19" s="10">
        <v>4.2699999999999996</v>
      </c>
      <c r="J19" s="10">
        <v>3.59</v>
      </c>
      <c r="K19" s="10">
        <v>2.2200000000000002</v>
      </c>
      <c r="L19" s="10">
        <v>3.75</v>
      </c>
      <c r="M19" s="10">
        <v>3.49</v>
      </c>
      <c r="N19" s="10">
        <v>4.62</v>
      </c>
      <c r="O19" s="10">
        <v>4.45</v>
      </c>
      <c r="P19" s="10">
        <v>0.72696912288665805</v>
      </c>
      <c r="Q19" s="10">
        <v>1006.5924619436264</v>
      </c>
      <c r="R19" s="10">
        <v>1043.5467842817307</v>
      </c>
      <c r="S19" s="10">
        <v>1068.8848676681519</v>
      </c>
      <c r="T19" s="10">
        <v>1092.620662689209</v>
      </c>
      <c r="U19" s="10">
        <f t="shared" si="0"/>
        <v>3.6712297911261231</v>
      </c>
      <c r="V19" s="10">
        <f t="shared" si="1"/>
        <v>2.4280735438096741</v>
      </c>
      <c r="W19" s="10">
        <f t="shared" si="2"/>
        <v>2.2206128778713463</v>
      </c>
      <c r="X19" s="10">
        <v>7374057</v>
      </c>
      <c r="Y19" s="10">
        <v>7375592</v>
      </c>
      <c r="Z19" s="10">
        <v>7346295</v>
      </c>
      <c r="AA19" s="10">
        <v>7295370</v>
      </c>
      <c r="AB19" s="10">
        <f t="shared" si="6"/>
        <v>2.0816220975788724E-2</v>
      </c>
      <c r="AC19" s="10">
        <f t="shared" si="4"/>
        <v>-0.39721557266182117</v>
      </c>
      <c r="AD19" s="10">
        <f t="shared" si="5"/>
        <v>-0.6932065755595147</v>
      </c>
      <c r="AE19" s="10">
        <v>-4.6573310917175519</v>
      </c>
      <c r="AF19" s="10">
        <v>2.4349021590451798</v>
      </c>
      <c r="AG19" s="10">
        <v>1.7603596244522208</v>
      </c>
      <c r="AH19" s="10">
        <v>1</v>
      </c>
      <c r="AI19" s="10">
        <v>1.47272727272729</v>
      </c>
      <c r="AJ19" s="10">
        <v>1.91721913635547</v>
      </c>
      <c r="AK19" s="10">
        <v>26.2</v>
      </c>
      <c r="AL19" s="10">
        <v>65.099999999999994</v>
      </c>
      <c r="AM19" s="10">
        <v>85.8</v>
      </c>
      <c r="AN19" s="10">
        <v>80.2</v>
      </c>
      <c r="AO19" s="10">
        <v>43</v>
      </c>
      <c r="AP19" s="10">
        <v>79.7</v>
      </c>
      <c r="AQ19" s="10">
        <v>70</v>
      </c>
      <c r="AR19" s="10">
        <v>80</v>
      </c>
      <c r="AS19" s="10">
        <v>70</v>
      </c>
      <c r="AT19" s="10">
        <v>52</v>
      </c>
      <c r="AU19" s="10">
        <v>67.8</v>
      </c>
      <c r="AV19" s="10">
        <v>44.976430840195022</v>
      </c>
      <c r="AW19" s="10">
        <v>-4.7859303243035463</v>
      </c>
      <c r="AX19" s="10">
        <v>13.570221934491897</v>
      </c>
      <c r="AY19" s="10">
        <v>12.841174487648951</v>
      </c>
      <c r="AZ19" s="10">
        <v>6139.3520603726411</v>
      </c>
      <c r="BA19" s="10">
        <v>61.075408935546903</v>
      </c>
      <c r="BB19" s="10">
        <v>6.6599998474121103</v>
      </c>
      <c r="BC19" s="10">
        <v>105.09496421635072</v>
      </c>
    </row>
    <row r="20" spans="1:55" x14ac:dyDescent="0.2">
      <c r="A20" s="3" t="s">
        <v>57</v>
      </c>
      <c r="B20" s="2" t="s">
        <v>96</v>
      </c>
      <c r="C20" s="10">
        <v>18</v>
      </c>
      <c r="D20" s="10">
        <v>74</v>
      </c>
      <c r="E20" s="10">
        <v>16</v>
      </c>
      <c r="F20" s="10">
        <v>23</v>
      </c>
      <c r="G20" s="10">
        <v>35</v>
      </c>
      <c r="H20" s="10">
        <v>70</v>
      </c>
      <c r="I20" s="10">
        <v>4.16</v>
      </c>
      <c r="J20" s="10">
        <v>3.19</v>
      </c>
      <c r="K20" s="10">
        <v>1.86</v>
      </c>
      <c r="L20" s="10">
        <v>3.91</v>
      </c>
      <c r="M20" s="10">
        <v>4.3</v>
      </c>
      <c r="N20" s="10">
        <v>4.7699999999999996</v>
      </c>
      <c r="O20" s="10">
        <v>5.03</v>
      </c>
      <c r="P20" s="10">
        <v>0.74873840808868397</v>
      </c>
      <c r="Q20" s="10">
        <v>747.41435489803553</v>
      </c>
      <c r="R20" s="10">
        <v>764.2970128916204</v>
      </c>
      <c r="S20" s="10">
        <v>771.76107845455408</v>
      </c>
      <c r="T20" s="10">
        <v>775.356280349195</v>
      </c>
      <c r="U20" s="10">
        <f t="shared" si="0"/>
        <v>2.258808368202665</v>
      </c>
      <c r="V20" s="10">
        <f t="shared" si="1"/>
        <v>0.9765922719878688</v>
      </c>
      <c r="W20" s="10">
        <f t="shared" si="2"/>
        <v>0.46584389845627072</v>
      </c>
      <c r="X20" s="10">
        <v>3620404</v>
      </c>
      <c r="Y20" s="10">
        <v>3627842</v>
      </c>
      <c r="Z20" s="10">
        <v>3629335</v>
      </c>
      <c r="AA20" s="10">
        <v>3627006</v>
      </c>
      <c r="AB20" s="10">
        <f t="shared" si="6"/>
        <v>0.2054466849556178</v>
      </c>
      <c r="AC20" s="10">
        <f t="shared" si="4"/>
        <v>4.1153942205852445E-2</v>
      </c>
      <c r="AD20" s="10">
        <f t="shared" si="5"/>
        <v>-6.4171535556795334E-2</v>
      </c>
      <c r="AE20" s="10">
        <v>-4.9065477296515496</v>
      </c>
      <c r="AF20" s="10">
        <v>1.8709911471849665</v>
      </c>
      <c r="AG20" s="10">
        <v>1.3367777669032819</v>
      </c>
      <c r="AH20" s="10">
        <v>1.3047099102433599</v>
      </c>
      <c r="AI20" s="10">
        <v>2.3109243697478901</v>
      </c>
      <c r="AJ20" s="10">
        <v>2.7586822605124599</v>
      </c>
      <c r="AK20" s="10">
        <v>26.7</v>
      </c>
      <c r="AL20" s="10">
        <v>99.9</v>
      </c>
      <c r="AM20" s="10">
        <v>85.8</v>
      </c>
      <c r="AN20" s="10">
        <v>35.4</v>
      </c>
      <c r="AO20" s="10">
        <v>20.399999999999999</v>
      </c>
      <c r="AP20" s="10">
        <v>86.6</v>
      </c>
      <c r="AQ20" s="10">
        <v>90</v>
      </c>
      <c r="AR20" s="10">
        <v>90</v>
      </c>
      <c r="AS20" s="10">
        <v>95</v>
      </c>
      <c r="AT20" s="10">
        <v>94</v>
      </c>
      <c r="AU20" s="10">
        <v>99.4</v>
      </c>
      <c r="AV20" s="10">
        <v>201.25872219848611</v>
      </c>
      <c r="AW20" s="10">
        <v>-2.2595691057517917</v>
      </c>
      <c r="AX20" s="10">
        <v>33.183839220088238</v>
      </c>
      <c r="AY20" s="9"/>
      <c r="AZ20" s="10">
        <v>6219.7010915075698</v>
      </c>
      <c r="BA20" s="10">
        <v>74.283760070800795</v>
      </c>
      <c r="BB20" s="10">
        <v>6.4099998474121103</v>
      </c>
      <c r="BC20" s="10">
        <v>55.135189018518538</v>
      </c>
    </row>
    <row r="21" spans="1:55" x14ac:dyDescent="0.2">
      <c r="A21" s="3" t="s">
        <v>175</v>
      </c>
      <c r="B21" s="2" t="s">
        <v>176</v>
      </c>
      <c r="C21" s="11"/>
      <c r="D21" s="11"/>
      <c r="E21" s="11"/>
      <c r="F21" s="11"/>
      <c r="G21" s="11"/>
      <c r="H21" s="11"/>
      <c r="I21" s="10">
        <v>3.98</v>
      </c>
      <c r="J21" s="10">
        <v>4.45</v>
      </c>
      <c r="K21" s="10">
        <v>2.2000000000000002</v>
      </c>
      <c r="L21" s="10">
        <v>3.66</v>
      </c>
      <c r="M21" s="10">
        <v>2.5</v>
      </c>
      <c r="N21" s="10">
        <v>3.9</v>
      </c>
      <c r="O21" s="10">
        <v>4.42</v>
      </c>
      <c r="P21" s="15"/>
      <c r="Q21" s="10">
        <v>737.66396713256836</v>
      </c>
      <c r="R21" s="10">
        <v>796.55858707427979</v>
      </c>
      <c r="S21" s="10">
        <v>843.35712814331055</v>
      </c>
      <c r="T21" s="10">
        <v>893.4630069732666</v>
      </c>
      <c r="U21" s="10">
        <f t="shared" si="0"/>
        <v>7.9839361234689648</v>
      </c>
      <c r="V21" s="10">
        <f t="shared" si="1"/>
        <v>5.8750909008362413</v>
      </c>
      <c r="W21" s="10">
        <f t="shared" si="2"/>
        <v>5.9412409236720976</v>
      </c>
      <c r="X21" s="10">
        <v>52207378</v>
      </c>
      <c r="Y21" s="10">
        <v>53415035</v>
      </c>
      <c r="Z21" s="10">
        <v>54599324</v>
      </c>
      <c r="AA21" s="10">
        <v>55843737</v>
      </c>
      <c r="AB21" s="10">
        <f t="shared" si="6"/>
        <v>2.3131922081970799</v>
      </c>
      <c r="AC21" s="10">
        <f t="shared" si="4"/>
        <v>2.2171454160799584</v>
      </c>
      <c r="AD21" s="10">
        <f t="shared" si="5"/>
        <v>2.2791729069759299</v>
      </c>
      <c r="AE21" s="10">
        <v>4.6735998004054267</v>
      </c>
      <c r="AF21" s="10">
        <v>5.1472348587329435</v>
      </c>
      <c r="AG21" s="10">
        <v>1.7645719492580128</v>
      </c>
      <c r="AH21" s="10">
        <v>11.7634954386443</v>
      </c>
      <c r="AI21" s="10">
        <v>11.265188265318599</v>
      </c>
      <c r="AJ21" s="10">
        <v>10.0649259874818</v>
      </c>
      <c r="AK21" s="15"/>
      <c r="AL21" s="10">
        <v>64.7</v>
      </c>
      <c r="AM21" s="10">
        <v>63.4</v>
      </c>
      <c r="AN21" s="10">
        <v>89.5</v>
      </c>
      <c r="AO21" s="10">
        <v>66.099999999999994</v>
      </c>
      <c r="AP21" s="10">
        <v>65.900000000000006</v>
      </c>
      <c r="AQ21" s="10">
        <v>50</v>
      </c>
      <c r="AR21" s="10">
        <v>50</v>
      </c>
      <c r="AS21" s="10">
        <v>40</v>
      </c>
      <c r="AT21" s="10">
        <v>29</v>
      </c>
      <c r="AU21" s="10">
        <v>61.3</v>
      </c>
      <c r="AV21" s="10">
        <v>36.092713350700443</v>
      </c>
      <c r="AW21" s="10">
        <v>-6.5629629629629633</v>
      </c>
      <c r="AX21" s="10">
        <v>15.66136058338131</v>
      </c>
      <c r="AY21" s="10">
        <v>39.320881567837262</v>
      </c>
      <c r="AZ21" s="10">
        <v>1458.7537764442322</v>
      </c>
      <c r="BA21" s="10">
        <v>30.535480499267599</v>
      </c>
      <c r="BB21" s="10">
        <v>9.0869998931884801</v>
      </c>
      <c r="BC21" s="10">
        <v>35.955102667434268</v>
      </c>
    </row>
    <row r="22" spans="1:55" x14ac:dyDescent="0.2">
      <c r="A22" s="3" t="s">
        <v>12</v>
      </c>
      <c r="B22" s="2" t="s">
        <v>97</v>
      </c>
      <c r="C22" s="10">
        <v>66</v>
      </c>
      <c r="D22" s="10">
        <v>19</v>
      </c>
      <c r="E22" s="10">
        <v>40</v>
      </c>
      <c r="F22" s="10">
        <v>94</v>
      </c>
      <c r="G22" s="10">
        <v>20</v>
      </c>
      <c r="H22" s="10">
        <v>89</v>
      </c>
      <c r="I22" s="11"/>
      <c r="J22" s="11"/>
      <c r="K22" s="11"/>
      <c r="L22" s="11"/>
      <c r="M22" s="11"/>
      <c r="N22" s="11"/>
      <c r="O22" s="11"/>
      <c r="P22" s="9"/>
      <c r="Q22" s="10">
        <v>99.090287208557129</v>
      </c>
      <c r="R22" s="10">
        <v>101.76884949207306</v>
      </c>
      <c r="S22" s="10">
        <v>102.8834336400032</v>
      </c>
      <c r="T22" s="10">
        <v>104.05626219511032</v>
      </c>
      <c r="U22" s="10">
        <f t="shared" si="0"/>
        <v>2.7031532140766785</v>
      </c>
      <c r="V22" s="10">
        <f t="shared" si="1"/>
        <v>1.0952115047905266</v>
      </c>
      <c r="W22" s="10">
        <f t="shared" si="2"/>
        <v>1.1399586052025938</v>
      </c>
      <c r="X22" s="10">
        <v>3641402</v>
      </c>
      <c r="Y22" s="10">
        <v>3692125</v>
      </c>
      <c r="Z22" s="10">
        <v>3744571</v>
      </c>
      <c r="AA22" s="10">
        <v>3797858</v>
      </c>
      <c r="AB22" s="10">
        <f t="shared" si="6"/>
        <v>1.3929524946710217</v>
      </c>
      <c r="AC22" s="10">
        <f t="shared" si="4"/>
        <v>1.4204827843044256</v>
      </c>
      <c r="AD22" s="10">
        <f t="shared" si="5"/>
        <v>1.4230468590394025</v>
      </c>
      <c r="AE22" s="10">
        <v>-2.0861074123391035</v>
      </c>
      <c r="AF22" s="10">
        <v>2.1078875793290877</v>
      </c>
      <c r="AG22" s="10">
        <v>3.806881243063259</v>
      </c>
      <c r="AH22" s="10">
        <v>1.0559502973120101</v>
      </c>
      <c r="AI22" s="10">
        <v>1.17933576873676</v>
      </c>
      <c r="AJ22" s="10">
        <v>5.1289237668161602</v>
      </c>
      <c r="AK22" s="9"/>
      <c r="AL22" s="10">
        <v>67.3</v>
      </c>
      <c r="AM22" s="10">
        <v>81.8</v>
      </c>
      <c r="AN22" s="10">
        <v>85.7</v>
      </c>
      <c r="AO22" s="10">
        <v>87.9</v>
      </c>
      <c r="AP22" s="10">
        <v>77.400000000000006</v>
      </c>
      <c r="AQ22" s="10">
        <v>70</v>
      </c>
      <c r="AR22" s="10">
        <v>70</v>
      </c>
      <c r="AS22" s="10">
        <v>50</v>
      </c>
      <c r="AT22" s="10">
        <v>40</v>
      </c>
      <c r="AU22" s="10">
        <v>67.5</v>
      </c>
      <c r="AV22" s="10">
        <v>54.552579257932784</v>
      </c>
      <c r="AW22" s="10">
        <v>-5.9579743228180133</v>
      </c>
      <c r="AX22" s="10">
        <v>14.977030523326832</v>
      </c>
      <c r="AY22" s="9"/>
      <c r="AZ22" s="10">
        <v>855.33396769234503</v>
      </c>
      <c r="BA22" s="10">
        <v>25.6074409484863</v>
      </c>
      <c r="BB22" s="10">
        <v>7.3299999237060502</v>
      </c>
      <c r="BC22" s="10">
        <v>63.57937508024829</v>
      </c>
    </row>
    <row r="23" spans="1:55" x14ac:dyDescent="0.2">
      <c r="A23" s="3" t="s">
        <v>13</v>
      </c>
      <c r="B23" s="2" t="s">
        <v>98</v>
      </c>
      <c r="C23" s="10">
        <v>40</v>
      </c>
      <c r="D23" s="10">
        <v>60</v>
      </c>
      <c r="E23" s="10">
        <v>30</v>
      </c>
      <c r="F23" s="10">
        <v>60</v>
      </c>
      <c r="G23" s="10">
        <v>82</v>
      </c>
      <c r="H23" s="10">
        <v>16</v>
      </c>
      <c r="I23" s="10">
        <v>4.3099999999999996</v>
      </c>
      <c r="J23" s="10">
        <v>3.81</v>
      </c>
      <c r="K23" s="10">
        <v>2.04</v>
      </c>
      <c r="L23" s="10">
        <v>3.79</v>
      </c>
      <c r="M23" s="10">
        <v>3.36</v>
      </c>
      <c r="N23" s="10">
        <v>4.2300000000000004</v>
      </c>
      <c r="O23" s="10">
        <v>4.58</v>
      </c>
      <c r="P23" s="10">
        <v>0.72566378116607699</v>
      </c>
      <c r="Q23" s="10">
        <v>79.929892539978027</v>
      </c>
      <c r="R23" s="10">
        <v>85.697916030883789</v>
      </c>
      <c r="S23" s="10">
        <v>87.000612258911133</v>
      </c>
      <c r="T23" s="10">
        <v>88.108144760131836</v>
      </c>
      <c r="U23" s="10">
        <f t="shared" si="0"/>
        <v>7.2163533661962589</v>
      </c>
      <c r="V23" s="10">
        <f t="shared" si="1"/>
        <v>1.5201025746738992</v>
      </c>
      <c r="W23" s="10">
        <f t="shared" si="2"/>
        <v>1.2730169046681254</v>
      </c>
      <c r="X23" s="10">
        <v>904893</v>
      </c>
      <c r="Y23" s="10">
        <v>901239</v>
      </c>
      <c r="Z23" s="10">
        <v>896373</v>
      </c>
      <c r="AA23" s="10">
        <v>889309</v>
      </c>
      <c r="AB23" s="10">
        <f t="shared" si="6"/>
        <v>-0.40380464872642108</v>
      </c>
      <c r="AC23" s="10">
        <f t="shared" si="4"/>
        <v>-0.53992337215765929</v>
      </c>
      <c r="AD23" s="10">
        <f t="shared" si="5"/>
        <v>-0.78806478999256058</v>
      </c>
      <c r="AE23" s="10">
        <v>-14.629055032422272</v>
      </c>
      <c r="AF23" s="10">
        <v>2.4442651179978441</v>
      </c>
      <c r="AG23" s="10">
        <v>7.2630845812869467</v>
      </c>
      <c r="AH23" s="10">
        <v>-7.8408311281020507E-2</v>
      </c>
      <c r="AI23" s="10">
        <v>2.97204512015696</v>
      </c>
      <c r="AJ23" s="10">
        <v>4.9819013145361</v>
      </c>
      <c r="AK23" s="10">
        <v>31.4</v>
      </c>
      <c r="AL23" s="10">
        <v>75.900000000000006</v>
      </c>
      <c r="AM23" s="10">
        <v>85.8</v>
      </c>
      <c r="AN23" s="10">
        <v>81.5</v>
      </c>
      <c r="AO23" s="10">
        <v>67.3</v>
      </c>
      <c r="AP23" s="10">
        <v>79.7</v>
      </c>
      <c r="AQ23" s="10">
        <v>90</v>
      </c>
      <c r="AR23" s="10">
        <v>80</v>
      </c>
      <c r="AS23" s="10">
        <v>90</v>
      </c>
      <c r="AT23" s="10">
        <v>65</v>
      </c>
      <c r="AU23" s="10">
        <v>48.5</v>
      </c>
      <c r="AV23" s="10">
        <v>101.38795640148047</v>
      </c>
      <c r="AW23" s="10">
        <v>-1.7258879513066083</v>
      </c>
      <c r="AX23" s="10">
        <v>21.521023140909445</v>
      </c>
      <c r="AY23" s="9"/>
      <c r="AZ23" s="10">
        <v>5975.9538109350588</v>
      </c>
      <c r="BA23" s="10">
        <v>66.631919860839801</v>
      </c>
      <c r="BB23" s="10">
        <v>13.550000190734901</v>
      </c>
      <c r="BC23" s="10">
        <v>97.733251739898847</v>
      </c>
    </row>
    <row r="24" spans="1:55" x14ac:dyDescent="0.2">
      <c r="A24" s="3" t="s">
        <v>177</v>
      </c>
      <c r="B24" s="2" t="s">
        <v>178</v>
      </c>
      <c r="C24" s="11"/>
      <c r="D24" s="11"/>
      <c r="E24" s="11"/>
      <c r="F24" s="11"/>
      <c r="G24" s="11"/>
      <c r="H24" s="11"/>
      <c r="I24" s="10">
        <v>4.1900000000000004</v>
      </c>
      <c r="J24" s="10">
        <v>4.54</v>
      </c>
      <c r="K24" s="10">
        <v>2.33</v>
      </c>
      <c r="L24" s="10">
        <v>3.79</v>
      </c>
      <c r="M24" s="10">
        <v>2.61</v>
      </c>
      <c r="N24" s="10">
        <v>3.94</v>
      </c>
      <c r="O24" s="10">
        <v>4.4000000000000004</v>
      </c>
      <c r="P24" s="10"/>
      <c r="Q24" s="10">
        <v>72.32989501953125</v>
      </c>
      <c r="R24" s="10">
        <v>77.427278518676758</v>
      </c>
      <c r="S24" s="10">
        <v>85.711162567138672</v>
      </c>
      <c r="T24" s="10">
        <v>95.940505981445312</v>
      </c>
      <c r="U24" s="10">
        <f t="shared" si="0"/>
        <v>7.047408955548832</v>
      </c>
      <c r="V24" s="10">
        <f t="shared" si="1"/>
        <v>10.698921887669982</v>
      </c>
      <c r="W24" s="10">
        <f t="shared" si="2"/>
        <v>11.934668843505492</v>
      </c>
      <c r="X24" s="10">
        <v>43364378</v>
      </c>
      <c r="Y24" s="10">
        <v>44896266</v>
      </c>
      <c r="Z24" s="10">
        <v>46533575</v>
      </c>
      <c r="AA24" s="10">
        <v>48281304</v>
      </c>
      <c r="AB24" s="10">
        <f t="shared" si="6"/>
        <v>3.5325953481910801</v>
      </c>
      <c r="AC24" s="10">
        <f t="shared" si="4"/>
        <v>3.6468712119622495</v>
      </c>
      <c r="AD24" s="10">
        <f t="shared" si="5"/>
        <v>3.7558451075379509</v>
      </c>
      <c r="AE24" s="10">
        <v>8.8025531978256595</v>
      </c>
      <c r="AF24" s="10">
        <v>12.550538345930761</v>
      </c>
      <c r="AG24" s="10">
        <v>11.178296227164125</v>
      </c>
      <c r="AH24" s="10">
        <v>8.4836440453028903</v>
      </c>
      <c r="AI24" s="10">
        <v>8.1492640296508103</v>
      </c>
      <c r="AJ24" s="10">
        <v>33.249959882334501</v>
      </c>
      <c r="AK24" s="10"/>
      <c r="AL24" s="10">
        <v>62.6</v>
      </c>
      <c r="AM24" s="10">
        <v>68.599999999999994</v>
      </c>
      <c r="AN24" s="10">
        <v>77.400000000000006</v>
      </c>
      <c r="AO24" s="10">
        <v>82.7</v>
      </c>
      <c r="AP24" s="10">
        <v>65.5</v>
      </c>
      <c r="AQ24" s="10">
        <v>40</v>
      </c>
      <c r="AR24" s="10">
        <v>20</v>
      </c>
      <c r="AS24" s="10">
        <v>30</v>
      </c>
      <c r="AT24" s="10">
        <v>24</v>
      </c>
      <c r="AU24" s="10">
        <v>59.4</v>
      </c>
      <c r="AV24" s="9"/>
      <c r="AW24" s="10">
        <v>-2.222566391823305</v>
      </c>
      <c r="AX24" s="10">
        <v>6.5811813810255106</v>
      </c>
      <c r="AY24" s="9"/>
      <c r="AZ24" s="10">
        <v>41.415201107801877</v>
      </c>
      <c r="BA24" s="10">
        <v>5.37221002578735</v>
      </c>
      <c r="BB24" s="10">
        <v>2.3870000839233398</v>
      </c>
      <c r="BC24" s="10">
        <v>28.627458168045735</v>
      </c>
    </row>
    <row r="25" spans="1:55" x14ac:dyDescent="0.2">
      <c r="A25" s="3" t="s">
        <v>179</v>
      </c>
      <c r="B25" s="2" t="s">
        <v>180</v>
      </c>
      <c r="C25" s="11"/>
      <c r="D25" s="11"/>
      <c r="E25" s="11"/>
      <c r="F25" s="11"/>
      <c r="G25" s="11"/>
      <c r="H25" s="11"/>
      <c r="I25" s="10">
        <v>3.83</v>
      </c>
      <c r="J25" s="10">
        <v>4.33</v>
      </c>
      <c r="K25" s="10">
        <v>2.58</v>
      </c>
      <c r="L25" s="10">
        <v>3.77</v>
      </c>
      <c r="M25" s="10">
        <v>3.2</v>
      </c>
      <c r="N25" s="10">
        <v>3.85</v>
      </c>
      <c r="O25" s="10">
        <v>4.67</v>
      </c>
      <c r="P25" s="10"/>
      <c r="Q25" s="10">
        <v>19.748606204986572</v>
      </c>
      <c r="R25" s="10">
        <v>20.346660614013672</v>
      </c>
      <c r="S25" s="10">
        <v>20.549823760986328</v>
      </c>
      <c r="T25" s="10">
        <v>20.75159740447998</v>
      </c>
      <c r="U25" s="10">
        <f t="shared" si="0"/>
        <v>3.0283373055263354</v>
      </c>
      <c r="V25" s="10">
        <f t="shared" si="1"/>
        <v>0.99850855541734518</v>
      </c>
      <c r="W25" s="10">
        <f t="shared" si="2"/>
        <v>0.98187529898294201</v>
      </c>
      <c r="X25" s="10">
        <v>578116</v>
      </c>
      <c r="Y25" s="10">
        <v>582368</v>
      </c>
      <c r="Z25" s="10">
        <v>585967</v>
      </c>
      <c r="AA25" s="10">
        <v>589081</v>
      </c>
      <c r="AB25" s="10">
        <f t="shared" si="6"/>
        <v>0.73549253091074718</v>
      </c>
      <c r="AC25" s="10">
        <f t="shared" si="4"/>
        <v>0.61799412055607661</v>
      </c>
      <c r="AD25" s="10">
        <f t="shared" si="5"/>
        <v>0.5314292443089812</v>
      </c>
      <c r="AE25" s="10">
        <v>-1.3860377076358077</v>
      </c>
      <c r="AF25" s="10">
        <v>2.9546724221224139</v>
      </c>
      <c r="AG25" s="10">
        <v>2.7051430290104861</v>
      </c>
      <c r="AH25" s="10">
        <v>3.13103559015968</v>
      </c>
      <c r="AI25" s="10">
        <v>3.6890122967076602</v>
      </c>
      <c r="AJ25" s="10">
        <v>7.2781178270849098</v>
      </c>
      <c r="AK25" s="10"/>
      <c r="AL25" s="10">
        <v>66</v>
      </c>
      <c r="AM25" s="10">
        <v>69.599999999999994</v>
      </c>
      <c r="AN25" s="10">
        <v>76</v>
      </c>
      <c r="AO25" s="10">
        <v>76</v>
      </c>
      <c r="AP25" s="10">
        <v>77.3</v>
      </c>
      <c r="AQ25" s="10">
        <v>30</v>
      </c>
      <c r="AR25" s="10">
        <v>60</v>
      </c>
      <c r="AS25" s="10">
        <v>30</v>
      </c>
      <c r="AT25" s="10">
        <v>40</v>
      </c>
      <c r="AU25" s="10">
        <v>84.8</v>
      </c>
      <c r="AV25" s="10">
        <v>89.605567220233013</v>
      </c>
      <c r="AW25" s="9"/>
      <c r="AX25" s="9"/>
      <c r="AY25" s="9"/>
      <c r="AZ25" s="9"/>
      <c r="BA25" s="9"/>
      <c r="BB25" s="10">
        <v>4.3249998092651403</v>
      </c>
      <c r="BC25" s="10">
        <v>72.109741352840558</v>
      </c>
    </row>
    <row r="26" spans="1:55" x14ac:dyDescent="0.2">
      <c r="A26" s="3" t="s">
        <v>14</v>
      </c>
      <c r="B26" s="2" t="s">
        <v>99</v>
      </c>
      <c r="C26" s="10">
        <v>33</v>
      </c>
      <c r="D26" s="10">
        <v>63</v>
      </c>
      <c r="E26" s="10">
        <v>26</v>
      </c>
      <c r="F26" s="10">
        <v>59</v>
      </c>
      <c r="G26" s="10">
        <v>38</v>
      </c>
      <c r="H26" s="10">
        <v>57</v>
      </c>
      <c r="I26" s="10">
        <v>4.34</v>
      </c>
      <c r="J26" s="10">
        <v>3.37</v>
      </c>
      <c r="K26" s="10">
        <v>1.8</v>
      </c>
      <c r="L26" s="10">
        <v>3.66</v>
      </c>
      <c r="M26" s="10">
        <v>3.96</v>
      </c>
      <c r="N26" s="10">
        <v>4.93</v>
      </c>
      <c r="O26" s="10">
        <v>4.9000000000000004</v>
      </c>
      <c r="P26" s="10">
        <v>0.81736147403716997</v>
      </c>
      <c r="Q26" s="10">
        <v>705.77859714627266</v>
      </c>
      <c r="R26" s="10">
        <v>722.18340295553207</v>
      </c>
      <c r="S26" s="10">
        <v>730.10522478818893</v>
      </c>
      <c r="T26" s="10">
        <v>738.30812874436378</v>
      </c>
      <c r="U26" s="10">
        <f t="shared" si="0"/>
        <v>2.3243558072730082</v>
      </c>
      <c r="V26" s="10">
        <f t="shared" si="1"/>
        <v>1.0969265979025238</v>
      </c>
      <c r="W26" s="10">
        <f t="shared" si="2"/>
        <v>1.123523524784332</v>
      </c>
      <c r="X26" s="10">
        <v>3536864</v>
      </c>
      <c r="Y26" s="10">
        <v>3547864</v>
      </c>
      <c r="Z26" s="10">
        <v>3549606</v>
      </c>
      <c r="AA26" s="10">
        <v>3539610</v>
      </c>
      <c r="AB26" s="10">
        <f t="shared" si="6"/>
        <v>0.31100997946202824</v>
      </c>
      <c r="AC26" s="10">
        <f t="shared" si="4"/>
        <v>4.9099965500374765E-2</v>
      </c>
      <c r="AD26" s="10">
        <f t="shared" si="5"/>
        <v>-0.28160871939026322</v>
      </c>
      <c r="AE26" s="10">
        <v>-8.0744474323113025</v>
      </c>
      <c r="AF26" s="10">
        <v>3.1859586540770266</v>
      </c>
      <c r="AG26" s="10">
        <v>2.5476648384262717</v>
      </c>
      <c r="AH26" s="10">
        <v>-9.1736040325961595E-7</v>
      </c>
      <c r="AI26" s="10">
        <v>1.1841352315464999</v>
      </c>
      <c r="AJ26" s="10">
        <v>3.4168075425521098</v>
      </c>
      <c r="AK26" s="10">
        <v>27.5</v>
      </c>
      <c r="AL26" s="10">
        <v>95.1</v>
      </c>
      <c r="AM26" s="10">
        <v>85.8</v>
      </c>
      <c r="AN26" s="10">
        <v>64.3</v>
      </c>
      <c r="AO26" s="10">
        <v>28.6</v>
      </c>
      <c r="AP26" s="10">
        <v>87.4</v>
      </c>
      <c r="AQ26" s="10">
        <v>70</v>
      </c>
      <c r="AR26" s="10">
        <v>80</v>
      </c>
      <c r="AS26" s="10">
        <v>95</v>
      </c>
      <c r="AT26" s="10">
        <v>94</v>
      </c>
      <c r="AU26" s="10">
        <v>44.8</v>
      </c>
      <c r="AV26" s="10">
        <v>86.302937600070422</v>
      </c>
      <c r="AW26" s="10">
        <v>-1.8602782989540407</v>
      </c>
      <c r="AX26" s="10">
        <v>18.882842632890775</v>
      </c>
      <c r="AY26" s="9"/>
      <c r="AZ26" s="10">
        <v>15243.110387945317</v>
      </c>
      <c r="BA26" s="10">
        <v>91.290657043457003</v>
      </c>
      <c r="BB26" s="10">
        <v>8.25</v>
      </c>
      <c r="BC26" s="10">
        <v>48.814284098545073</v>
      </c>
    </row>
    <row r="27" spans="1:55" x14ac:dyDescent="0.2">
      <c r="A27" s="3" t="s">
        <v>15</v>
      </c>
      <c r="B27" s="2" t="s">
        <v>100</v>
      </c>
      <c r="C27" s="10">
        <v>68</v>
      </c>
      <c r="D27" s="10">
        <v>71</v>
      </c>
      <c r="E27" s="10">
        <v>43</v>
      </c>
      <c r="F27" s="10">
        <v>86</v>
      </c>
      <c r="G27" s="10">
        <v>63</v>
      </c>
      <c r="H27" s="10">
        <v>48</v>
      </c>
      <c r="I27" s="10">
        <v>4.21</v>
      </c>
      <c r="J27" s="10">
        <v>3.2</v>
      </c>
      <c r="K27" s="10">
        <v>2.21</v>
      </c>
      <c r="L27" s="10">
        <v>3.72</v>
      </c>
      <c r="M27" s="10">
        <v>4.3899999999999997</v>
      </c>
      <c r="N27" s="10">
        <v>5.13</v>
      </c>
      <c r="O27" s="10">
        <v>5.05</v>
      </c>
      <c r="P27" s="10">
        <v>0.75689184665679898</v>
      </c>
      <c r="Q27" s="10">
        <v>7810.1492252349854</v>
      </c>
      <c r="R27" s="10">
        <v>7977.5762948989868</v>
      </c>
      <c r="S27" s="10">
        <v>8074.118932723999</v>
      </c>
      <c r="T27" s="10">
        <v>8171.9611616134644</v>
      </c>
      <c r="U27" s="10">
        <f t="shared" si="0"/>
        <v>2.1437115327199763</v>
      </c>
      <c r="V27" s="10">
        <f t="shared" si="1"/>
        <v>1.2101750488646985</v>
      </c>
      <c r="W27" s="10">
        <f t="shared" si="2"/>
        <v>1.2118006893967674</v>
      </c>
      <c r="X27" s="10">
        <v>41868249</v>
      </c>
      <c r="Y27" s="10">
        <v>41982175</v>
      </c>
      <c r="Z27" s="10">
        <v>42084351</v>
      </c>
      <c r="AA27" s="10">
        <v>42095743</v>
      </c>
      <c r="AB27" s="10">
        <f t="shared" si="6"/>
        <v>0.27210595790619152</v>
      </c>
      <c r="AC27" s="10">
        <f t="shared" si="4"/>
        <v>0.24337948188725989</v>
      </c>
      <c r="AD27" s="10">
        <f t="shared" si="5"/>
        <v>2.7069444411779386E-2</v>
      </c>
      <c r="AE27" s="10">
        <v>-2.8733138284963076</v>
      </c>
      <c r="AF27" s="10">
        <v>1.9494376231266273</v>
      </c>
      <c r="AG27" s="10">
        <v>2.1927006326665435</v>
      </c>
      <c r="AH27" s="10">
        <v>8.76204781574529E-2</v>
      </c>
      <c r="AI27" s="10">
        <v>1.5311227042092399</v>
      </c>
      <c r="AJ27" s="10">
        <v>2.1115979517499701</v>
      </c>
      <c r="AK27" s="10">
        <v>32.700000000000003</v>
      </c>
      <c r="AL27" s="10">
        <v>87.4</v>
      </c>
      <c r="AM27" s="10">
        <v>80.8</v>
      </c>
      <c r="AN27" s="10">
        <v>50.9</v>
      </c>
      <c r="AO27" s="10">
        <v>14.5</v>
      </c>
      <c r="AP27" s="10">
        <v>71.7</v>
      </c>
      <c r="AQ27" s="10">
        <v>60</v>
      </c>
      <c r="AR27" s="10">
        <v>70</v>
      </c>
      <c r="AS27" s="10">
        <v>70</v>
      </c>
      <c r="AT27" s="10">
        <v>73</v>
      </c>
      <c r="AU27" s="10">
        <v>54.5</v>
      </c>
      <c r="AV27" s="10">
        <v>95.068068840366408</v>
      </c>
      <c r="AW27" s="10">
        <v>-6.8497982361282821</v>
      </c>
      <c r="AX27" s="10">
        <v>20.701427684667909</v>
      </c>
      <c r="AY27" s="10">
        <v>47.543988161884577</v>
      </c>
      <c r="AZ27" s="10">
        <v>7337.6070196790251</v>
      </c>
      <c r="BA27" s="10">
        <v>52.773101806640597</v>
      </c>
      <c r="BB27" s="10">
        <v>8.7399997711181605</v>
      </c>
      <c r="BC27" s="10">
        <v>38.715202003694479</v>
      </c>
    </row>
    <row r="28" spans="1:55" x14ac:dyDescent="0.2">
      <c r="A28" s="3" t="s">
        <v>181</v>
      </c>
      <c r="B28" s="2" t="s">
        <v>182</v>
      </c>
      <c r="C28" s="11"/>
      <c r="D28" s="11"/>
      <c r="E28" s="11"/>
      <c r="F28" s="11"/>
      <c r="G28" s="11"/>
      <c r="H28" s="11"/>
      <c r="I28" s="10">
        <v>4.09</v>
      </c>
      <c r="J28" s="10">
        <v>4.12</v>
      </c>
      <c r="K28" s="10">
        <v>2.46</v>
      </c>
      <c r="L28" s="10">
        <v>3.73</v>
      </c>
      <c r="M28" s="10">
        <v>3.47</v>
      </c>
      <c r="N28" s="10">
        <v>4</v>
      </c>
      <c r="O28" s="10">
        <v>4.66</v>
      </c>
      <c r="P28" s="10"/>
      <c r="Q28" s="10">
        <v>99.054380983114243</v>
      </c>
      <c r="R28" s="10">
        <v>100.91402962803841</v>
      </c>
      <c r="S28" s="10">
        <v>100.75709474086761</v>
      </c>
      <c r="T28" s="10">
        <v>102.03442937135696</v>
      </c>
      <c r="U28" s="10">
        <f t="shared" si="0"/>
        <v>1.8774017125412996</v>
      </c>
      <c r="V28" s="10">
        <f t="shared" si="1"/>
        <v>-0.15551344817885138</v>
      </c>
      <c r="W28" s="10">
        <f t="shared" si="2"/>
        <v>1.2677366628865769</v>
      </c>
      <c r="X28" s="10">
        <v>2579752</v>
      </c>
      <c r="Y28" s="10">
        <v>2576752</v>
      </c>
      <c r="Z28" s="10">
        <v>2570644</v>
      </c>
      <c r="AA28" s="10">
        <v>2553596</v>
      </c>
      <c r="AB28" s="10">
        <f t="shared" si="6"/>
        <v>-0.11629024805485244</v>
      </c>
      <c r="AC28" s="10">
        <f t="shared" si="4"/>
        <v>-0.23704260247008335</v>
      </c>
      <c r="AD28" s="10">
        <f t="shared" si="5"/>
        <v>-0.66318012140148141</v>
      </c>
      <c r="AE28" s="10">
        <v>-3.6505136306939363</v>
      </c>
      <c r="AF28" s="10">
        <v>6.2494877678718694</v>
      </c>
      <c r="AG28" s="10">
        <v>7.3999998671419007</v>
      </c>
      <c r="AH28" s="10">
        <v>1.72751461137912</v>
      </c>
      <c r="AI28" s="10">
        <v>7.1101789748609798</v>
      </c>
      <c r="AJ28" s="10">
        <v>8.5429333333333393</v>
      </c>
      <c r="AK28" s="10"/>
      <c r="AL28" s="10">
        <v>86.6</v>
      </c>
      <c r="AM28" s="10">
        <v>80.599999999999994</v>
      </c>
      <c r="AN28" s="10">
        <v>86.8</v>
      </c>
      <c r="AO28" s="10">
        <v>74.599999999999994</v>
      </c>
      <c r="AP28" s="10">
        <v>70.900000000000006</v>
      </c>
      <c r="AQ28" s="10">
        <v>70</v>
      </c>
      <c r="AR28" s="10">
        <v>60</v>
      </c>
      <c r="AS28" s="10">
        <v>35</v>
      </c>
      <c r="AT28" s="10">
        <v>34</v>
      </c>
      <c r="AU28" s="10">
        <v>99.4</v>
      </c>
      <c r="AV28" s="10">
        <v>32.715236611376625</v>
      </c>
      <c r="AW28" s="10">
        <v>-7.7565884576893147</v>
      </c>
      <c r="AX28" s="10">
        <v>23.509396197042143</v>
      </c>
      <c r="AY28" s="9"/>
      <c r="AZ28" s="10">
        <v>1833.0445606526184</v>
      </c>
      <c r="BA28" s="10">
        <v>28.881700515747099</v>
      </c>
      <c r="BB28" s="10">
        <v>20.709999084472699</v>
      </c>
      <c r="BC28" s="10">
        <v>52.32734904926054</v>
      </c>
    </row>
    <row r="29" spans="1:55" x14ac:dyDescent="0.2">
      <c r="A29" s="3" t="s">
        <v>58</v>
      </c>
      <c r="B29" s="2" t="s">
        <v>101</v>
      </c>
      <c r="C29" s="10">
        <v>35</v>
      </c>
      <c r="D29" s="10">
        <v>67</v>
      </c>
      <c r="E29" s="10">
        <v>66</v>
      </c>
      <c r="F29" s="10">
        <v>65</v>
      </c>
      <c r="G29" s="10">
        <v>83</v>
      </c>
      <c r="H29" s="10">
        <v>40</v>
      </c>
      <c r="I29" s="10">
        <v>4.54</v>
      </c>
      <c r="J29" s="10">
        <v>3.0949999999999998</v>
      </c>
      <c r="K29" s="10">
        <v>1.82</v>
      </c>
      <c r="L29" s="10">
        <v>3.9299999999999997</v>
      </c>
      <c r="M29" s="10">
        <v>4.1950000000000003</v>
      </c>
      <c r="N29" s="10">
        <v>4.835</v>
      </c>
      <c r="O29" s="10">
        <v>5.01</v>
      </c>
      <c r="P29" s="10">
        <v>0.76074028015136697</v>
      </c>
      <c r="Q29" s="10">
        <v>10588.250759124756</v>
      </c>
      <c r="R29" s="10">
        <v>10702.379854202271</v>
      </c>
      <c r="S29" s="10">
        <v>10731.799015045166</v>
      </c>
      <c r="T29" s="10">
        <v>10788.279171943665</v>
      </c>
      <c r="U29" s="10">
        <f t="shared" si="0"/>
        <v>1.0778843236137163</v>
      </c>
      <c r="V29" s="10">
        <f t="shared" si="1"/>
        <v>0.27488428969697054</v>
      </c>
      <c r="W29" s="10">
        <f t="shared" si="2"/>
        <v>0.52628787418882439</v>
      </c>
      <c r="X29" s="10">
        <v>54181517</v>
      </c>
      <c r="Y29" s="10">
        <v>53968471</v>
      </c>
      <c r="Z29" s="10">
        <v>53930401</v>
      </c>
      <c r="AA29" s="10">
        <v>53064867</v>
      </c>
      <c r="AB29" s="10">
        <f t="shared" si="6"/>
        <v>-0.39320789043244986</v>
      </c>
      <c r="AC29" s="10">
        <f t="shared" si="4"/>
        <v>-7.0541186908926079E-2</v>
      </c>
      <c r="AD29" s="10">
        <f t="shared" si="5"/>
        <v>-1.6049092607340327</v>
      </c>
      <c r="AE29" s="10">
        <v>-5.6938363364028532</v>
      </c>
      <c r="AF29" s="10">
        <v>4.1798824987365748</v>
      </c>
      <c r="AG29" s="10">
        <v>3.9251927046341137</v>
      </c>
      <c r="AH29" s="10">
        <v>0.3</v>
      </c>
      <c r="AI29" s="10">
        <v>1.10380916115812</v>
      </c>
      <c r="AJ29" s="10">
        <v>2.0751745247983702</v>
      </c>
      <c r="AK29" s="10">
        <v>30.5</v>
      </c>
      <c r="AL29" s="10">
        <v>90.3</v>
      </c>
      <c r="AM29" s="10">
        <v>85.8</v>
      </c>
      <c r="AN29" s="10">
        <v>58.5</v>
      </c>
      <c r="AO29" s="10">
        <v>38.200000000000003</v>
      </c>
      <c r="AP29" s="10">
        <v>80.8</v>
      </c>
      <c r="AQ29" s="10">
        <v>80</v>
      </c>
      <c r="AR29" s="10">
        <v>60</v>
      </c>
      <c r="AS29" s="10">
        <v>90</v>
      </c>
      <c r="AT29" s="10">
        <v>78</v>
      </c>
      <c r="AU29" s="10">
        <v>43.4</v>
      </c>
      <c r="AV29" s="10">
        <v>98.769815147215752</v>
      </c>
      <c r="AW29" s="10">
        <v>-2.1821705584835609</v>
      </c>
      <c r="AX29" s="10">
        <v>11.61493705355865</v>
      </c>
      <c r="AY29" s="10">
        <v>52.408604576192651</v>
      </c>
      <c r="AZ29" s="10">
        <v>6817.1583982365719</v>
      </c>
      <c r="BA29" s="9"/>
      <c r="BB29" s="10">
        <v>7.7399997711181596</v>
      </c>
      <c r="BC29" s="10">
        <v>59.98919087198491</v>
      </c>
    </row>
    <row r="30" spans="1:55" x14ac:dyDescent="0.2">
      <c r="A30" s="3" t="s">
        <v>183</v>
      </c>
      <c r="B30" s="2" t="s">
        <v>184</v>
      </c>
      <c r="C30" s="11"/>
      <c r="D30" s="11"/>
      <c r="E30" s="11"/>
      <c r="F30" s="11"/>
      <c r="G30" s="11"/>
      <c r="H30" s="11"/>
      <c r="I30" s="10">
        <v>3.53</v>
      </c>
      <c r="J30" s="10">
        <v>4.2699999999999996</v>
      </c>
      <c r="K30" s="10">
        <v>2.68</v>
      </c>
      <c r="L30" s="10">
        <v>4.12</v>
      </c>
      <c r="M30" s="10">
        <v>2.4900000000000002</v>
      </c>
      <c r="N30" s="10">
        <v>3.89</v>
      </c>
      <c r="O30" s="10">
        <v>4.7300000000000004</v>
      </c>
      <c r="P30" s="10"/>
      <c r="Q30" s="10">
        <v>172.92879539728165</v>
      </c>
      <c r="R30" s="10">
        <v>186.35957449674606</v>
      </c>
      <c r="S30" s="10">
        <v>193.61477798223495</v>
      </c>
      <c r="T30" s="10">
        <v>196.27137094736099</v>
      </c>
      <c r="U30" s="10">
        <f t="shared" si="0"/>
        <v>7.7666527824986815</v>
      </c>
      <c r="V30" s="10">
        <f t="shared" si="1"/>
        <v>3.8931208686654202</v>
      </c>
      <c r="W30" s="10">
        <f t="shared" si="2"/>
        <v>1.3721023740087617</v>
      </c>
      <c r="X30" s="10">
        <v>13942987</v>
      </c>
      <c r="Y30" s="10">
        <v>14352729</v>
      </c>
      <c r="Z30" s="10">
        <v>14746366</v>
      </c>
      <c r="AA30" s="10">
        <v>15130695</v>
      </c>
      <c r="AB30" s="10">
        <f t="shared" si="6"/>
        <v>2.9386959910383581</v>
      </c>
      <c r="AC30" s="10">
        <f t="shared" si="4"/>
        <v>2.7425934120263804</v>
      </c>
      <c r="AD30" s="10">
        <f t="shared" si="5"/>
        <v>2.6062624513727712</v>
      </c>
      <c r="AE30" s="10">
        <v>4.844487051750761</v>
      </c>
      <c r="AF30" s="10">
        <v>7.8997119405162124</v>
      </c>
      <c r="AG30" s="10">
        <v>14.047123580314903</v>
      </c>
      <c r="AH30" s="10">
        <v>19.246948222085798</v>
      </c>
      <c r="AI30" s="10">
        <v>10.733389835491399</v>
      </c>
      <c r="AJ30" s="10">
        <v>8.7284593709303007</v>
      </c>
      <c r="AK30" s="10"/>
      <c r="AL30" s="10">
        <v>56.7</v>
      </c>
      <c r="AM30" s="10">
        <v>63</v>
      </c>
      <c r="AN30" s="10">
        <v>83.2</v>
      </c>
      <c r="AO30" s="10">
        <v>65.7</v>
      </c>
      <c r="AP30" s="10">
        <v>69.599999999999994</v>
      </c>
      <c r="AQ30" s="10">
        <v>50</v>
      </c>
      <c r="AR30" s="10">
        <v>60</v>
      </c>
      <c r="AS30" s="10">
        <v>50</v>
      </c>
      <c r="AT30" s="10">
        <v>37</v>
      </c>
      <c r="AU30" s="10">
        <v>45.3</v>
      </c>
      <c r="AV30" s="10">
        <v>17.736973258453833</v>
      </c>
      <c r="AW30" s="10">
        <v>-5.6465893903620765</v>
      </c>
      <c r="AX30" s="10">
        <v>12.612461522058609</v>
      </c>
      <c r="AY30" s="10">
        <v>0.1988628104275276</v>
      </c>
      <c r="AZ30" s="10">
        <v>251.97627230783573</v>
      </c>
      <c r="BA30" s="10">
        <v>8.7974996566772496</v>
      </c>
      <c r="BB30" s="10">
        <v>5.2430000305175799</v>
      </c>
      <c r="BC30" s="10">
        <v>53.309053775997072</v>
      </c>
    </row>
    <row r="31" spans="1:55" x14ac:dyDescent="0.2">
      <c r="A31" s="3" t="s">
        <v>16</v>
      </c>
      <c r="B31" s="2" t="s">
        <v>102</v>
      </c>
      <c r="C31" s="10">
        <v>35</v>
      </c>
      <c r="D31" s="10">
        <v>89</v>
      </c>
      <c r="E31" s="10">
        <v>66</v>
      </c>
      <c r="F31" s="10">
        <v>35</v>
      </c>
      <c r="G31" s="10">
        <v>51</v>
      </c>
      <c r="H31" s="10">
        <v>69</v>
      </c>
      <c r="I31" s="10">
        <v>3.91</v>
      </c>
      <c r="J31" s="10">
        <v>3.34</v>
      </c>
      <c r="K31" s="10">
        <v>2.33</v>
      </c>
      <c r="L31" s="10">
        <v>4.01</v>
      </c>
      <c r="M31" s="10">
        <v>4.26</v>
      </c>
      <c r="N31" s="10">
        <v>4.62</v>
      </c>
      <c r="O31" s="10">
        <v>4.92</v>
      </c>
      <c r="P31" s="10">
        <v>0.76545369625091597</v>
      </c>
      <c r="Q31" s="10">
        <v>6125.780891418457</v>
      </c>
      <c r="R31" s="10">
        <v>6217.4356689453125</v>
      </c>
      <c r="S31" s="10">
        <v>6247.8320541381836</v>
      </c>
      <c r="T31" s="10">
        <v>6288.7932052612305</v>
      </c>
      <c r="U31" s="10">
        <f t="shared" si="0"/>
        <v>1.4962137750511744</v>
      </c>
      <c r="V31" s="10">
        <f t="shared" si="1"/>
        <v>0.48888942019446802</v>
      </c>
      <c r="W31" s="10">
        <f t="shared" si="2"/>
        <v>0.65560582883972529</v>
      </c>
      <c r="X31" s="10">
        <v>40985517</v>
      </c>
      <c r="Y31" s="10">
        <v>41224543</v>
      </c>
      <c r="Z31" s="10">
        <v>41444114</v>
      </c>
      <c r="AA31" s="10">
        <v>41607173</v>
      </c>
      <c r="AB31" s="10">
        <f t="shared" si="6"/>
        <v>0.58319625442324252</v>
      </c>
      <c r="AC31" s="10">
        <f t="shared" si="4"/>
        <v>0.53262203537344988</v>
      </c>
      <c r="AD31" s="10">
        <f t="shared" si="5"/>
        <v>0.39344308337729217</v>
      </c>
      <c r="AE31" s="10">
        <v>-4.5104856001178462</v>
      </c>
      <c r="AF31" s="10">
        <v>2.4300728950270383</v>
      </c>
      <c r="AG31" s="10">
        <v>1.0676109140365782</v>
      </c>
      <c r="AH31" s="10">
        <v>1.9617317356010699</v>
      </c>
      <c r="AI31" s="10">
        <v>2.4926547246706501</v>
      </c>
      <c r="AJ31" s="10">
        <v>3.85611244682819</v>
      </c>
      <c r="AK31" s="10">
        <v>34.299999999999997</v>
      </c>
      <c r="AL31" s="10">
        <v>89.8</v>
      </c>
      <c r="AM31" s="10">
        <v>85.8</v>
      </c>
      <c r="AN31" s="10">
        <v>61</v>
      </c>
      <c r="AO31" s="10">
        <v>40.299999999999997</v>
      </c>
      <c r="AP31" s="10">
        <v>80.400000000000006</v>
      </c>
      <c r="AQ31" s="10">
        <v>90</v>
      </c>
      <c r="AR31" s="10">
        <v>90</v>
      </c>
      <c r="AS31" s="10">
        <v>90</v>
      </c>
      <c r="AT31" s="10">
        <v>84</v>
      </c>
      <c r="AU31" s="10">
        <v>78.5</v>
      </c>
      <c r="AV31" s="10">
        <v>192.0563618259236</v>
      </c>
      <c r="AW31" s="10">
        <v>-12.566161602492972</v>
      </c>
      <c r="AX31" s="10">
        <v>24.100092661684329</v>
      </c>
      <c r="AY31" s="10">
        <v>116.12448581786504</v>
      </c>
      <c r="AZ31" s="10">
        <v>5643.1285945674008</v>
      </c>
      <c r="BA31" s="10">
        <v>57.9005317687988</v>
      </c>
      <c r="BB31" s="10">
        <v>7.53999996185303</v>
      </c>
      <c r="BC31" s="10">
        <v>36.441266423606955</v>
      </c>
    </row>
    <row r="32" spans="1:55" x14ac:dyDescent="0.2">
      <c r="A32" s="3" t="s">
        <v>59</v>
      </c>
      <c r="B32" s="2" t="s">
        <v>103</v>
      </c>
      <c r="C32" s="10">
        <v>60</v>
      </c>
      <c r="D32" s="10">
        <v>35</v>
      </c>
      <c r="E32" s="10">
        <v>57</v>
      </c>
      <c r="F32" s="10">
        <v>112</v>
      </c>
      <c r="G32" s="10">
        <v>45</v>
      </c>
      <c r="H32" s="10">
        <v>50</v>
      </c>
      <c r="I32" s="10">
        <v>4.4000000000000004</v>
      </c>
      <c r="J32" s="10">
        <v>3.41</v>
      </c>
      <c r="K32" s="10">
        <v>1.83</v>
      </c>
      <c r="L32" s="10">
        <v>4.25</v>
      </c>
      <c r="M32" s="10">
        <v>3.92</v>
      </c>
      <c r="N32" s="10">
        <v>4.3899999999999997</v>
      </c>
      <c r="O32" s="10">
        <v>4.84</v>
      </c>
      <c r="P32" s="10">
        <v>0.714860320091248</v>
      </c>
      <c r="Q32" s="10">
        <v>874.40438461303711</v>
      </c>
      <c r="R32" s="10">
        <v>910.26411056518555</v>
      </c>
      <c r="S32" s="10">
        <v>931.78166198730469</v>
      </c>
      <c r="T32" s="10">
        <v>937.48312854766846</v>
      </c>
      <c r="U32" s="10">
        <f t="shared" si="0"/>
        <v>4.1010459900676182</v>
      </c>
      <c r="V32" s="10">
        <f t="shared" si="1"/>
        <v>2.3638800181585538</v>
      </c>
      <c r="W32" s="10">
        <f t="shared" si="2"/>
        <v>0.61188868518873107</v>
      </c>
      <c r="X32" s="10">
        <v>7402118</v>
      </c>
      <c r="Y32" s="10">
        <v>7391000</v>
      </c>
      <c r="Z32" s="10">
        <v>7360393</v>
      </c>
      <c r="AA32" s="10">
        <v>7304091</v>
      </c>
      <c r="AB32" s="10">
        <f t="shared" si="6"/>
        <v>-0.15020025349501509</v>
      </c>
      <c r="AC32" s="10">
        <f t="shared" si="4"/>
        <v>-0.41411175754295471</v>
      </c>
      <c r="AD32" s="10">
        <f t="shared" si="5"/>
        <v>-0.76493198121350758</v>
      </c>
      <c r="AE32" s="10">
        <v>-4.3007336726914218</v>
      </c>
      <c r="AF32" s="10">
        <v>-5.478217742379627</v>
      </c>
      <c r="AG32" s="10">
        <v>-10.149314829868501</v>
      </c>
      <c r="AH32" s="10">
        <v>1.2100726919781</v>
      </c>
      <c r="AI32" s="10">
        <v>4.7129890776039298</v>
      </c>
      <c r="AJ32" s="10">
        <v>3.3298532335064999</v>
      </c>
      <c r="AK32" s="10">
        <v>33.6</v>
      </c>
      <c r="AL32" s="10">
        <v>78.7</v>
      </c>
      <c r="AM32" s="10">
        <v>80.8</v>
      </c>
      <c r="AN32" s="10">
        <v>66.5</v>
      </c>
      <c r="AO32" s="10">
        <v>46.3</v>
      </c>
      <c r="AP32" s="10">
        <v>78.8</v>
      </c>
      <c r="AQ32" s="10">
        <v>50</v>
      </c>
      <c r="AR32" s="10">
        <v>50</v>
      </c>
      <c r="AS32" s="10">
        <v>50</v>
      </c>
      <c r="AT32" s="10">
        <v>46</v>
      </c>
      <c r="AU32" s="10">
        <v>61.2</v>
      </c>
      <c r="AV32" s="10">
        <v>88.018069281574256</v>
      </c>
      <c r="AW32" s="10">
        <v>-15.130874996049515</v>
      </c>
      <c r="AX32" s="10">
        <v>19.775680199895103</v>
      </c>
      <c r="AY32" s="10">
        <v>17.902688869937556</v>
      </c>
      <c r="AZ32" s="10">
        <v>5627.8837063092642</v>
      </c>
      <c r="BA32" s="9"/>
      <c r="BB32" s="10">
        <v>9.6199998855590803</v>
      </c>
      <c r="BC32" s="10">
        <v>29.96602861807159</v>
      </c>
    </row>
    <row r="33" spans="1:55" x14ac:dyDescent="0.2">
      <c r="A33" s="3" t="s">
        <v>60</v>
      </c>
      <c r="B33" s="2" t="s">
        <v>104</v>
      </c>
      <c r="C33" s="10">
        <v>68</v>
      </c>
      <c r="D33" s="10">
        <v>25</v>
      </c>
      <c r="E33" s="10">
        <v>57</v>
      </c>
      <c r="F33" s="10">
        <v>29</v>
      </c>
      <c r="G33" s="10">
        <v>61</v>
      </c>
      <c r="H33" s="10">
        <v>17</v>
      </c>
      <c r="I33" s="10">
        <v>3.5</v>
      </c>
      <c r="J33" s="10">
        <v>3.76</v>
      </c>
      <c r="K33" s="10">
        <v>2.91</v>
      </c>
      <c r="L33" s="10">
        <v>4.08</v>
      </c>
      <c r="M33" s="10">
        <v>3.2</v>
      </c>
      <c r="N33" s="10">
        <v>4.28</v>
      </c>
      <c r="O33" s="10">
        <v>4.5</v>
      </c>
      <c r="P33" s="10">
        <v>0.78090757131576505</v>
      </c>
      <c r="Q33" s="10">
        <v>774.25253295898438</v>
      </c>
      <c r="R33" s="10">
        <v>797.10057067871094</v>
      </c>
      <c r="S33" s="10">
        <v>815.69386291503906</v>
      </c>
      <c r="T33" s="10">
        <v>837.99179077148438</v>
      </c>
      <c r="U33" s="10">
        <f t="shared" si="0"/>
        <v>2.9509800416677336</v>
      </c>
      <c r="V33" s="10">
        <f t="shared" si="1"/>
        <v>2.3326155971129765</v>
      </c>
      <c r="W33" s="10">
        <f t="shared" si="2"/>
        <v>2.7336147628669494</v>
      </c>
      <c r="X33" s="10">
        <v>5149615</v>
      </c>
      <c r="Y33" s="10">
        <v>5176003</v>
      </c>
      <c r="Z33" s="10">
        <v>5228958</v>
      </c>
      <c r="AA33" s="10">
        <v>5270246</v>
      </c>
      <c r="AB33" s="10">
        <f t="shared" si="6"/>
        <v>0.51242665713844815</v>
      </c>
      <c r="AC33" s="10">
        <f t="shared" si="4"/>
        <v>1.0230867331413833</v>
      </c>
      <c r="AD33" s="10">
        <f t="shared" si="5"/>
        <v>0.7896028233541017</v>
      </c>
      <c r="AE33" s="10">
        <v>-2.4590500394016317</v>
      </c>
      <c r="AF33" s="10">
        <v>6.7676718161966392</v>
      </c>
      <c r="AG33" s="10">
        <v>4.814699953481167</v>
      </c>
      <c r="AH33" s="10">
        <v>0.579441418472606</v>
      </c>
      <c r="AI33" s="10">
        <v>2.29289088604677</v>
      </c>
      <c r="AJ33" s="10">
        <v>5.3052489299391796</v>
      </c>
      <c r="AK33" s="9"/>
      <c r="AL33" s="10">
        <v>92.7</v>
      </c>
      <c r="AM33" s="10">
        <v>95</v>
      </c>
      <c r="AN33" s="10">
        <v>93.4</v>
      </c>
      <c r="AO33" s="10">
        <v>93.1</v>
      </c>
      <c r="AP33" s="10">
        <v>86.2</v>
      </c>
      <c r="AQ33" s="10">
        <v>90</v>
      </c>
      <c r="AR33" s="10">
        <v>90</v>
      </c>
      <c r="AS33" s="10">
        <v>90</v>
      </c>
      <c r="AT33" s="10">
        <v>83</v>
      </c>
      <c r="AU33" s="10">
        <v>86.3</v>
      </c>
      <c r="AV33" s="10">
        <v>155.42616111544709</v>
      </c>
      <c r="AW33" s="9"/>
      <c r="AX33" s="9"/>
      <c r="AY33" s="10">
        <v>660.26364881051313</v>
      </c>
      <c r="AZ33" s="10">
        <v>5950.8375401560352</v>
      </c>
      <c r="BA33" s="10">
        <v>56.413219451904297</v>
      </c>
      <c r="BB33" s="10">
        <v>5.2600002288818404</v>
      </c>
      <c r="BC33" s="10">
        <v>318.46503942455752</v>
      </c>
    </row>
    <row r="34" spans="1:55" x14ac:dyDescent="0.2">
      <c r="A34" s="3" t="s">
        <v>17</v>
      </c>
      <c r="B34" s="2" t="s">
        <v>105</v>
      </c>
      <c r="C34" s="10">
        <v>46</v>
      </c>
      <c r="D34" s="10">
        <v>80</v>
      </c>
      <c r="E34" s="10">
        <v>88</v>
      </c>
      <c r="F34" s="10">
        <v>82</v>
      </c>
      <c r="G34" s="10">
        <v>58</v>
      </c>
      <c r="H34" s="10">
        <v>31</v>
      </c>
      <c r="I34" s="10">
        <v>4.34</v>
      </c>
      <c r="J34" s="10">
        <v>3.6</v>
      </c>
      <c r="K34" s="10">
        <v>1.94</v>
      </c>
      <c r="L34" s="10">
        <v>3.73</v>
      </c>
      <c r="M34" s="10">
        <v>3.63</v>
      </c>
      <c r="N34" s="10">
        <v>4.57</v>
      </c>
      <c r="O34" s="10">
        <v>4.51</v>
      </c>
      <c r="P34" s="10">
        <v>0.68972986936569203</v>
      </c>
      <c r="Q34" s="10">
        <v>590.99030590057373</v>
      </c>
      <c r="R34" s="10">
        <v>613.18513488769531</v>
      </c>
      <c r="S34" s="10">
        <v>628.06601619720459</v>
      </c>
      <c r="T34" s="10">
        <v>636.39411067962646</v>
      </c>
      <c r="U34" s="10">
        <f t="shared" si="0"/>
        <v>3.7555318193079614</v>
      </c>
      <c r="V34" s="10">
        <f t="shared" si="1"/>
        <v>2.4268170349946132</v>
      </c>
      <c r="W34" s="10">
        <f t="shared" si="2"/>
        <v>1.3259903047846251</v>
      </c>
      <c r="X34" s="10">
        <v>6915646</v>
      </c>
      <c r="Y34" s="10">
        <v>6895853</v>
      </c>
      <c r="Z34" s="10">
        <v>6874888</v>
      </c>
      <c r="AA34" s="10">
        <v>6849382</v>
      </c>
      <c r="AB34" s="10">
        <f t="shared" si="6"/>
        <v>-0.28620608978539508</v>
      </c>
      <c r="AC34" s="10">
        <f t="shared" si="4"/>
        <v>-0.3040233021208536</v>
      </c>
      <c r="AD34" s="10">
        <f t="shared" si="5"/>
        <v>-0.37100240760285885</v>
      </c>
      <c r="AE34" s="10">
        <v>-6.5978672185016904</v>
      </c>
      <c r="AF34" s="10">
        <v>1.0762540427766965</v>
      </c>
      <c r="AG34" s="10">
        <v>1.8668374754429777</v>
      </c>
      <c r="AH34" s="10">
        <v>4.21171171171172</v>
      </c>
      <c r="AI34" s="10">
        <v>4.85555795691951</v>
      </c>
      <c r="AJ34" s="10">
        <v>3.9299209893507498</v>
      </c>
      <c r="AK34" s="10">
        <v>27</v>
      </c>
      <c r="AL34" s="10">
        <v>77.400000000000006</v>
      </c>
      <c r="AM34" s="10">
        <v>85.8</v>
      </c>
      <c r="AN34" s="10">
        <v>70.599999999999994</v>
      </c>
      <c r="AO34" s="10">
        <v>19.2</v>
      </c>
      <c r="AP34" s="10">
        <v>73.8</v>
      </c>
      <c r="AQ34" s="10">
        <v>80</v>
      </c>
      <c r="AR34" s="10">
        <v>70</v>
      </c>
      <c r="AS34" s="10">
        <v>70</v>
      </c>
      <c r="AT34" s="10">
        <v>53</v>
      </c>
      <c r="AU34" s="10">
        <v>68.400000000000006</v>
      </c>
      <c r="AV34" s="10">
        <v>59.783182286973805</v>
      </c>
      <c r="AW34" s="10">
        <v>-4.36009489315094</v>
      </c>
      <c r="AX34" s="10">
        <v>23.294265597658228</v>
      </c>
      <c r="AY34" s="10">
        <v>20.756889074550458</v>
      </c>
      <c r="AZ34" s="10">
        <v>3773.1538066279877</v>
      </c>
      <c r="BA34" s="10">
        <v>64.607887268066406</v>
      </c>
      <c r="BB34" s="10">
        <v>10.0299997329712</v>
      </c>
      <c r="BC34" s="10">
        <v>122.65958118005295</v>
      </c>
    </row>
    <row r="35" spans="1:55" x14ac:dyDescent="0.2">
      <c r="A35" s="3" t="s">
        <v>18</v>
      </c>
      <c r="B35" s="2" t="s">
        <v>106</v>
      </c>
      <c r="C35" s="10">
        <v>77</v>
      </c>
      <c r="D35" s="10">
        <v>48</v>
      </c>
      <c r="E35" s="10">
        <v>56</v>
      </c>
      <c r="F35" s="10">
        <v>40</v>
      </c>
      <c r="G35" s="10">
        <v>51</v>
      </c>
      <c r="H35" s="10">
        <v>26</v>
      </c>
      <c r="I35" s="10">
        <v>3.92</v>
      </c>
      <c r="J35" s="10">
        <v>3.97</v>
      </c>
      <c r="K35" s="10">
        <v>3.05</v>
      </c>
      <c r="L35" s="10">
        <v>4.28</v>
      </c>
      <c r="M35" s="10">
        <v>3.48</v>
      </c>
      <c r="N35" s="10">
        <v>4.0199999999999996</v>
      </c>
      <c r="O35" s="10">
        <v>4.45</v>
      </c>
      <c r="P35" s="10">
        <v>0.47276890357335399</v>
      </c>
      <c r="Q35" s="10">
        <v>8202.5854339599609</v>
      </c>
      <c r="R35" s="10">
        <v>8936.8502044677734</v>
      </c>
      <c r="S35" s="10">
        <v>9757.2628479003906</v>
      </c>
      <c r="T35" s="10">
        <v>10702.069259643555</v>
      </c>
      <c r="U35" s="10">
        <f t="shared" si="0"/>
        <v>8.9516260015755904</v>
      </c>
      <c r="V35" s="10">
        <f t="shared" si="1"/>
        <v>9.1801095985974115</v>
      </c>
      <c r="W35" s="10">
        <f t="shared" si="2"/>
        <v>9.6831091513176943</v>
      </c>
      <c r="X35" s="10">
        <v>762763594</v>
      </c>
      <c r="Y35" s="10">
        <v>777995638</v>
      </c>
      <c r="Z35" s="10">
        <v>793438411</v>
      </c>
      <c r="AA35" s="10">
        <v>809037482</v>
      </c>
      <c r="AB35" s="10">
        <f t="shared" si="6"/>
        <v>1.9969547733816029</v>
      </c>
      <c r="AC35" s="10">
        <f t="shared" si="4"/>
        <v>1.9849433911607548</v>
      </c>
      <c r="AD35" s="10">
        <f t="shared" si="5"/>
        <v>1.9660090542301702</v>
      </c>
      <c r="AE35" s="10">
        <v>7.8618888330349819</v>
      </c>
      <c r="AF35" s="10">
        <v>8.4975847015810615</v>
      </c>
      <c r="AG35" s="10">
        <v>5.2413150014066332</v>
      </c>
      <c r="AH35" s="10">
        <v>10.882352941176499</v>
      </c>
      <c r="AI35" s="10">
        <v>11.9893899204243</v>
      </c>
      <c r="AJ35" s="10">
        <v>8.9117933648337004</v>
      </c>
      <c r="AK35" s="10">
        <v>35.4</v>
      </c>
      <c r="AL35" s="10">
        <v>54.4</v>
      </c>
      <c r="AM35" s="10">
        <v>51</v>
      </c>
      <c r="AN35" s="10">
        <v>73.8</v>
      </c>
      <c r="AO35" s="10">
        <v>77.8</v>
      </c>
      <c r="AP35" s="10">
        <v>69.3</v>
      </c>
      <c r="AQ35" s="10">
        <v>30</v>
      </c>
      <c r="AR35" s="10">
        <v>40</v>
      </c>
      <c r="AS35" s="10">
        <v>50</v>
      </c>
      <c r="AT35" s="10">
        <v>35</v>
      </c>
      <c r="AU35" s="10">
        <v>62.5</v>
      </c>
      <c r="AV35" s="10">
        <v>48.124447911431361</v>
      </c>
      <c r="AW35" s="10">
        <v>-5.5135341687615069</v>
      </c>
      <c r="AX35" s="10">
        <v>9.809725406434266</v>
      </c>
      <c r="AY35" s="10">
        <v>78.302650113010657</v>
      </c>
      <c r="AZ35" s="10">
        <v>595.60565583267555</v>
      </c>
      <c r="BA35" s="10">
        <v>16.030929565429702</v>
      </c>
      <c r="BB35" s="10">
        <v>8.3839998245239293</v>
      </c>
      <c r="BC35" s="10">
        <v>31.456532848575325</v>
      </c>
    </row>
    <row r="36" spans="1:55" x14ac:dyDescent="0.2">
      <c r="A36" s="3" t="s">
        <v>61</v>
      </c>
      <c r="B36" s="2" t="s">
        <v>107</v>
      </c>
      <c r="C36" s="10">
        <v>78</v>
      </c>
      <c r="D36" s="10">
        <v>14</v>
      </c>
      <c r="E36" s="10">
        <v>46</v>
      </c>
      <c r="F36" s="10">
        <v>48</v>
      </c>
      <c r="G36" s="10">
        <v>62</v>
      </c>
      <c r="H36" s="10">
        <v>38</v>
      </c>
      <c r="I36" s="10">
        <v>3.82</v>
      </c>
      <c r="J36" s="10">
        <v>4.2699999999999996</v>
      </c>
      <c r="K36" s="10">
        <v>2.56</v>
      </c>
      <c r="L36" s="10">
        <v>3.84</v>
      </c>
      <c r="M36" s="10">
        <v>3.41</v>
      </c>
      <c r="N36" s="10">
        <v>3.94</v>
      </c>
      <c r="O36" s="10">
        <v>4.32</v>
      </c>
      <c r="P36" s="10">
        <v>0.496361434459686</v>
      </c>
      <c r="Q36" s="10">
        <v>4758.3856887817383</v>
      </c>
      <c r="R36" s="10">
        <v>5019.5966339111328</v>
      </c>
      <c r="S36" s="10">
        <v>5282.2452163696289</v>
      </c>
      <c r="T36" s="10">
        <v>5573.9476928710938</v>
      </c>
      <c r="U36" s="10">
        <f t="shared" si="0"/>
        <v>5.4894866077211759</v>
      </c>
      <c r="V36" s="10">
        <f t="shared" si="1"/>
        <v>5.2324639132178135</v>
      </c>
      <c r="W36" s="10">
        <f t="shared" si="2"/>
        <v>5.5223198574250461</v>
      </c>
      <c r="X36" s="10">
        <v>156871861</v>
      </c>
      <c r="Y36" s="10">
        <v>159186119</v>
      </c>
      <c r="Z36" s="10">
        <v>161537956</v>
      </c>
      <c r="AA36" s="10">
        <v>163928210</v>
      </c>
      <c r="AB36" s="10">
        <f t="shared" si="6"/>
        <v>1.4752537422884302</v>
      </c>
      <c r="AC36" s="10">
        <f t="shared" si="4"/>
        <v>1.477413366676771</v>
      </c>
      <c r="AD36" s="10">
        <f t="shared" si="5"/>
        <v>1.4796856783306112</v>
      </c>
      <c r="AE36" s="10">
        <v>4.6288711825615252</v>
      </c>
      <c r="AF36" s="10">
        <v>6.2238541806236611</v>
      </c>
      <c r="AG36" s="10">
        <v>6.1697842077100802</v>
      </c>
      <c r="AH36" s="10">
        <v>4.3864155501472899</v>
      </c>
      <c r="AI36" s="10">
        <v>5.1342040076793003</v>
      </c>
      <c r="AJ36" s="10">
        <v>5.3560477898215</v>
      </c>
      <c r="AK36" s="10">
        <v>36</v>
      </c>
      <c r="AL36" s="10">
        <v>46.7</v>
      </c>
      <c r="AM36" s="10">
        <v>76.400000000000006</v>
      </c>
      <c r="AN36" s="10">
        <v>77.5</v>
      </c>
      <c r="AO36" s="10">
        <v>88</v>
      </c>
      <c r="AP36" s="10">
        <v>71.599999999999994</v>
      </c>
      <c r="AQ36" s="10">
        <v>30</v>
      </c>
      <c r="AR36" s="10">
        <v>40</v>
      </c>
      <c r="AS36" s="10">
        <v>30</v>
      </c>
      <c r="AT36" s="10">
        <v>23</v>
      </c>
      <c r="AU36" s="10">
        <v>50.9</v>
      </c>
      <c r="AV36" s="10">
        <v>27.658710487844125</v>
      </c>
      <c r="AW36" s="10">
        <v>-1.5805866148422725</v>
      </c>
      <c r="AX36" s="10">
        <v>11.057786518884823</v>
      </c>
      <c r="AY36" s="10">
        <v>15.951921187437859</v>
      </c>
      <c r="AZ36" s="10">
        <v>588.12447516933673</v>
      </c>
      <c r="BA36" s="10">
        <v>22.989120483398398</v>
      </c>
      <c r="BB36" s="10">
        <v>6.1100001335143999</v>
      </c>
      <c r="BC36" s="10">
        <v>39.555203331450492</v>
      </c>
    </row>
    <row r="37" spans="1:55" x14ac:dyDescent="0.2">
      <c r="A37" s="3" t="s">
        <v>19</v>
      </c>
      <c r="B37" s="2" t="s">
        <v>108</v>
      </c>
      <c r="C37" s="10">
        <v>58</v>
      </c>
      <c r="D37" s="10">
        <v>41</v>
      </c>
      <c r="E37" s="10">
        <v>43</v>
      </c>
      <c r="F37" s="10">
        <v>59</v>
      </c>
      <c r="G37" s="10">
        <v>14</v>
      </c>
      <c r="H37" s="10">
        <v>40</v>
      </c>
      <c r="I37" s="11"/>
      <c r="J37" s="11"/>
      <c r="K37" s="11"/>
      <c r="L37" s="11"/>
      <c r="M37" s="11"/>
      <c r="N37" s="11"/>
      <c r="O37" s="11"/>
      <c r="P37" s="9"/>
      <c r="Q37" s="10">
        <v>2336.3801976442337</v>
      </c>
      <c r="R37" s="10">
        <v>2451.5751705169678</v>
      </c>
      <c r="S37" s="10">
        <v>2563.232830286026</v>
      </c>
      <c r="T37" s="10">
        <v>2676.1688709259033</v>
      </c>
      <c r="U37" s="10">
        <f t="shared" si="0"/>
        <v>4.9304891810367621</v>
      </c>
      <c r="V37" s="10">
        <f t="shared" si="1"/>
        <v>4.5545272733983779</v>
      </c>
      <c r="W37" s="10">
        <f t="shared" si="2"/>
        <v>4.4060000833897988</v>
      </c>
      <c r="X37" s="10">
        <v>52921528</v>
      </c>
      <c r="Y37" s="10">
        <v>53938357</v>
      </c>
      <c r="Z37" s="10">
        <v>54810078</v>
      </c>
      <c r="AA37" s="10">
        <v>55456569</v>
      </c>
      <c r="AB37" s="10">
        <f t="shared" si="6"/>
        <v>1.921390100452129</v>
      </c>
      <c r="AC37" s="10">
        <f t="shared" si="4"/>
        <v>1.6161430352800608</v>
      </c>
      <c r="AD37" s="10">
        <f t="shared" si="5"/>
        <v>1.1795111840563237</v>
      </c>
      <c r="AE37" s="10">
        <v>1.0073854579047463</v>
      </c>
      <c r="AF37" s="10">
        <v>5.7979383016960355</v>
      </c>
      <c r="AG37" s="10">
        <v>2.6457179180625587</v>
      </c>
      <c r="AH37" s="10">
        <v>13.5515548281506</v>
      </c>
      <c r="AI37" s="10">
        <v>10.089362928798</v>
      </c>
      <c r="AJ37" s="10">
        <v>26.2933856738609</v>
      </c>
      <c r="AK37" s="9"/>
      <c r="AL37" s="10">
        <v>60.6</v>
      </c>
      <c r="AM37" s="10">
        <v>57.4</v>
      </c>
      <c r="AN37" s="10">
        <v>81</v>
      </c>
      <c r="AO37" s="10">
        <v>79.7</v>
      </c>
      <c r="AP37" s="10">
        <v>60.1</v>
      </c>
      <c r="AQ37" s="10">
        <v>10</v>
      </c>
      <c r="AR37" s="10">
        <v>10</v>
      </c>
      <c r="AS37" s="10">
        <v>10</v>
      </c>
      <c r="AT37" s="10">
        <v>25</v>
      </c>
      <c r="AU37" s="10">
        <v>52.4</v>
      </c>
      <c r="AV37" s="10">
        <v>49.212229408610348</v>
      </c>
      <c r="AW37" s="10">
        <v>0.451616617</v>
      </c>
      <c r="AX37" s="10">
        <v>7.3584780399999996</v>
      </c>
      <c r="AY37" s="10">
        <v>4.0798562299999999</v>
      </c>
      <c r="AZ37" s="10">
        <v>2458.7244099999998</v>
      </c>
      <c r="BA37" s="10">
        <v>37.912979129999997</v>
      </c>
      <c r="BB37" s="10">
        <v>12.10999966</v>
      </c>
      <c r="BC37" s="10">
        <v>31.123661299999998</v>
      </c>
    </row>
    <row r="38" spans="1:55" x14ac:dyDescent="0.2">
      <c r="A38" s="3" t="s">
        <v>62</v>
      </c>
      <c r="B38" s="2" t="s">
        <v>109</v>
      </c>
      <c r="C38" s="10">
        <v>28</v>
      </c>
      <c r="D38" s="10">
        <v>70</v>
      </c>
      <c r="E38" s="10">
        <v>68</v>
      </c>
      <c r="F38" s="10">
        <v>35</v>
      </c>
      <c r="G38" s="10">
        <v>24</v>
      </c>
      <c r="H38" s="10">
        <v>65</v>
      </c>
      <c r="I38" s="10">
        <v>3.77</v>
      </c>
      <c r="J38" s="10">
        <v>3.41</v>
      </c>
      <c r="K38" s="10">
        <v>2.09</v>
      </c>
      <c r="L38" s="10">
        <v>4.04</v>
      </c>
      <c r="M38" s="10">
        <v>4.05</v>
      </c>
      <c r="N38" s="10">
        <v>4.54</v>
      </c>
      <c r="O38" s="10">
        <v>4.9000000000000004</v>
      </c>
      <c r="P38" s="10">
        <v>0.76630252599716198</v>
      </c>
      <c r="Q38" s="10">
        <v>549.34490728378296</v>
      </c>
      <c r="R38" s="10">
        <v>575.53617835044861</v>
      </c>
      <c r="S38" s="10">
        <v>590.0241265296936</v>
      </c>
      <c r="T38" s="10">
        <v>595.49649572372437</v>
      </c>
      <c r="U38" s="10">
        <f t="shared" si="0"/>
        <v>4.7677280192088176</v>
      </c>
      <c r="V38" s="10">
        <f t="shared" si="1"/>
        <v>2.5172958233084586</v>
      </c>
      <c r="W38" s="10">
        <f t="shared" si="2"/>
        <v>0.92748227538037042</v>
      </c>
      <c r="X38" s="10">
        <v>3088703</v>
      </c>
      <c r="Y38" s="10">
        <v>3095102</v>
      </c>
      <c r="Z38" s="10">
        <v>3080449</v>
      </c>
      <c r="AA38" s="10">
        <v>3063271</v>
      </c>
      <c r="AB38" s="10">
        <f t="shared" si="6"/>
        <v>0.20717433822545672</v>
      </c>
      <c r="AC38" s="10">
        <f t="shared" si="4"/>
        <v>-0.47342543153666838</v>
      </c>
      <c r="AD38" s="10">
        <f t="shared" si="5"/>
        <v>-0.55764597953090345</v>
      </c>
      <c r="AE38" s="10">
        <v>-5.0957827553231709</v>
      </c>
      <c r="AF38" s="10">
        <v>1.6829715383597517</v>
      </c>
      <c r="AG38" s="10">
        <v>0.83383014855522219</v>
      </c>
      <c r="AH38" s="10">
        <v>-4.4781033915047699</v>
      </c>
      <c r="AI38" s="10">
        <v>-0.92209582902446896</v>
      </c>
      <c r="AJ38" s="10">
        <v>2.5571888318692002</v>
      </c>
      <c r="AK38" s="10">
        <v>32.700000000000003</v>
      </c>
      <c r="AL38" s="10">
        <v>93</v>
      </c>
      <c r="AM38" s="10">
        <v>85.8</v>
      </c>
      <c r="AN38" s="10">
        <v>69.2</v>
      </c>
      <c r="AO38" s="10">
        <v>64.900000000000006</v>
      </c>
      <c r="AP38" s="10">
        <v>84.3</v>
      </c>
      <c r="AQ38" s="10">
        <v>90</v>
      </c>
      <c r="AR38" s="10">
        <v>90</v>
      </c>
      <c r="AS38" s="10">
        <v>90</v>
      </c>
      <c r="AT38" s="10">
        <v>75</v>
      </c>
      <c r="AU38" s="10">
        <v>79.7</v>
      </c>
      <c r="AV38" s="10">
        <v>169.25229220981515</v>
      </c>
      <c r="AW38" s="10">
        <v>-13.814829901228066</v>
      </c>
      <c r="AX38" s="10">
        <v>22.062376309001891</v>
      </c>
      <c r="AY38" s="10">
        <v>4.1789755494992118</v>
      </c>
      <c r="AZ38" s="10">
        <v>5947.9094892925059</v>
      </c>
      <c r="BA38" s="10">
        <v>56.503978729247997</v>
      </c>
      <c r="BB38" s="10">
        <v>12.6099996566772</v>
      </c>
      <c r="BC38" s="10">
        <v>75.54967263692005</v>
      </c>
    </row>
    <row r="39" spans="1:55" x14ac:dyDescent="0.2">
      <c r="A39" s="3" t="s">
        <v>185</v>
      </c>
      <c r="B39" s="2" t="s">
        <v>186</v>
      </c>
      <c r="C39" s="11"/>
      <c r="D39" s="11"/>
      <c r="E39" s="11"/>
      <c r="F39" s="11"/>
      <c r="G39" s="11"/>
      <c r="H39" s="11"/>
      <c r="I39" s="10">
        <v>3.4249999999999998</v>
      </c>
      <c r="J39" s="10">
        <v>3.8499999999999996</v>
      </c>
      <c r="K39" s="10">
        <v>2.5549999999999997</v>
      </c>
      <c r="L39" s="10">
        <v>4.0599999999999996</v>
      </c>
      <c r="M39" s="10">
        <v>3.58</v>
      </c>
      <c r="N39" s="10">
        <v>4.41</v>
      </c>
      <c r="O39" s="10">
        <v>4.6849999999999996</v>
      </c>
      <c r="P39" s="10"/>
      <c r="Q39" s="10">
        <v>506.08799743652344</v>
      </c>
      <c r="R39" s="10">
        <v>519.30606079101562</v>
      </c>
      <c r="S39" s="10">
        <v>529.91732788085938</v>
      </c>
      <c r="T39" s="10">
        <v>543.29383087158203</v>
      </c>
      <c r="U39" s="10">
        <f t="shared" si="0"/>
        <v>2.6118112702623506</v>
      </c>
      <c r="V39" s="10">
        <f t="shared" si="1"/>
        <v>2.0433551408355299</v>
      </c>
      <c r="W39" s="10">
        <f t="shared" si="2"/>
        <v>2.5242622361897986</v>
      </c>
      <c r="X39" s="10">
        <v>4563986</v>
      </c>
      <c r="Y39" s="10">
        <v>4668139</v>
      </c>
      <c r="Z39" s="10">
        <v>4742275</v>
      </c>
      <c r="AA39" s="10">
        <v>4814219</v>
      </c>
      <c r="AB39" s="10">
        <f t="shared" si="6"/>
        <v>2.2820622149147596</v>
      </c>
      <c r="AC39" s="10">
        <f t="shared" si="4"/>
        <v>1.5881275171969094</v>
      </c>
      <c r="AD39" s="10">
        <f t="shared" si="5"/>
        <v>1.5170777738532593</v>
      </c>
      <c r="AE39" s="10">
        <v>0.88312039356537753</v>
      </c>
      <c r="AF39" s="10">
        <v>5.668515117907333</v>
      </c>
      <c r="AG39" s="10">
        <v>5.5611390758901251</v>
      </c>
      <c r="AH39" s="10">
        <v>3.3403121431290601</v>
      </c>
      <c r="AI39" s="10">
        <v>2.7166405746385398</v>
      </c>
      <c r="AJ39" s="10">
        <v>3.4785727093419299</v>
      </c>
      <c r="AK39" s="10"/>
      <c r="AL39" s="10">
        <v>67.8</v>
      </c>
      <c r="AM39" s="10">
        <v>86</v>
      </c>
      <c r="AN39" s="10">
        <v>57.1</v>
      </c>
      <c r="AO39" s="10">
        <v>35.1</v>
      </c>
      <c r="AP39" s="10">
        <v>83.7</v>
      </c>
      <c r="AQ39" s="10">
        <v>80</v>
      </c>
      <c r="AR39" s="10">
        <v>70</v>
      </c>
      <c r="AS39" s="10">
        <v>70</v>
      </c>
      <c r="AT39" s="10">
        <v>61</v>
      </c>
      <c r="AU39" s="10">
        <v>64.900000000000006</v>
      </c>
      <c r="AV39" s="10">
        <v>65.514781649394109</v>
      </c>
      <c r="AW39" s="10">
        <v>-6.6059528393451723</v>
      </c>
      <c r="AX39" s="10">
        <v>21.389998730399306</v>
      </c>
      <c r="AY39" s="10">
        <v>37.526100219702762</v>
      </c>
      <c r="AZ39" s="10">
        <v>6607.8871433151653</v>
      </c>
      <c r="BA39" s="10">
        <v>63.149211883544901</v>
      </c>
      <c r="BB39" s="10">
        <v>9.5299997329711896</v>
      </c>
      <c r="BC39" s="10">
        <v>44.753022445057368</v>
      </c>
    </row>
    <row r="40" spans="1:55" x14ac:dyDescent="0.2">
      <c r="A40" s="3" t="s">
        <v>20</v>
      </c>
      <c r="B40" s="2" t="s">
        <v>110</v>
      </c>
      <c r="C40" s="10">
        <v>50</v>
      </c>
      <c r="D40" s="10">
        <v>76</v>
      </c>
      <c r="E40" s="10">
        <v>70</v>
      </c>
      <c r="F40" s="10">
        <v>75</v>
      </c>
      <c r="G40" s="10">
        <v>61</v>
      </c>
      <c r="H40" s="10">
        <v>30</v>
      </c>
      <c r="I40" s="10">
        <v>4.62</v>
      </c>
      <c r="J40" s="10">
        <v>3.46</v>
      </c>
      <c r="K40" s="10">
        <v>1.6</v>
      </c>
      <c r="L40" s="10">
        <v>3.81</v>
      </c>
      <c r="M40" s="10">
        <v>3.3</v>
      </c>
      <c r="N40" s="10">
        <v>4.91</v>
      </c>
      <c r="O40" s="10">
        <v>5.27</v>
      </c>
      <c r="P40" s="10">
        <v>0.75026583671569802</v>
      </c>
      <c r="Q40" s="10">
        <v>7313.0058641433716</v>
      </c>
      <c r="R40" s="10">
        <v>7397.7354335784912</v>
      </c>
      <c r="S40" s="10">
        <v>7421.9980487823486</v>
      </c>
      <c r="T40" s="10">
        <v>7440.1013641357422</v>
      </c>
      <c r="U40" s="10">
        <f t="shared" si="0"/>
        <v>1.1586148159754543</v>
      </c>
      <c r="V40" s="10">
        <f t="shared" si="1"/>
        <v>0.32797354571141568</v>
      </c>
      <c r="W40" s="10">
        <f t="shared" si="2"/>
        <v>0.24391431032999833</v>
      </c>
      <c r="X40" s="10">
        <v>38648892</v>
      </c>
      <c r="Y40" s="10">
        <v>38762126</v>
      </c>
      <c r="Z40" s="10">
        <v>38830477</v>
      </c>
      <c r="AA40" s="10">
        <v>38780536</v>
      </c>
      <c r="AB40" s="10">
        <f t="shared" si="6"/>
        <v>0.29298123216572947</v>
      </c>
      <c r="AC40" s="10">
        <f t="shared" si="4"/>
        <v>0.17633449723577144</v>
      </c>
      <c r="AD40" s="10">
        <f t="shared" si="5"/>
        <v>-0.12861289342389171</v>
      </c>
      <c r="AE40" s="10">
        <v>-5.2809372082930963</v>
      </c>
      <c r="AF40" s="10">
        <v>1.7132958391692199</v>
      </c>
      <c r="AG40" s="10">
        <v>0.70733334703443518</v>
      </c>
      <c r="AH40" s="10">
        <v>0.77476813138738398</v>
      </c>
      <c r="AI40" s="10">
        <v>1.5255160211824801</v>
      </c>
      <c r="AJ40" s="10">
        <v>2.7806327287932402</v>
      </c>
      <c r="AK40" s="10">
        <v>33.799999999999997</v>
      </c>
      <c r="AL40" s="10">
        <v>78.7</v>
      </c>
      <c r="AM40" s="10">
        <v>80.8</v>
      </c>
      <c r="AN40" s="10">
        <v>55.8</v>
      </c>
      <c r="AO40" s="10">
        <v>24.7</v>
      </c>
      <c r="AP40" s="10">
        <v>80.8</v>
      </c>
      <c r="AQ40" s="10">
        <v>70</v>
      </c>
      <c r="AR40" s="10">
        <v>60</v>
      </c>
      <c r="AS40" s="10">
        <v>50</v>
      </c>
      <c r="AT40" s="10">
        <v>52</v>
      </c>
      <c r="AU40" s="10">
        <v>61.3</v>
      </c>
      <c r="AV40" s="10">
        <v>87.564865029194067</v>
      </c>
      <c r="AW40" s="10">
        <v>-4.9172109611382657</v>
      </c>
      <c r="AX40" s="10">
        <v>23.742944946346373</v>
      </c>
      <c r="AY40" s="10">
        <v>42.129418836866201</v>
      </c>
      <c r="AZ40" s="10">
        <v>5368.3905666713454</v>
      </c>
      <c r="BA40" s="10">
        <v>66.549972534179702</v>
      </c>
      <c r="BB40" s="10">
        <v>7.75</v>
      </c>
      <c r="BC40" s="10">
        <v>37.365481940190683</v>
      </c>
    </row>
    <row r="41" spans="1:55" x14ac:dyDescent="0.2">
      <c r="A41" s="3" t="s">
        <v>21</v>
      </c>
      <c r="B41" s="2" t="s">
        <v>111</v>
      </c>
      <c r="C41" s="10">
        <v>54</v>
      </c>
      <c r="D41" s="10">
        <v>46</v>
      </c>
      <c r="E41" s="10">
        <v>95</v>
      </c>
      <c r="F41" s="10">
        <v>92</v>
      </c>
      <c r="G41" s="10">
        <v>88</v>
      </c>
      <c r="H41" s="10">
        <v>42</v>
      </c>
      <c r="I41" s="10">
        <v>4.21</v>
      </c>
      <c r="J41" s="10">
        <v>3.49</v>
      </c>
      <c r="K41" s="10">
        <v>2.65</v>
      </c>
      <c r="L41" s="10">
        <v>4.0599999999999996</v>
      </c>
      <c r="M41" s="10">
        <v>3.76</v>
      </c>
      <c r="N41" s="10">
        <v>4.78</v>
      </c>
      <c r="O41" s="10">
        <v>4.3600000000000003</v>
      </c>
      <c r="P41" s="10">
        <v>0.81618750095367398</v>
      </c>
      <c r="Q41" s="10">
        <v>18798.90869140625</v>
      </c>
      <c r="R41" s="10">
        <v>18853.765625</v>
      </c>
      <c r="S41" s="10">
        <v>18784.82861328125</v>
      </c>
      <c r="T41" s="10">
        <v>18694.54541015625</v>
      </c>
      <c r="U41" s="10">
        <f t="shared" si="0"/>
        <v>0.29180913899979544</v>
      </c>
      <c r="V41" s="10">
        <f t="shared" si="1"/>
        <v>-0.36564054677405977</v>
      </c>
      <c r="W41" s="10">
        <f t="shared" si="2"/>
        <v>-0.48061765685297075</v>
      </c>
      <c r="X41" s="10">
        <v>81996931</v>
      </c>
      <c r="Y41" s="10">
        <v>81355870</v>
      </c>
      <c r="Z41" s="10">
        <v>80939051</v>
      </c>
      <c r="AA41" s="10">
        <v>80425404</v>
      </c>
      <c r="AB41" s="10">
        <f t="shared" si="6"/>
        <v>-0.78181096802268257</v>
      </c>
      <c r="AC41" s="10">
        <f t="shared" si="4"/>
        <v>-0.51234041256027751</v>
      </c>
      <c r="AD41" s="10">
        <f t="shared" si="5"/>
        <v>-0.63460961507936986</v>
      </c>
      <c r="AE41" s="10">
        <v>-5.6932363588226593</v>
      </c>
      <c r="AF41" s="10">
        <v>4.0979179193013664</v>
      </c>
      <c r="AG41" s="10">
        <v>2.38095237748297E-2</v>
      </c>
      <c r="AH41" s="10">
        <v>-1.3528367295171999</v>
      </c>
      <c r="AI41" s="10">
        <v>-0.72824320751774196</v>
      </c>
      <c r="AJ41" s="10">
        <v>-0.27245561610125402</v>
      </c>
      <c r="AK41" s="10">
        <v>34.799999999999997</v>
      </c>
      <c r="AL41" s="10">
        <v>85.8</v>
      </c>
      <c r="AM41" s="10">
        <v>82</v>
      </c>
      <c r="AN41" s="10">
        <v>67.5</v>
      </c>
      <c r="AO41" s="10">
        <v>61.1</v>
      </c>
      <c r="AP41" s="10">
        <v>93.6</v>
      </c>
      <c r="AQ41" s="10">
        <v>60</v>
      </c>
      <c r="AR41" s="10">
        <v>50</v>
      </c>
      <c r="AS41" s="10">
        <v>70</v>
      </c>
      <c r="AT41" s="10">
        <v>75</v>
      </c>
      <c r="AU41" s="10">
        <v>82.5</v>
      </c>
      <c r="AV41" s="10">
        <v>164.78670881063178</v>
      </c>
      <c r="AW41" s="10">
        <v>-8.7442396872014783</v>
      </c>
      <c r="AX41" s="9"/>
      <c r="AY41" s="10">
        <v>73.128831132065926</v>
      </c>
      <c r="AZ41" s="10">
        <v>8020.273805711965</v>
      </c>
      <c r="BA41" s="9"/>
      <c r="BB41" s="10">
        <v>5.0700001716613796</v>
      </c>
      <c r="BC41" s="10">
        <v>21.414150179092992</v>
      </c>
    </row>
    <row r="42" spans="1:55" x14ac:dyDescent="0.2">
      <c r="A42" s="3" t="s">
        <v>187</v>
      </c>
      <c r="B42" s="2" t="s">
        <v>188</v>
      </c>
      <c r="C42" s="11"/>
      <c r="D42" s="11"/>
      <c r="E42" s="11"/>
      <c r="F42" s="11"/>
      <c r="G42" s="11"/>
      <c r="H42" s="11"/>
      <c r="I42" s="10">
        <v>3.67</v>
      </c>
      <c r="J42" s="10">
        <v>4.2</v>
      </c>
      <c r="K42" s="10">
        <v>2.5</v>
      </c>
      <c r="L42" s="10">
        <v>4.2</v>
      </c>
      <c r="M42" s="10">
        <v>3.36</v>
      </c>
      <c r="N42" s="10">
        <v>4.05</v>
      </c>
      <c r="O42" s="10">
        <v>4.4000000000000004</v>
      </c>
      <c r="P42" s="10"/>
      <c r="Q42" s="10">
        <v>117.88886976242065</v>
      </c>
      <c r="R42" s="10">
        <v>125.5331552028656</v>
      </c>
      <c r="S42" s="10">
        <v>135.06724214553833</v>
      </c>
      <c r="T42" s="10">
        <v>142.68576145172119</v>
      </c>
      <c r="U42" s="10">
        <f t="shared" si="0"/>
        <v>6.4843148092354568</v>
      </c>
      <c r="V42" s="10">
        <f t="shared" si="1"/>
        <v>7.5948755747159709</v>
      </c>
      <c r="W42" s="10">
        <f t="shared" si="2"/>
        <v>5.6405381387544082</v>
      </c>
      <c r="X42" s="10">
        <v>3925810</v>
      </c>
      <c r="Y42" s="10">
        <v>4037415</v>
      </c>
      <c r="Z42" s="10">
        <v>4153580</v>
      </c>
      <c r="AA42" s="10">
        <v>4287962</v>
      </c>
      <c r="AB42" s="10">
        <f t="shared" si="6"/>
        <v>2.842852812540599</v>
      </c>
      <c r="AC42" s="10">
        <f t="shared" si="4"/>
        <v>2.8772122756763849</v>
      </c>
      <c r="AD42" s="10">
        <f t="shared" si="5"/>
        <v>3.2353295229657277</v>
      </c>
      <c r="AE42" s="10">
        <v>5.023710196798632</v>
      </c>
      <c r="AF42" s="10">
        <v>2.3148341426053349</v>
      </c>
      <c r="AG42" s="10">
        <v>2.7371798315686249</v>
      </c>
      <c r="AH42" s="10">
        <v>-0.73906974314477303</v>
      </c>
      <c r="AI42" s="10">
        <v>4.8455187585211901</v>
      </c>
      <c r="AJ42" s="10">
        <v>4.1624416292778097</v>
      </c>
      <c r="AK42" s="10"/>
      <c r="AL42" s="10">
        <v>68.900000000000006</v>
      </c>
      <c r="AM42" s="10">
        <v>78.8</v>
      </c>
      <c r="AN42" s="10">
        <v>83</v>
      </c>
      <c r="AO42" s="10">
        <v>56.9</v>
      </c>
      <c r="AP42" s="10">
        <v>80.3</v>
      </c>
      <c r="AQ42" s="10">
        <v>50</v>
      </c>
      <c r="AR42" s="10">
        <v>60</v>
      </c>
      <c r="AS42" s="10">
        <v>55</v>
      </c>
      <c r="AT42" s="10">
        <v>47</v>
      </c>
      <c r="AU42" s="10">
        <v>74.099999999999994</v>
      </c>
      <c r="AV42" s="10">
        <v>73.319763232027782</v>
      </c>
      <c r="AW42" s="10">
        <v>-8.6609421976583683</v>
      </c>
      <c r="AX42" s="10">
        <v>16.530351537567984</v>
      </c>
      <c r="AY42" s="10">
        <v>52.593508643323993</v>
      </c>
      <c r="AZ42" s="10">
        <v>1842.3439121609595</v>
      </c>
      <c r="BA42" s="10">
        <v>41.736221313476598</v>
      </c>
      <c r="BB42" s="10">
        <v>12.8999996185303</v>
      </c>
      <c r="BC42" s="10">
        <v>83.996674757449128</v>
      </c>
    </row>
    <row r="43" spans="1:55" x14ac:dyDescent="0.2">
      <c r="A43" s="3" t="s">
        <v>22</v>
      </c>
      <c r="B43" s="2" t="s">
        <v>112</v>
      </c>
      <c r="C43" s="10">
        <v>60</v>
      </c>
      <c r="D43" s="10">
        <v>18</v>
      </c>
      <c r="E43" s="10">
        <v>39</v>
      </c>
      <c r="F43" s="10">
        <v>85</v>
      </c>
      <c r="G43" s="10">
        <v>100</v>
      </c>
      <c r="H43" s="10">
        <v>29</v>
      </c>
      <c r="I43" s="10">
        <v>3.57</v>
      </c>
      <c r="J43" s="10">
        <v>3.68</v>
      </c>
      <c r="K43" s="10">
        <v>2.9</v>
      </c>
      <c r="L43" s="10">
        <v>4.21</v>
      </c>
      <c r="M43" s="10">
        <v>3.46</v>
      </c>
      <c r="N43" s="10">
        <v>4.22</v>
      </c>
      <c r="O43" s="10">
        <v>4.42</v>
      </c>
      <c r="P43" s="10">
        <v>0.82462739944457997</v>
      </c>
      <c r="Q43" s="10">
        <v>4431.4273071289062</v>
      </c>
      <c r="R43" s="10">
        <v>4618.5704345703125</v>
      </c>
      <c r="S43" s="10">
        <v>4794.1663818359375</v>
      </c>
      <c r="T43" s="10">
        <v>4983.2998046875</v>
      </c>
      <c r="U43" s="10">
        <f t="shared" si="0"/>
        <v>4.2230891870965905</v>
      </c>
      <c r="V43" s="10">
        <f t="shared" si="1"/>
        <v>3.8019545171656972</v>
      </c>
      <c r="W43" s="10">
        <f t="shared" si="2"/>
        <v>3.945074237893536</v>
      </c>
      <c r="X43" s="10">
        <v>35397207</v>
      </c>
      <c r="Y43" s="10">
        <v>35685703</v>
      </c>
      <c r="Z43" s="10">
        <v>35953443</v>
      </c>
      <c r="AA43" s="10">
        <v>36354941</v>
      </c>
      <c r="AB43" s="10">
        <f t="shared" si="6"/>
        <v>0.81502475604926872</v>
      </c>
      <c r="AC43" s="10">
        <f t="shared" si="4"/>
        <v>0.75027245505012274</v>
      </c>
      <c r="AD43" s="10">
        <f t="shared" si="5"/>
        <v>1.1167164157268559</v>
      </c>
      <c r="AE43" s="10">
        <v>0.79269898951818618</v>
      </c>
      <c r="AF43" s="10">
        <v>6.8048249178367115</v>
      </c>
      <c r="AG43" s="10">
        <v>3.6856677821252646</v>
      </c>
      <c r="AH43" s="10">
        <v>2.75649654493925</v>
      </c>
      <c r="AI43" s="10">
        <v>2.9392865265568702</v>
      </c>
      <c r="AJ43" s="10">
        <v>4.0259650043609696</v>
      </c>
      <c r="AK43" s="10">
        <v>32</v>
      </c>
      <c r="AL43" s="10">
        <v>90.4</v>
      </c>
      <c r="AM43" s="10">
        <v>70.2</v>
      </c>
      <c r="AN43" s="10">
        <v>70.400000000000006</v>
      </c>
      <c r="AO43" s="10">
        <v>72.5</v>
      </c>
      <c r="AP43" s="10">
        <v>80</v>
      </c>
      <c r="AQ43" s="10">
        <v>70</v>
      </c>
      <c r="AR43" s="10">
        <v>60</v>
      </c>
      <c r="AS43" s="10">
        <v>70</v>
      </c>
      <c r="AT43" s="10">
        <v>51</v>
      </c>
      <c r="AU43" s="10">
        <v>46.4</v>
      </c>
      <c r="AV43" s="10">
        <v>138.09491410652711</v>
      </c>
      <c r="AW43" s="10">
        <v>1.6879112972962077E-2</v>
      </c>
      <c r="AX43" s="10">
        <v>13.650964447851852</v>
      </c>
      <c r="AY43" s="10">
        <v>178.55531388771888</v>
      </c>
      <c r="AZ43" s="10">
        <v>8877.5749330709823</v>
      </c>
      <c r="BA43" s="10">
        <v>104.27809906005901</v>
      </c>
      <c r="BB43" s="10">
        <v>3.3599998950958301</v>
      </c>
      <c r="BC43" s="10">
        <v>72.739542264028884</v>
      </c>
    </row>
    <row r="44" spans="1:55" x14ac:dyDescent="0.2">
      <c r="A44" s="3" t="s">
        <v>63</v>
      </c>
      <c r="B44" s="2" t="s">
        <v>113</v>
      </c>
      <c r="C44" s="10">
        <v>44</v>
      </c>
      <c r="D44" s="10">
        <v>70</v>
      </c>
      <c r="E44" s="10">
        <v>9</v>
      </c>
      <c r="F44" s="10">
        <v>63</v>
      </c>
      <c r="G44" s="10">
        <v>69</v>
      </c>
      <c r="H44" s="10">
        <v>13</v>
      </c>
      <c r="I44" s="10">
        <v>4.46</v>
      </c>
      <c r="J44" s="10">
        <v>3.83</v>
      </c>
      <c r="K44" s="10">
        <v>1.8</v>
      </c>
      <c r="L44" s="10">
        <v>3.75</v>
      </c>
      <c r="M44" s="10">
        <v>3.48</v>
      </c>
      <c r="N44" s="10">
        <v>4.22</v>
      </c>
      <c r="O44" s="10">
        <v>4.32</v>
      </c>
      <c r="P44" s="10">
        <v>0.676458120346069</v>
      </c>
      <c r="Q44" s="10">
        <v>97.654943466186523</v>
      </c>
      <c r="R44" s="10">
        <v>107.03931999206543</v>
      </c>
      <c r="S44" s="10">
        <v>110.43670463562012</v>
      </c>
      <c r="T44" s="10">
        <v>111.59304046630859</v>
      </c>
      <c r="U44" s="10">
        <f t="shared" si="0"/>
        <v>9.609730130178491</v>
      </c>
      <c r="V44" s="10">
        <f t="shared" si="1"/>
        <v>3.1739594793824608</v>
      </c>
      <c r="W44" s="10">
        <f t="shared" si="2"/>
        <v>1.047057529019682</v>
      </c>
      <c r="X44" s="10">
        <v>1472303</v>
      </c>
      <c r="Y44" s="10">
        <v>1443882</v>
      </c>
      <c r="Z44" s="10">
        <v>1409997</v>
      </c>
      <c r="AA44" s="10">
        <v>1378949</v>
      </c>
      <c r="AB44" s="10">
        <f t="shared" si="6"/>
        <v>-1.9303771030827193</v>
      </c>
      <c r="AC44" s="10">
        <f t="shared" si="4"/>
        <v>-2.3467984225857776</v>
      </c>
      <c r="AD44" s="10">
        <f t="shared" si="5"/>
        <v>-2.201990500689007</v>
      </c>
      <c r="AE44" s="10">
        <v>-14.260140037713171</v>
      </c>
      <c r="AF44" s="10">
        <v>-4.4555672599809952</v>
      </c>
      <c r="AG44" s="10">
        <v>2.5737123633337688</v>
      </c>
      <c r="AH44" s="10">
        <v>3.5341067285894101</v>
      </c>
      <c r="AI44" s="10">
        <v>-1.0846359501515901</v>
      </c>
      <c r="AJ44" s="10">
        <v>4.3707355993922103</v>
      </c>
      <c r="AK44" s="10">
        <v>36</v>
      </c>
      <c r="AL44" s="10">
        <v>73.8</v>
      </c>
      <c r="AM44" s="10">
        <v>85.8</v>
      </c>
      <c r="AN44" s="10">
        <v>82.3</v>
      </c>
      <c r="AO44" s="10">
        <v>58.5</v>
      </c>
      <c r="AP44" s="10">
        <v>71.099999999999994</v>
      </c>
      <c r="AQ44" s="10">
        <v>70</v>
      </c>
      <c r="AR44" s="10">
        <v>60</v>
      </c>
      <c r="AS44" s="10">
        <v>55</v>
      </c>
      <c r="AT44" s="10">
        <v>48</v>
      </c>
      <c r="AU44" s="10">
        <v>61.6</v>
      </c>
      <c r="AV44" s="9"/>
      <c r="AW44" s="10">
        <v>-11.023904397606037</v>
      </c>
      <c r="AX44" s="10">
        <v>18.671035858419351</v>
      </c>
      <c r="AY44" s="9"/>
      <c r="AZ44" s="10">
        <v>3026.6114885166662</v>
      </c>
      <c r="BA44" s="10">
        <v>73.054893493652301</v>
      </c>
      <c r="BB44" s="10">
        <v>17.5100002288818</v>
      </c>
      <c r="BC44" s="10">
        <v>66.309720501170318</v>
      </c>
    </row>
    <row r="45" spans="1:55" x14ac:dyDescent="0.2">
      <c r="A45" s="3" t="s">
        <v>64</v>
      </c>
      <c r="B45" s="2" t="s">
        <v>114</v>
      </c>
      <c r="C45" s="10">
        <v>42</v>
      </c>
      <c r="D45" s="10">
        <v>60</v>
      </c>
      <c r="E45" s="10">
        <v>19</v>
      </c>
      <c r="F45" s="10">
        <v>65</v>
      </c>
      <c r="G45" s="10">
        <v>82</v>
      </c>
      <c r="H45" s="10">
        <v>16</v>
      </c>
      <c r="I45" s="11"/>
      <c r="J45" s="11"/>
      <c r="K45" s="11"/>
      <c r="L45" s="11"/>
      <c r="M45" s="11"/>
      <c r="N45" s="11"/>
      <c r="O45" s="11"/>
      <c r="P45" s="10">
        <v>0.68839001655578602</v>
      </c>
      <c r="Q45" s="10">
        <v>128.4535026550293</v>
      </c>
      <c r="R45" s="10">
        <v>139.31256103515625</v>
      </c>
      <c r="S45" s="10">
        <v>142.13081550598145</v>
      </c>
      <c r="T45" s="10">
        <v>144.92020041123033</v>
      </c>
      <c r="U45" s="10">
        <f t="shared" si="0"/>
        <v>8.453688031606049</v>
      </c>
      <c r="V45" s="10">
        <f t="shared" si="1"/>
        <v>2.0229722645856754</v>
      </c>
      <c r="W45" s="10">
        <f t="shared" si="2"/>
        <v>1.962547597661171</v>
      </c>
      <c r="X45" s="10">
        <v>2151210</v>
      </c>
      <c r="Y45" s="10">
        <v>2126621</v>
      </c>
      <c r="Z45" s="10">
        <v>2079598</v>
      </c>
      <c r="AA45" s="10">
        <v>2029386</v>
      </c>
      <c r="AB45" s="10">
        <f t="shared" si="6"/>
        <v>-1.1430311313168033</v>
      </c>
      <c r="AC45" s="10">
        <f t="shared" si="4"/>
        <v>-2.2111603336936838</v>
      </c>
      <c r="AD45" s="10">
        <f t="shared" si="5"/>
        <v>-2.4145051110839688</v>
      </c>
      <c r="AE45" s="10">
        <v>-14.838608373598561</v>
      </c>
      <c r="AF45" s="10">
        <v>1.651240653283665</v>
      </c>
      <c r="AG45" s="10">
        <v>6.0390081604034407</v>
      </c>
      <c r="AH45" s="10">
        <v>4.4530445651852997</v>
      </c>
      <c r="AI45" s="10">
        <v>1.3192136205546301</v>
      </c>
      <c r="AJ45" s="10">
        <v>4.13027562645087</v>
      </c>
      <c r="AK45" s="10">
        <v>37.200000000000003</v>
      </c>
      <c r="AL45" s="10">
        <v>82.4</v>
      </c>
      <c r="AM45" s="10">
        <v>85.8</v>
      </c>
      <c r="AN45" s="10">
        <v>87.6</v>
      </c>
      <c r="AO45" s="10">
        <v>65.3</v>
      </c>
      <c r="AP45" s="10">
        <v>75.8</v>
      </c>
      <c r="AQ45" s="10">
        <v>70</v>
      </c>
      <c r="AR45" s="10">
        <v>80</v>
      </c>
      <c r="AS45" s="10">
        <v>50</v>
      </c>
      <c r="AT45" s="10">
        <v>48</v>
      </c>
      <c r="AU45" s="10">
        <v>54.6</v>
      </c>
      <c r="AV45" s="9"/>
      <c r="AW45" s="10">
        <v>-8.6882726577651841</v>
      </c>
      <c r="AX45" s="10">
        <v>17.040128802396843</v>
      </c>
      <c r="AY45" s="9"/>
      <c r="AZ45" s="10">
        <v>3622.2903169100919</v>
      </c>
      <c r="BA45" s="10">
        <v>89.252166748046903</v>
      </c>
      <c r="BB45" s="10">
        <v>13.789999961853001</v>
      </c>
      <c r="BC45" s="10">
        <v>92.965353962140412</v>
      </c>
    </row>
    <row r="46" spans="1:55" x14ac:dyDescent="0.2">
      <c r="A46" s="3" t="s">
        <v>23</v>
      </c>
      <c r="B46" s="2" t="s">
        <v>115</v>
      </c>
      <c r="C46" s="10">
        <v>40</v>
      </c>
      <c r="D46" s="10">
        <v>60</v>
      </c>
      <c r="E46" s="10">
        <v>50</v>
      </c>
      <c r="F46" s="10">
        <v>70</v>
      </c>
      <c r="G46" s="10">
        <v>64</v>
      </c>
      <c r="H46" s="10">
        <v>56</v>
      </c>
      <c r="I46" s="11"/>
      <c r="J46" s="11"/>
      <c r="K46" s="11"/>
      <c r="L46" s="11"/>
      <c r="M46" s="11"/>
      <c r="N46" s="11"/>
      <c r="O46" s="11"/>
      <c r="P46" s="10">
        <v>0.70020347833633401</v>
      </c>
      <c r="Q46" s="10">
        <v>93.332204818725586</v>
      </c>
      <c r="R46" s="10">
        <v>97.54170036315918</v>
      </c>
      <c r="S46" s="10">
        <v>100.22612571716309</v>
      </c>
      <c r="T46" s="10">
        <v>103.01564598083496</v>
      </c>
      <c r="U46" s="10">
        <f t="shared" si="0"/>
        <v>4.5102283318062604</v>
      </c>
      <c r="V46" s="10">
        <f t="shared" si="1"/>
        <v>2.7520797197603457</v>
      </c>
      <c r="W46" s="10">
        <f t="shared" si="2"/>
        <v>2.7832266723986265</v>
      </c>
      <c r="X46" s="10">
        <v>332215</v>
      </c>
      <c r="Y46" s="10">
        <v>339456</v>
      </c>
      <c r="Z46" s="10">
        <v>346776</v>
      </c>
      <c r="AA46" s="10">
        <v>356297</v>
      </c>
      <c r="AB46" s="10">
        <f t="shared" si="6"/>
        <v>2.1796126002739271</v>
      </c>
      <c r="AC46" s="10">
        <f t="shared" si="4"/>
        <v>2.1563914027149309</v>
      </c>
      <c r="AD46" s="10">
        <f t="shared" si="5"/>
        <v>2.7455763951369221</v>
      </c>
      <c r="AE46" s="10">
        <v>-3.2389540268318768</v>
      </c>
      <c r="AF46" s="10">
        <v>3.7604135925509468</v>
      </c>
      <c r="AG46" s="10">
        <v>1.0442986945573125</v>
      </c>
      <c r="AH46" s="10">
        <v>0.368041997888919</v>
      </c>
      <c r="AI46" s="10">
        <v>2.27367911621542</v>
      </c>
      <c r="AJ46" s="10">
        <v>3.4106834106833999</v>
      </c>
      <c r="AK46" s="10">
        <v>31.2</v>
      </c>
      <c r="AL46" s="10">
        <v>76.2</v>
      </c>
      <c r="AM46" s="10">
        <v>85.8</v>
      </c>
      <c r="AN46" s="10">
        <v>66.3</v>
      </c>
      <c r="AO46" s="10">
        <v>54.4</v>
      </c>
      <c r="AP46" s="10">
        <v>80.2</v>
      </c>
      <c r="AQ46" s="10">
        <v>90</v>
      </c>
      <c r="AR46" s="10">
        <v>80</v>
      </c>
      <c r="AS46" s="10">
        <v>90</v>
      </c>
      <c r="AT46" s="10">
        <v>84</v>
      </c>
      <c r="AU46" s="10">
        <v>45.1</v>
      </c>
      <c r="AV46" s="10">
        <v>100.97375099879662</v>
      </c>
      <c r="AW46" s="10">
        <v>-8.4193020347909903E-2</v>
      </c>
      <c r="AX46" s="10">
        <v>23.839108515809802</v>
      </c>
      <c r="AY46" s="10">
        <v>0.51568565377179187</v>
      </c>
      <c r="AZ46" s="10">
        <v>14425.964727602188</v>
      </c>
      <c r="BA46" s="9"/>
      <c r="BB46" s="10">
        <v>5.1199998855590803</v>
      </c>
      <c r="BC46" s="10">
        <v>85.682618114054947</v>
      </c>
    </row>
    <row r="47" spans="1:55" x14ac:dyDescent="0.2">
      <c r="A47" s="3" t="s">
        <v>189</v>
      </c>
      <c r="B47" s="2" t="s">
        <v>190</v>
      </c>
      <c r="C47" s="11"/>
      <c r="D47" s="11"/>
      <c r="E47" s="11"/>
      <c r="F47" s="11"/>
      <c r="G47" s="11"/>
      <c r="H47" s="11"/>
      <c r="I47" s="10">
        <v>4.03</v>
      </c>
      <c r="J47" s="10">
        <v>3.91</v>
      </c>
      <c r="K47" s="10">
        <v>2.72</v>
      </c>
      <c r="L47" s="10">
        <v>4</v>
      </c>
      <c r="M47" s="10">
        <v>3.01</v>
      </c>
      <c r="N47" s="10">
        <v>4.24</v>
      </c>
      <c r="O47" s="10">
        <v>4.4000000000000004</v>
      </c>
      <c r="P47" s="15"/>
      <c r="Q47" s="10">
        <v>44.890603795647621</v>
      </c>
      <c r="R47" s="10">
        <v>46.195271193981171</v>
      </c>
      <c r="S47" s="10">
        <v>47.53533798456192</v>
      </c>
      <c r="T47" s="10">
        <v>48.67341136932373</v>
      </c>
      <c r="U47" s="10">
        <f t="shared" si="0"/>
        <v>2.9063262420632583</v>
      </c>
      <c r="V47" s="10">
        <f t="shared" si="1"/>
        <v>2.900874388102622</v>
      </c>
      <c r="W47" s="10">
        <f t="shared" si="2"/>
        <v>2.394162812372187</v>
      </c>
      <c r="X47" s="10">
        <v>1425799</v>
      </c>
      <c r="Y47" s="10">
        <v>1433763</v>
      </c>
      <c r="Z47" s="10">
        <v>1441576</v>
      </c>
      <c r="AA47" s="10">
        <v>1448159</v>
      </c>
      <c r="AB47" s="10">
        <f t="shared" si="6"/>
        <v>0.55856400516482552</v>
      </c>
      <c r="AC47" s="10">
        <f t="shared" si="4"/>
        <v>0.54492967108232904</v>
      </c>
      <c r="AD47" s="10">
        <f t="shared" si="5"/>
        <v>0.45665299644277013</v>
      </c>
      <c r="AE47" s="10">
        <v>-0.35861485697967055</v>
      </c>
      <c r="AF47" s="10">
        <v>3.3587508577381158</v>
      </c>
      <c r="AG47" s="10">
        <v>2.3398860452033148</v>
      </c>
      <c r="AH47" s="10">
        <v>-0.73963396306113804</v>
      </c>
      <c r="AI47" s="10">
        <v>1.5099752202761501</v>
      </c>
      <c r="AJ47" s="10">
        <v>3.90475422069738</v>
      </c>
      <c r="AK47" s="15"/>
      <c r="AL47" s="10">
        <v>58.2</v>
      </c>
      <c r="AM47" s="10">
        <v>81.599999999999994</v>
      </c>
      <c r="AN47" s="10">
        <v>89.4</v>
      </c>
      <c r="AO47" s="10">
        <v>65.099999999999994</v>
      </c>
      <c r="AP47" s="10">
        <v>85.4</v>
      </c>
      <c r="AQ47" s="10">
        <v>50</v>
      </c>
      <c r="AR47" s="10">
        <v>60</v>
      </c>
      <c r="AS47" s="10">
        <v>30</v>
      </c>
      <c r="AT47" s="10">
        <v>33</v>
      </c>
      <c r="AU47" s="10">
        <v>59.8</v>
      </c>
      <c r="AV47" s="9"/>
      <c r="AW47" s="10">
        <v>-2.6848551210500169</v>
      </c>
      <c r="AX47" s="10">
        <v>17.129578266469217</v>
      </c>
      <c r="AY47" s="9"/>
      <c r="AZ47" s="10">
        <v>3452.0408198097111</v>
      </c>
      <c r="BA47" s="10">
        <v>39.296051025390597</v>
      </c>
      <c r="BB47" s="10">
        <v>32.349998474121101</v>
      </c>
      <c r="BC47" s="10">
        <v>82.761350965457694</v>
      </c>
    </row>
    <row r="48" spans="1:55" x14ac:dyDescent="0.2">
      <c r="A48" s="3" t="s">
        <v>24</v>
      </c>
      <c r="B48" s="2" t="s">
        <v>116</v>
      </c>
      <c r="C48" s="10">
        <v>104</v>
      </c>
      <c r="D48" s="10">
        <v>26</v>
      </c>
      <c r="E48" s="10">
        <v>50</v>
      </c>
      <c r="F48" s="10">
        <v>36</v>
      </c>
      <c r="G48" s="10">
        <v>41</v>
      </c>
      <c r="H48" s="10">
        <v>57</v>
      </c>
      <c r="I48" s="11"/>
      <c r="J48" s="11"/>
      <c r="K48" s="11"/>
      <c r="L48" s="11"/>
      <c r="M48" s="11"/>
      <c r="N48" s="11"/>
      <c r="O48" s="11"/>
      <c r="P48" s="9"/>
      <c r="Q48" s="10">
        <v>1281.4065551757812</v>
      </c>
      <c r="R48" s="10">
        <v>1333.944694519043</v>
      </c>
      <c r="S48" s="10">
        <v>1380.0880966186523</v>
      </c>
      <c r="T48" s="10">
        <v>1435.1400833129883</v>
      </c>
      <c r="U48" s="10">
        <f t="shared" si="0"/>
        <v>4.1000367237901827</v>
      </c>
      <c r="V48" s="10">
        <f t="shared" si="1"/>
        <v>3.4591690561988742</v>
      </c>
      <c r="W48" s="10">
        <f t="shared" si="2"/>
        <v>3.989019746581306</v>
      </c>
      <c r="X48" s="10">
        <v>18208339</v>
      </c>
      <c r="Y48" s="10">
        <v>18750824</v>
      </c>
      <c r="Z48" s="10">
        <v>19258859</v>
      </c>
      <c r="AA48" s="10">
        <v>19723077</v>
      </c>
      <c r="AB48" s="10">
        <f t="shared" si="6"/>
        <v>2.9793217272591477</v>
      </c>
      <c r="AC48" s="10">
        <f t="shared" si="4"/>
        <v>2.7094009308604257</v>
      </c>
      <c r="AD48" s="10">
        <f t="shared" si="5"/>
        <v>2.4104127871749768</v>
      </c>
      <c r="AE48" s="10">
        <v>-1.5135287159871353</v>
      </c>
      <c r="AF48" s="10">
        <v>7.4248473832609676</v>
      </c>
      <c r="AG48" s="10">
        <v>5.2939128341400306</v>
      </c>
      <c r="AH48" s="10">
        <v>0.58330840562370401</v>
      </c>
      <c r="AI48" s="10">
        <v>1.6228523557703101</v>
      </c>
      <c r="AJ48" s="10">
        <v>3.1744709215130902</v>
      </c>
      <c r="AK48" s="9"/>
      <c r="AL48" s="10">
        <v>70.8</v>
      </c>
      <c r="AM48" s="10">
        <v>78.2</v>
      </c>
      <c r="AN48" s="10">
        <v>83</v>
      </c>
      <c r="AO48" s="10">
        <v>81.400000000000006</v>
      </c>
      <c r="AP48" s="10">
        <v>79.900000000000006</v>
      </c>
      <c r="AQ48" s="10">
        <v>40</v>
      </c>
      <c r="AR48" s="10">
        <v>40</v>
      </c>
      <c r="AS48" s="10">
        <v>50</v>
      </c>
      <c r="AT48" s="10">
        <v>51</v>
      </c>
      <c r="AU48" s="10">
        <v>71.5</v>
      </c>
      <c r="AV48" s="10">
        <v>111.60688998793728</v>
      </c>
      <c r="AW48" s="10">
        <v>-6.1333550448827747</v>
      </c>
      <c r="AX48" s="10">
        <v>14.940501532663633</v>
      </c>
      <c r="AY48" s="10">
        <v>39.968154437706303</v>
      </c>
      <c r="AZ48" s="10">
        <v>3874.7283394910423</v>
      </c>
      <c r="BA48" s="10">
        <v>35.494678497314503</v>
      </c>
      <c r="BB48" s="10">
        <v>3.6600000858306898</v>
      </c>
      <c r="BC48" s="10">
        <v>138.93221564773862</v>
      </c>
    </row>
    <row r="49" spans="1:55" x14ac:dyDescent="0.2">
      <c r="A49" s="3" t="s">
        <v>25</v>
      </c>
      <c r="B49" s="2" t="s">
        <v>117</v>
      </c>
      <c r="C49" s="10">
        <v>56</v>
      </c>
      <c r="D49" s="10">
        <v>59</v>
      </c>
      <c r="E49" s="10">
        <v>47</v>
      </c>
      <c r="F49" s="10">
        <v>96</v>
      </c>
      <c r="G49" s="10">
        <v>47</v>
      </c>
      <c r="H49" s="10">
        <v>66</v>
      </c>
      <c r="I49" s="11"/>
      <c r="J49" s="11"/>
      <c r="K49" s="11"/>
      <c r="L49" s="11"/>
      <c r="M49" s="11"/>
      <c r="N49" s="11"/>
      <c r="O49" s="11"/>
      <c r="P49" s="10">
        <v>0.68021804094314597</v>
      </c>
      <c r="Q49" s="10">
        <v>27.873316764831543</v>
      </c>
      <c r="R49" s="10">
        <v>28.814903736114502</v>
      </c>
      <c r="S49" s="10">
        <v>29.369744300842285</v>
      </c>
      <c r="T49" s="10">
        <v>30.489192008972168</v>
      </c>
      <c r="U49" s="10">
        <f t="shared" si="0"/>
        <v>3.3780944665723496</v>
      </c>
      <c r="V49" s="10">
        <f t="shared" si="1"/>
        <v>1.9255332928021858</v>
      </c>
      <c r="W49" s="10">
        <f t="shared" si="2"/>
        <v>3.811567770774829</v>
      </c>
      <c r="X49" s="10">
        <v>285169</v>
      </c>
      <c r="Y49" s="10">
        <v>285905</v>
      </c>
      <c r="Z49" s="10">
        <v>285771</v>
      </c>
      <c r="AA49" s="10">
        <v>285503</v>
      </c>
      <c r="AB49" s="10">
        <f t="shared" si="6"/>
        <v>0.25809256966921623</v>
      </c>
      <c r="AC49" s="10">
        <f t="shared" si="4"/>
        <v>-4.6868715132646344E-2</v>
      </c>
      <c r="AD49" s="10">
        <f t="shared" si="5"/>
        <v>-9.3781384395200007E-2</v>
      </c>
      <c r="AE49" s="10">
        <v>-1.133105987527685</v>
      </c>
      <c r="AF49" s="10">
        <v>5.5435693770699004</v>
      </c>
      <c r="AG49" s="10">
        <v>0.46612762522298112</v>
      </c>
      <c r="AH49" s="10">
        <v>2.0843274608234199</v>
      </c>
      <c r="AI49" s="10">
        <v>1.51563513618533</v>
      </c>
      <c r="AJ49" s="10">
        <v>2.9629852819287801</v>
      </c>
      <c r="AK49" s="10">
        <v>30.2</v>
      </c>
      <c r="AL49" s="10">
        <v>70</v>
      </c>
      <c r="AM49" s="10">
        <v>85.8</v>
      </c>
      <c r="AN49" s="10">
        <v>63.1</v>
      </c>
      <c r="AO49" s="10">
        <v>41.7</v>
      </c>
      <c r="AP49" s="10">
        <v>82.7</v>
      </c>
      <c r="AQ49" s="10">
        <v>50</v>
      </c>
      <c r="AR49" s="10">
        <v>60</v>
      </c>
      <c r="AS49" s="10">
        <v>90</v>
      </c>
      <c r="AT49" s="10">
        <v>58</v>
      </c>
      <c r="AU49" s="10">
        <v>60</v>
      </c>
      <c r="AV49" s="10">
        <v>122.11179628091251</v>
      </c>
      <c r="AW49" s="10">
        <v>-3.1360150808358362</v>
      </c>
      <c r="AX49" s="10">
        <v>26.014697424755575</v>
      </c>
      <c r="AY49" s="10">
        <v>0.41937353824525525</v>
      </c>
      <c r="AZ49" s="10">
        <v>4434.1866334365313</v>
      </c>
      <c r="BA49" s="10">
        <v>35.511650085449197</v>
      </c>
      <c r="BB49" s="10">
        <v>6.8899998664856001</v>
      </c>
      <c r="BC49" s="10">
        <v>84.346172279378877</v>
      </c>
    </row>
    <row r="50" spans="1:55" x14ac:dyDescent="0.2">
      <c r="A50" s="3" t="s">
        <v>26</v>
      </c>
      <c r="B50" s="2" t="s">
        <v>118</v>
      </c>
      <c r="C50" s="10">
        <v>81</v>
      </c>
      <c r="D50" s="10">
        <v>30</v>
      </c>
      <c r="E50" s="10">
        <v>69</v>
      </c>
      <c r="F50" s="10">
        <v>82</v>
      </c>
      <c r="G50" s="10">
        <v>24</v>
      </c>
      <c r="H50" s="10">
        <v>97</v>
      </c>
      <c r="I50" s="10">
        <v>4.5</v>
      </c>
      <c r="J50" s="10">
        <v>3.9</v>
      </c>
      <c r="K50" s="10">
        <v>2.13</v>
      </c>
      <c r="L50" s="10">
        <v>3.9</v>
      </c>
      <c r="M50" s="10">
        <v>2.83</v>
      </c>
      <c r="N50" s="10">
        <v>4.3600000000000003</v>
      </c>
      <c r="O50" s="10">
        <v>4.7300000000000004</v>
      </c>
      <c r="P50" s="10">
        <v>0.58911877870559703</v>
      </c>
      <c r="Q50" s="10">
        <v>4427.5517730712891</v>
      </c>
      <c r="R50" s="10">
        <v>4605.6842041015625</v>
      </c>
      <c r="S50" s="10">
        <v>4730.4619598388672</v>
      </c>
      <c r="T50" s="10">
        <v>4864.8500862121582</v>
      </c>
      <c r="U50" s="10">
        <f t="shared" si="0"/>
        <v>4.0232715541281436</v>
      </c>
      <c r="V50" s="10">
        <f t="shared" si="1"/>
        <v>2.7092121432508236</v>
      </c>
      <c r="W50" s="10">
        <f t="shared" si="2"/>
        <v>2.8409091440589265</v>
      </c>
      <c r="X50" s="10">
        <v>69420302</v>
      </c>
      <c r="Y50" s="10">
        <v>70638875</v>
      </c>
      <c r="Z50" s="10">
        <v>71958813</v>
      </c>
      <c r="AA50" s="10">
        <v>73339669</v>
      </c>
      <c r="AB50" s="10">
        <f t="shared" si="6"/>
        <v>1.7553553714013077</v>
      </c>
      <c r="AC50" s="10">
        <f t="shared" si="4"/>
        <v>1.868571661142667</v>
      </c>
      <c r="AD50" s="10">
        <f t="shared" si="5"/>
        <v>1.9189532767862545</v>
      </c>
      <c r="AE50" s="10">
        <v>-5.2857441368175131</v>
      </c>
      <c r="AF50" s="10">
        <v>5.1181181432116318</v>
      </c>
      <c r="AG50" s="10">
        <v>3.6630079295009352</v>
      </c>
      <c r="AH50" s="10">
        <v>5.2973558422885896</v>
      </c>
      <c r="AI50" s="10">
        <v>4.1567272268017597</v>
      </c>
      <c r="AJ50" s="10">
        <v>3.4073782460573598</v>
      </c>
      <c r="AK50" s="10">
        <v>49.8</v>
      </c>
      <c r="AL50" s="10">
        <v>80.3</v>
      </c>
      <c r="AM50" s="10">
        <v>80.2</v>
      </c>
      <c r="AN50" s="10">
        <v>83.4</v>
      </c>
      <c r="AO50" s="10">
        <v>81.8</v>
      </c>
      <c r="AP50" s="10">
        <v>77.5</v>
      </c>
      <c r="AQ50" s="10">
        <v>50</v>
      </c>
      <c r="AR50" s="10">
        <v>60</v>
      </c>
      <c r="AS50" s="10">
        <v>50</v>
      </c>
      <c r="AT50" s="10">
        <v>35</v>
      </c>
      <c r="AU50" s="10">
        <v>59.8</v>
      </c>
      <c r="AV50" s="10">
        <v>22.653812525055955</v>
      </c>
      <c r="AW50" s="10">
        <v>-4.5115830756598472</v>
      </c>
      <c r="AX50" s="10">
        <v>9.6797962626878142</v>
      </c>
      <c r="AY50" s="10">
        <v>8.6169680165611293</v>
      </c>
      <c r="AZ50" s="10">
        <v>2020.7127946665335</v>
      </c>
      <c r="BA50" s="10">
        <v>26.586729049682599</v>
      </c>
      <c r="BB50" s="10">
        <v>5.3600001335143999</v>
      </c>
      <c r="BC50" s="10">
        <v>52.355917361278138</v>
      </c>
    </row>
    <row r="51" spans="1:55" x14ac:dyDescent="0.2">
      <c r="A51" s="3" t="s">
        <v>65</v>
      </c>
      <c r="B51" s="2" t="s">
        <v>119</v>
      </c>
      <c r="C51" s="10">
        <v>70</v>
      </c>
      <c r="D51" s="10">
        <v>46</v>
      </c>
      <c r="E51" s="10">
        <v>53</v>
      </c>
      <c r="F51" s="10">
        <v>68</v>
      </c>
      <c r="G51" s="10">
        <v>14</v>
      </c>
      <c r="H51" s="10">
        <v>25</v>
      </c>
      <c r="I51" s="14"/>
      <c r="J51" s="14"/>
      <c r="K51" s="14"/>
      <c r="L51" s="14"/>
      <c r="M51" s="14"/>
      <c r="N51" s="14"/>
      <c r="O51" s="14"/>
      <c r="P51" s="10">
        <v>0.474434584379196</v>
      </c>
      <c r="Q51" s="10">
        <v>488.92112159729004</v>
      </c>
      <c r="R51" s="10">
        <v>522.54401779174805</v>
      </c>
      <c r="S51" s="10">
        <v>554.38558197021484</v>
      </c>
      <c r="T51" s="10">
        <v>582.91761207580566</v>
      </c>
      <c r="U51" s="10">
        <f t="shared" si="0"/>
        <v>6.876957183729985</v>
      </c>
      <c r="V51" s="10">
        <f t="shared" si="1"/>
        <v>6.0935659187197473</v>
      </c>
      <c r="W51" s="10">
        <f t="shared" si="2"/>
        <v>5.1466039221639903</v>
      </c>
      <c r="X51" s="10">
        <v>20701790</v>
      </c>
      <c r="Y51" s="10">
        <v>21057265</v>
      </c>
      <c r="Z51" s="10">
        <v>21398743</v>
      </c>
      <c r="AA51" s="10">
        <v>21729681</v>
      </c>
      <c r="AB51" s="10">
        <f t="shared" si="6"/>
        <v>1.7171220459680114</v>
      </c>
      <c r="AC51" s="10">
        <f t="shared" si="4"/>
        <v>1.6216635921141744</v>
      </c>
      <c r="AD51" s="10">
        <f t="shared" si="5"/>
        <v>1.5465300929124624</v>
      </c>
      <c r="AE51" s="10">
        <v>4.2437573208336659</v>
      </c>
      <c r="AF51" s="10">
        <v>3.8157179167666015</v>
      </c>
      <c r="AG51" s="10">
        <v>5.2456972972948535</v>
      </c>
      <c r="AH51" s="10">
        <v>0.97186299866761905</v>
      </c>
      <c r="AI51" s="10">
        <v>0.99355740122642</v>
      </c>
      <c r="AJ51" s="10">
        <v>0.90692490969179596</v>
      </c>
      <c r="AK51" s="10">
        <v>40.700000000000003</v>
      </c>
      <c r="AL51" s="10">
        <v>76.2</v>
      </c>
      <c r="AM51" s="10">
        <v>68</v>
      </c>
      <c r="AN51" s="10">
        <v>65.099999999999994</v>
      </c>
      <c r="AO51" s="10">
        <v>76.5</v>
      </c>
      <c r="AP51" s="10">
        <v>80.5</v>
      </c>
      <c r="AQ51" s="10">
        <v>60</v>
      </c>
      <c r="AR51" s="10">
        <v>50</v>
      </c>
      <c r="AS51" s="10">
        <v>35</v>
      </c>
      <c r="AT51" s="10">
        <v>35</v>
      </c>
      <c r="AU51" s="10">
        <v>30.8</v>
      </c>
      <c r="AV51" s="9"/>
      <c r="AW51" s="10">
        <v>-1.7631631925096494</v>
      </c>
      <c r="AX51" s="10">
        <v>23.456303983776117</v>
      </c>
      <c r="AY51" s="10">
        <v>8.5181143740071583</v>
      </c>
      <c r="AZ51" s="10">
        <v>743.06686007002429</v>
      </c>
      <c r="BA51" s="10">
        <v>13.677960395813001</v>
      </c>
      <c r="BB51" s="10">
        <v>8.9600000381469709</v>
      </c>
      <c r="BC51" s="10">
        <v>50.523524047974377</v>
      </c>
    </row>
    <row r="52" spans="1:55" x14ac:dyDescent="0.2">
      <c r="A52" s="3" t="s">
        <v>191</v>
      </c>
      <c r="B52" s="2" t="s">
        <v>192</v>
      </c>
      <c r="C52" s="11"/>
      <c r="D52" s="11"/>
      <c r="E52" s="11"/>
      <c r="F52" s="11"/>
      <c r="G52" s="11"/>
      <c r="H52" s="11"/>
      <c r="I52" s="10">
        <v>3.74</v>
      </c>
      <c r="J52" s="10">
        <v>4.04</v>
      </c>
      <c r="K52" s="10">
        <v>2.5299999999999998</v>
      </c>
      <c r="L52" s="10">
        <v>4.0599999999999996</v>
      </c>
      <c r="M52" s="10">
        <v>3.29</v>
      </c>
      <c r="N52" s="10">
        <v>4.03</v>
      </c>
      <c r="O52" s="10">
        <v>4.4800000000000004</v>
      </c>
      <c r="P52" s="10"/>
      <c r="Q52" s="10">
        <v>23.747449078597128</v>
      </c>
      <c r="R52" s="10">
        <v>25.520945579744875</v>
      </c>
      <c r="S52" s="10">
        <v>27.61267110100016</v>
      </c>
      <c r="T52" s="10">
        <v>29.5584521968849</v>
      </c>
      <c r="U52" s="10">
        <f t="shared" si="0"/>
        <v>7.4681558228759286</v>
      </c>
      <c r="V52" s="10">
        <f t="shared" si="1"/>
        <v>8.1961129328821443</v>
      </c>
      <c r="W52" s="10">
        <f t="shared" si="2"/>
        <v>7.0466963835826135</v>
      </c>
      <c r="X52" s="10">
        <v>1200004</v>
      </c>
      <c r="Y52" s="10">
        <v>1225722</v>
      </c>
      <c r="Z52" s="10">
        <v>1250196</v>
      </c>
      <c r="AA52" s="10">
        <v>1273122</v>
      </c>
      <c r="AB52" s="10">
        <f t="shared" si="6"/>
        <v>2.1431595228015965</v>
      </c>
      <c r="AC52" s="10">
        <f t="shared" si="4"/>
        <v>1.996700720065391</v>
      </c>
      <c r="AD52" s="10">
        <f t="shared" si="5"/>
        <v>1.8337924613420569</v>
      </c>
      <c r="AE52" s="10">
        <v>0.29597091400108866</v>
      </c>
      <c r="AF52" s="10">
        <v>6.0392494795585776</v>
      </c>
      <c r="AG52" s="10">
        <v>5.0913381386433798</v>
      </c>
      <c r="AH52" s="10">
        <v>9.4517265152170307</v>
      </c>
      <c r="AI52" s="10">
        <v>4.8749198764395301</v>
      </c>
      <c r="AJ52" s="10">
        <v>5.0055951808119801</v>
      </c>
      <c r="AK52" s="10"/>
      <c r="AL52" s="10">
        <v>74.400000000000006</v>
      </c>
      <c r="AM52" s="10">
        <v>88.4</v>
      </c>
      <c r="AN52" s="10">
        <v>67.2</v>
      </c>
      <c r="AO52" s="10">
        <v>69.7</v>
      </c>
      <c r="AP52" s="10">
        <v>74.599999999999994</v>
      </c>
      <c r="AQ52" s="10">
        <v>40</v>
      </c>
      <c r="AR52" s="10">
        <v>50</v>
      </c>
      <c r="AS52" s="10">
        <v>30</v>
      </c>
      <c r="AT52" s="10">
        <v>45</v>
      </c>
      <c r="AU52" s="10">
        <v>85</v>
      </c>
      <c r="AV52" s="9"/>
      <c r="AW52" s="10">
        <v>-17.115682644469981</v>
      </c>
      <c r="AX52" s="10">
        <v>29.072305263311758</v>
      </c>
      <c r="AY52" s="10">
        <v>0.2795655953038107</v>
      </c>
      <c r="AZ52" s="10">
        <v>1593.3892961958375</v>
      </c>
      <c r="BA52" s="9"/>
      <c r="BB52" s="10">
        <v>22.2929992675781</v>
      </c>
      <c r="BC52" s="10">
        <v>90.906363643007822</v>
      </c>
    </row>
    <row r="53" spans="1:55" x14ac:dyDescent="0.2">
      <c r="A53" s="3" t="s">
        <v>193</v>
      </c>
      <c r="B53" s="2" t="s">
        <v>194</v>
      </c>
      <c r="C53" s="11"/>
      <c r="D53" s="11"/>
      <c r="E53" s="11"/>
      <c r="F53" s="11"/>
      <c r="G53" s="11"/>
      <c r="H53" s="11"/>
      <c r="I53" s="10">
        <v>4.34</v>
      </c>
      <c r="J53" s="10">
        <v>4.18</v>
      </c>
      <c r="K53" s="10">
        <v>3.03</v>
      </c>
      <c r="L53" s="10">
        <v>4.13</v>
      </c>
      <c r="M53" s="10">
        <v>2.99</v>
      </c>
      <c r="N53" s="10">
        <v>4.07</v>
      </c>
      <c r="O53" s="10">
        <v>4.63</v>
      </c>
      <c r="P53" s="10"/>
      <c r="Q53" s="10">
        <v>100.86570167541504</v>
      </c>
      <c r="R53" s="10">
        <v>105.52629315853119</v>
      </c>
      <c r="S53" s="10">
        <v>110.02944386005402</v>
      </c>
      <c r="T53" s="10">
        <v>115.77603137493134</v>
      </c>
      <c r="U53" s="10">
        <f t="shared" si="0"/>
        <v>4.6205909498492304</v>
      </c>
      <c r="V53" s="10">
        <f t="shared" si="1"/>
        <v>4.2673257694722366</v>
      </c>
      <c r="W53" s="10">
        <f t="shared" si="2"/>
        <v>5.2227724809609981</v>
      </c>
      <c r="X53" s="10">
        <v>15618218</v>
      </c>
      <c r="Y53" s="10">
        <v>15835198</v>
      </c>
      <c r="Z53" s="10">
        <v>16056222</v>
      </c>
      <c r="AA53" s="10">
        <v>16251872</v>
      </c>
      <c r="AB53" s="10">
        <f t="shared" si="6"/>
        <v>1.3892750120404287</v>
      </c>
      <c r="AC53" s="10">
        <f t="shared" si="4"/>
        <v>1.3957766742165063</v>
      </c>
      <c r="AD53" s="10">
        <f t="shared" si="5"/>
        <v>1.2185307353124557</v>
      </c>
      <c r="AE53" s="10">
        <v>4.5330787212116235</v>
      </c>
      <c r="AF53" s="10">
        <v>4.8164146511857666</v>
      </c>
      <c r="AG53" s="10">
        <v>3.421828237520856</v>
      </c>
      <c r="AH53" s="10">
        <v>11.0948237386987</v>
      </c>
      <c r="AI53" s="10">
        <v>9.3265041074539301</v>
      </c>
      <c r="AJ53" s="10">
        <v>9.2270754612595294</v>
      </c>
      <c r="AK53" s="10"/>
      <c r="AL53" s="10">
        <v>60.5</v>
      </c>
      <c r="AM53" s="10">
        <v>63.2</v>
      </c>
      <c r="AN53" s="10">
        <v>86.3</v>
      </c>
      <c r="AO53" s="10">
        <v>91</v>
      </c>
      <c r="AP53" s="10">
        <v>78.7</v>
      </c>
      <c r="AQ53" s="10">
        <v>20</v>
      </c>
      <c r="AR53" s="10">
        <v>30</v>
      </c>
      <c r="AS53" s="10">
        <v>30</v>
      </c>
      <c r="AT53" s="10">
        <v>25</v>
      </c>
      <c r="AU53" s="10">
        <v>46.9</v>
      </c>
      <c r="AV53" s="10">
        <v>59.17845463181736</v>
      </c>
      <c r="AW53" s="9"/>
      <c r="AX53" s="10">
        <v>11.844036864345037</v>
      </c>
      <c r="AY53" s="9"/>
      <c r="AZ53" s="10">
        <v>96.422306912202899</v>
      </c>
      <c r="BA53" s="10">
        <v>11.157010078430201</v>
      </c>
      <c r="BB53" s="10">
        <v>10.541999816894499</v>
      </c>
      <c r="BC53" s="10">
        <v>40.50568563108132</v>
      </c>
    </row>
    <row r="54" spans="1:55" x14ac:dyDescent="0.2">
      <c r="A54" s="3" t="s">
        <v>66</v>
      </c>
      <c r="B54" s="2" t="s">
        <v>120</v>
      </c>
      <c r="C54" s="10">
        <v>38</v>
      </c>
      <c r="D54" s="10">
        <v>80</v>
      </c>
      <c r="E54" s="10">
        <v>14</v>
      </c>
      <c r="F54" s="10">
        <v>53</v>
      </c>
      <c r="G54" s="10">
        <v>67</v>
      </c>
      <c r="H54" s="10">
        <v>68</v>
      </c>
      <c r="I54" s="10">
        <v>4.05</v>
      </c>
      <c r="J54" s="10">
        <v>3.19</v>
      </c>
      <c r="K54" s="10">
        <v>1.91</v>
      </c>
      <c r="L54" s="10">
        <v>3.97</v>
      </c>
      <c r="M54" s="10">
        <v>4.13</v>
      </c>
      <c r="N54" s="10">
        <v>4.8499999999999996</v>
      </c>
      <c r="O54" s="10">
        <v>5.03</v>
      </c>
      <c r="P54" s="10">
        <v>0.79709911346435502</v>
      </c>
      <c r="Q54" s="10">
        <v>2168.0188286304474</v>
      </c>
      <c r="R54" s="10">
        <v>2222.1303868293762</v>
      </c>
      <c r="S54" s="10">
        <v>2256.1356959342957</v>
      </c>
      <c r="T54" s="10">
        <v>2275.9268183708191</v>
      </c>
      <c r="U54" s="10">
        <f t="shared" si="0"/>
        <v>2.4958989047669604</v>
      </c>
      <c r="V54" s="10">
        <f t="shared" si="1"/>
        <v>1.5303021508760111</v>
      </c>
      <c r="W54" s="10">
        <f t="shared" si="2"/>
        <v>0.87721330202737136</v>
      </c>
      <c r="X54" s="10">
        <v>11079502</v>
      </c>
      <c r="Y54" s="10">
        <v>11109811</v>
      </c>
      <c r="Z54" s="10">
        <v>11139436</v>
      </c>
      <c r="AA54" s="10">
        <v>11136315</v>
      </c>
      <c r="AB54" s="10">
        <f t="shared" si="6"/>
        <v>0.27355922675947397</v>
      </c>
      <c r="AC54" s="10">
        <f t="shared" si="4"/>
        <v>0.26665620144213165</v>
      </c>
      <c r="AD54" s="10">
        <f t="shared" si="5"/>
        <v>-2.8017576473345684E-2</v>
      </c>
      <c r="AE54" s="10">
        <v>-3.66688393735825</v>
      </c>
      <c r="AF54" s="10">
        <v>1.3427393363655256</v>
      </c>
      <c r="AG54" s="10">
        <v>1.5511893124465104</v>
      </c>
      <c r="AH54" s="10">
        <v>1.1897768702154901</v>
      </c>
      <c r="AI54" s="10">
        <v>1.27530569556686</v>
      </c>
      <c r="AJ54" s="10">
        <v>2.3410701775136999</v>
      </c>
      <c r="AK54" s="10">
        <v>27.9</v>
      </c>
      <c r="AL54" s="10">
        <v>86.5</v>
      </c>
      <c r="AM54" s="10">
        <v>85.8</v>
      </c>
      <c r="AN54" s="10">
        <v>50.9</v>
      </c>
      <c r="AO54" s="10">
        <v>36.200000000000003</v>
      </c>
      <c r="AP54" s="10">
        <v>87</v>
      </c>
      <c r="AQ54" s="10">
        <v>90</v>
      </c>
      <c r="AR54" s="10">
        <v>90</v>
      </c>
      <c r="AS54" s="10">
        <v>90</v>
      </c>
      <c r="AT54" s="10">
        <v>90</v>
      </c>
      <c r="AU54" s="10">
        <v>63.3</v>
      </c>
      <c r="AV54" s="10">
        <v>117.23283646105736</v>
      </c>
      <c r="AW54" s="10">
        <v>-4.2388315766225704</v>
      </c>
      <c r="AX54" s="10">
        <v>20.944334727819193</v>
      </c>
      <c r="AY54" s="10">
        <v>62.199082880587433</v>
      </c>
      <c r="AZ54" s="10">
        <v>6856.2818973154172</v>
      </c>
      <c r="BA54" s="10">
        <v>61.167030334472699</v>
      </c>
      <c r="BB54" s="10">
        <v>4.3499999046325701</v>
      </c>
      <c r="BC54" s="10">
        <v>107.97749570868677</v>
      </c>
    </row>
    <row r="55" spans="1:55" x14ac:dyDescent="0.2">
      <c r="A55" s="3" t="s">
        <v>27</v>
      </c>
      <c r="B55" s="2" t="s">
        <v>121</v>
      </c>
      <c r="C55" s="10">
        <v>22</v>
      </c>
      <c r="D55" s="10">
        <v>79</v>
      </c>
      <c r="E55" s="10">
        <v>58</v>
      </c>
      <c r="F55" s="10">
        <v>49</v>
      </c>
      <c r="G55" s="10">
        <v>33</v>
      </c>
      <c r="H55" s="10">
        <v>75</v>
      </c>
      <c r="I55" s="10">
        <v>4.03</v>
      </c>
      <c r="J55" s="10">
        <v>3.27</v>
      </c>
      <c r="K55" s="10">
        <v>2.27</v>
      </c>
      <c r="L55" s="10">
        <v>4.09</v>
      </c>
      <c r="M55" s="10">
        <v>4.21</v>
      </c>
      <c r="N55" s="10">
        <v>4.6500000000000004</v>
      </c>
      <c r="O55" s="10">
        <v>4.9400000000000004</v>
      </c>
      <c r="P55" s="10">
        <v>0.77869129180908203</v>
      </c>
      <c r="Q55" s="10">
        <v>361.82511138916016</v>
      </c>
      <c r="R55" s="10">
        <v>373.97341156005859</v>
      </c>
      <c r="S55" s="10">
        <v>381.00287628173828</v>
      </c>
      <c r="T55" s="10">
        <v>387.71110534667969</v>
      </c>
      <c r="U55" s="10">
        <f t="shared" si="0"/>
        <v>3.357506095764677</v>
      </c>
      <c r="V55" s="10">
        <f t="shared" si="1"/>
        <v>1.8796696514748845</v>
      </c>
      <c r="W55" s="10">
        <f t="shared" si="2"/>
        <v>1.7606767514219257</v>
      </c>
      <c r="X55" s="10">
        <v>2829534</v>
      </c>
      <c r="Y55" s="10">
        <v>2853567</v>
      </c>
      <c r="Z55" s="10">
        <v>2879117</v>
      </c>
      <c r="AA55" s="10">
        <v>2892041</v>
      </c>
      <c r="AB55" s="10">
        <f t="shared" si="6"/>
        <v>0.84936247452760938</v>
      </c>
      <c r="AC55" s="10">
        <f t="shared" si="4"/>
        <v>0.8953706010757827</v>
      </c>
      <c r="AD55" s="10">
        <f t="shared" si="5"/>
        <v>0.44888762769974733</v>
      </c>
      <c r="AE55" s="10">
        <v>-0.13517017562980982</v>
      </c>
      <c r="AF55" s="10">
        <v>1.5238775706770014</v>
      </c>
      <c r="AG55" s="10">
        <v>2.2517586331535426</v>
      </c>
      <c r="AH55" s="10">
        <v>2.1156511055456</v>
      </c>
      <c r="AI55" s="10">
        <v>2.3020238595857601</v>
      </c>
      <c r="AJ55" s="10">
        <v>4.0279066739203797</v>
      </c>
      <c r="AK55" s="9"/>
      <c r="AL55" s="10">
        <v>99.9</v>
      </c>
      <c r="AM55" s="10">
        <v>84.6</v>
      </c>
      <c r="AN55" s="10">
        <v>62.5</v>
      </c>
      <c r="AO55" s="10">
        <v>49.6</v>
      </c>
      <c r="AP55" s="10">
        <v>84.6</v>
      </c>
      <c r="AQ55" s="10">
        <v>80</v>
      </c>
      <c r="AR55" s="10">
        <v>80</v>
      </c>
      <c r="AS55" s="10">
        <v>95</v>
      </c>
      <c r="AT55" s="10">
        <v>94</v>
      </c>
      <c r="AU55" s="10">
        <v>89.6</v>
      </c>
      <c r="AV55" s="9"/>
      <c r="AW55" s="10">
        <v>0.44746200600081315</v>
      </c>
      <c r="AX55" s="10">
        <v>29.685513131281944</v>
      </c>
      <c r="AY55" s="10">
        <v>2.7162825657336072</v>
      </c>
      <c r="AZ55" s="10">
        <v>9403.8488355877835</v>
      </c>
      <c r="BA55" s="9"/>
      <c r="BB55" s="10">
        <v>6.1199998855590803</v>
      </c>
      <c r="BC55" s="10">
        <v>41.61283757147195</v>
      </c>
    </row>
    <row r="56" spans="1:55" x14ac:dyDescent="0.2">
      <c r="A56" s="3" t="s">
        <v>195</v>
      </c>
      <c r="B56" s="2" t="s">
        <v>196</v>
      </c>
      <c r="C56" s="11"/>
      <c r="D56" s="11"/>
      <c r="E56" s="11"/>
      <c r="F56" s="11"/>
      <c r="G56" s="11"/>
      <c r="H56" s="11"/>
      <c r="I56" s="10">
        <v>3.75</v>
      </c>
      <c r="J56" s="10">
        <v>4.41</v>
      </c>
      <c r="K56" s="10">
        <v>2.72</v>
      </c>
      <c r="L56" s="10">
        <v>3.9</v>
      </c>
      <c r="M56" s="10">
        <v>2.54</v>
      </c>
      <c r="N56" s="10">
        <v>3.66</v>
      </c>
      <c r="O56" s="10">
        <v>4.79</v>
      </c>
      <c r="P56" s="10"/>
      <c r="Q56" s="10">
        <v>1453.3323311805725</v>
      </c>
      <c r="R56" s="10">
        <v>1455.1985220909119</v>
      </c>
      <c r="S56" s="10">
        <v>1463.1857581138611</v>
      </c>
      <c r="T56" s="10">
        <v>1472.6502394676208</v>
      </c>
      <c r="U56" s="10">
        <f t="shared" si="0"/>
        <v>0.12840771998949663</v>
      </c>
      <c r="V56" s="10">
        <f t="shared" si="1"/>
        <v>0.54887604005209312</v>
      </c>
      <c r="W56" s="10">
        <f t="shared" si="2"/>
        <v>0.64684072417162497</v>
      </c>
      <c r="X56" s="10">
        <v>80490852</v>
      </c>
      <c r="Y56" s="10">
        <v>82560331</v>
      </c>
      <c r="Z56" s="10">
        <v>84736977</v>
      </c>
      <c r="AA56" s="10">
        <v>87026684</v>
      </c>
      <c r="AB56" s="10">
        <f t="shared" si="6"/>
        <v>2.5710735426182225</v>
      </c>
      <c r="AC56" s="10">
        <f t="shared" si="4"/>
        <v>2.6364308059763033</v>
      </c>
      <c r="AD56" s="10">
        <f t="shared" si="5"/>
        <v>2.7021343940556193</v>
      </c>
      <c r="AE56" s="10">
        <v>8.0369251018968413</v>
      </c>
      <c r="AF56" s="10">
        <v>8.0056559152817783</v>
      </c>
      <c r="AG56" s="10">
        <v>5.3079242036664169</v>
      </c>
      <c r="AH56" s="10">
        <v>12.5549603893497</v>
      </c>
      <c r="AI56" s="10">
        <v>13.7202018444406</v>
      </c>
      <c r="AJ56" s="10">
        <v>10.840027541886601</v>
      </c>
      <c r="AK56" s="9"/>
      <c r="AL56" s="10">
        <v>55.1</v>
      </c>
      <c r="AM56" s="10">
        <v>61.8</v>
      </c>
      <c r="AN56" s="10">
        <v>84.4</v>
      </c>
      <c r="AO56" s="10">
        <v>64.3</v>
      </c>
      <c r="AP56" s="10">
        <v>77.900000000000006</v>
      </c>
      <c r="AQ56" s="10">
        <v>30</v>
      </c>
      <c r="AR56" s="10">
        <v>40</v>
      </c>
      <c r="AS56" s="10">
        <v>30</v>
      </c>
      <c r="AT56" s="10">
        <v>22</v>
      </c>
      <c r="AU56" s="10">
        <v>85.8</v>
      </c>
      <c r="AV56" s="10">
        <v>19.625601660952654</v>
      </c>
      <c r="AW56" s="9"/>
      <c r="AX56" s="9"/>
      <c r="AY56" s="10">
        <v>1.5229140615698451</v>
      </c>
      <c r="AZ56" s="10">
        <v>118.88572358390449</v>
      </c>
      <c r="BA56" s="9"/>
      <c r="BB56" s="10">
        <v>3.76300001144409</v>
      </c>
      <c r="BC56" s="10">
        <v>30.727222391103698</v>
      </c>
    </row>
    <row r="57" spans="1:55" x14ac:dyDescent="0.2">
      <c r="A57" s="3" t="s">
        <v>28</v>
      </c>
      <c r="B57" s="2" t="s">
        <v>122</v>
      </c>
      <c r="C57" s="10">
        <v>31</v>
      </c>
      <c r="D57" s="10">
        <v>69</v>
      </c>
      <c r="E57" s="10">
        <v>8</v>
      </c>
      <c r="F57" s="10">
        <v>50</v>
      </c>
      <c r="G57" s="10">
        <v>35</v>
      </c>
      <c r="H57" s="10">
        <v>55</v>
      </c>
      <c r="I57" s="10">
        <v>4.4000000000000004</v>
      </c>
      <c r="J57" s="10">
        <v>3.45</v>
      </c>
      <c r="K57" s="10">
        <v>1.49</v>
      </c>
      <c r="L57" s="10">
        <v>3.85</v>
      </c>
      <c r="M57" s="10">
        <v>3.69</v>
      </c>
      <c r="N57" s="10">
        <v>4.68</v>
      </c>
      <c r="O57" s="10">
        <v>5.12</v>
      </c>
      <c r="P57" s="10">
        <v>0.77056705951690696</v>
      </c>
      <c r="Q57" s="10">
        <v>763.99409484863281</v>
      </c>
      <c r="R57" s="10">
        <v>791.27467346191406</v>
      </c>
      <c r="S57" s="10">
        <v>811.37190246582031</v>
      </c>
      <c r="T57" s="10">
        <v>825.50642395019531</v>
      </c>
      <c r="U57" s="10">
        <f t="shared" si="0"/>
        <v>3.5707839624972877</v>
      </c>
      <c r="V57" s="10">
        <f t="shared" si="1"/>
        <v>2.5398549552936771</v>
      </c>
      <c r="W57" s="10">
        <f t="shared" si="2"/>
        <v>1.7420521269493179</v>
      </c>
      <c r="X57" s="10">
        <v>3159344</v>
      </c>
      <c r="Y57" s="10">
        <v>3199966</v>
      </c>
      <c r="Z57" s="10">
        <v>3237006</v>
      </c>
      <c r="AA57" s="10">
        <v>3275246</v>
      </c>
      <c r="AB57" s="10">
        <f t="shared" si="6"/>
        <v>1.2857732491302016</v>
      </c>
      <c r="AC57" s="10">
        <f t="shared" si="4"/>
        <v>1.1575122985681787</v>
      </c>
      <c r="AD57" s="10">
        <f t="shared" si="5"/>
        <v>1.1813385579143159</v>
      </c>
      <c r="AE57" s="10">
        <v>-1.7270203094871306</v>
      </c>
      <c r="AF57" s="10">
        <v>0.70183382386235849</v>
      </c>
      <c r="AG57" s="10">
        <v>0.98143447858535637</v>
      </c>
      <c r="AH57" s="10">
        <v>2.1973858685357102</v>
      </c>
      <c r="AI57" s="10">
        <v>2.4189063948100098</v>
      </c>
      <c r="AJ57" s="10">
        <v>1.28495158809159</v>
      </c>
      <c r="AK57" s="10">
        <v>26.2</v>
      </c>
      <c r="AL57" s="10">
        <v>88.1</v>
      </c>
      <c r="AM57" s="10">
        <v>89.2</v>
      </c>
      <c r="AN57" s="10">
        <v>50.3</v>
      </c>
      <c r="AO57" s="10">
        <v>50.5</v>
      </c>
      <c r="AP57" s="10">
        <v>78.099999999999994</v>
      </c>
      <c r="AQ57" s="10">
        <v>60</v>
      </c>
      <c r="AR57" s="10">
        <v>60</v>
      </c>
      <c r="AS57" s="10">
        <v>90</v>
      </c>
      <c r="AT57" s="10">
        <v>87</v>
      </c>
      <c r="AU57" s="10">
        <v>48.6</v>
      </c>
      <c r="AV57" s="10">
        <v>128.12412368060529</v>
      </c>
      <c r="AW57" s="10">
        <v>11.235171286083769</v>
      </c>
      <c r="AX57" s="10">
        <v>25.966890414213662</v>
      </c>
      <c r="AY57" s="10">
        <v>53.779710188426435</v>
      </c>
      <c r="AZ57" s="10">
        <v>23859.709579711089</v>
      </c>
      <c r="BA57" s="10">
        <v>73.179618835449205</v>
      </c>
      <c r="BB57" s="10">
        <v>3.0999999046325701</v>
      </c>
      <c r="BC57" s="10">
        <v>48.097520565324579</v>
      </c>
    </row>
    <row r="58" spans="1:55" x14ac:dyDescent="0.2">
      <c r="A58" s="3" t="s">
        <v>197</v>
      </c>
      <c r="B58" s="2" t="s">
        <v>198</v>
      </c>
      <c r="C58" s="11"/>
      <c r="D58" s="11"/>
      <c r="E58" s="11"/>
      <c r="F58" s="11"/>
      <c r="G58" s="11"/>
      <c r="H58" s="11"/>
      <c r="I58" s="10">
        <v>3.71</v>
      </c>
      <c r="J58" s="10">
        <v>4.5</v>
      </c>
      <c r="K58" s="10">
        <v>2.15</v>
      </c>
      <c r="L58" s="10">
        <v>3.83</v>
      </c>
      <c r="M58" s="10">
        <v>2.87</v>
      </c>
      <c r="N58" s="10">
        <v>3.73</v>
      </c>
      <c r="O58" s="10">
        <v>4.49</v>
      </c>
      <c r="P58" s="15"/>
      <c r="Q58" s="10">
        <v>206.673828125</v>
      </c>
      <c r="R58" s="10">
        <v>231.44108581542969</v>
      </c>
      <c r="S58" s="10">
        <v>252.77303314208984</v>
      </c>
      <c r="T58" s="10">
        <v>269.88633728027344</v>
      </c>
      <c r="U58" s="10">
        <f t="shared" si="0"/>
        <v>11.983741683755909</v>
      </c>
      <c r="V58" s="10">
        <f t="shared" si="1"/>
        <v>9.2170096988189982</v>
      </c>
      <c r="W58" s="10">
        <f t="shared" si="2"/>
        <v>6.7702254174256637</v>
      </c>
      <c r="X58" s="10">
        <v>1803230</v>
      </c>
      <c r="Y58" s="10">
        <v>1855982</v>
      </c>
      <c r="Z58" s="10">
        <v>2033368</v>
      </c>
      <c r="AA58" s="10">
        <v>2335527</v>
      </c>
      <c r="AB58" s="10">
        <f t="shared" si="6"/>
        <v>2.9254171680817223</v>
      </c>
      <c r="AC58" s="10">
        <f t="shared" si="4"/>
        <v>9.5575280363710391</v>
      </c>
      <c r="AD58" s="10">
        <f t="shared" si="5"/>
        <v>14.86002533727293</v>
      </c>
      <c r="AE58" s="10">
        <v>6.1123956079346016</v>
      </c>
      <c r="AF58" s="10">
        <v>1.7139853114803429</v>
      </c>
      <c r="AG58" s="10">
        <v>2.8946097354119189</v>
      </c>
      <c r="AH58" s="10">
        <v>3.46881023754896</v>
      </c>
      <c r="AI58" s="10">
        <v>3.2565795907862398</v>
      </c>
      <c r="AJ58" s="10">
        <v>4.0421886711639603</v>
      </c>
      <c r="AK58" s="15"/>
      <c r="AL58" s="10">
        <v>63.3</v>
      </c>
      <c r="AM58" s="10">
        <v>83.6</v>
      </c>
      <c r="AN58" s="10">
        <v>98.5</v>
      </c>
      <c r="AO58" s="10">
        <v>61.1</v>
      </c>
      <c r="AP58" s="10">
        <v>71.400000000000006</v>
      </c>
      <c r="AQ58" s="10">
        <v>60</v>
      </c>
      <c r="AR58" s="10">
        <v>60</v>
      </c>
      <c r="AS58" s="10">
        <v>50</v>
      </c>
      <c r="AT58" s="10">
        <v>47</v>
      </c>
      <c r="AU58" s="10">
        <v>75</v>
      </c>
      <c r="AV58" s="10">
        <v>46.696867511989495</v>
      </c>
      <c r="AW58" s="9"/>
      <c r="AX58" s="9"/>
      <c r="AY58" s="10">
        <v>12.056555682566978</v>
      </c>
      <c r="AZ58" s="10">
        <v>5599.5524806517942</v>
      </c>
      <c r="BA58" s="10">
        <v>22.954999923706101</v>
      </c>
      <c r="BB58" s="10">
        <v>4.0580000877380398</v>
      </c>
      <c r="BC58" s="10">
        <v>94.210666818852488</v>
      </c>
    </row>
    <row r="59" spans="1:55" x14ac:dyDescent="0.2">
      <c r="A59" s="3" t="s">
        <v>29</v>
      </c>
      <c r="B59" s="2" t="s">
        <v>123</v>
      </c>
      <c r="C59" s="10">
        <v>55</v>
      </c>
      <c r="D59" s="10">
        <v>14</v>
      </c>
      <c r="E59" s="10">
        <v>50</v>
      </c>
      <c r="F59" s="10">
        <v>70</v>
      </c>
      <c r="G59" s="10">
        <v>50</v>
      </c>
      <c r="H59" s="10">
        <v>0</v>
      </c>
      <c r="I59" s="11"/>
      <c r="J59" s="11"/>
      <c r="K59" s="11"/>
      <c r="L59" s="11"/>
      <c r="M59" s="11"/>
      <c r="N59" s="11"/>
      <c r="O59" s="11"/>
      <c r="P59" s="9"/>
      <c r="Q59" s="10">
        <v>997.32396507263184</v>
      </c>
      <c r="R59" s="10">
        <v>1035.6499252319336</v>
      </c>
      <c r="S59" s="10">
        <v>1068.1164722442627</v>
      </c>
      <c r="T59" s="10">
        <v>1093.3338584899902</v>
      </c>
      <c r="U59" s="10">
        <f t="shared" si="0"/>
        <v>3.8428796962189296</v>
      </c>
      <c r="V59" s="10">
        <f t="shared" si="1"/>
        <v>3.1348958968985698</v>
      </c>
      <c r="W59" s="10">
        <f t="shared" si="2"/>
        <v>2.3609210138611871</v>
      </c>
      <c r="X59" s="10">
        <v>104874732</v>
      </c>
      <c r="Y59" s="10">
        <v>107842466</v>
      </c>
      <c r="Z59" s="10">
        <v>110893362</v>
      </c>
      <c r="AA59" s="10">
        <v>113745731</v>
      </c>
      <c r="AB59" s="10">
        <f t="shared" si="6"/>
        <v>2.8297893528824432</v>
      </c>
      <c r="AC59" s="10">
        <f t="shared" si="4"/>
        <v>2.8290302634585487</v>
      </c>
      <c r="AD59" s="10">
        <f t="shared" si="5"/>
        <v>2.5721728952540843</v>
      </c>
      <c r="AE59" s="10">
        <v>2.8316585191978163</v>
      </c>
      <c r="AF59" s="10">
        <v>1.6066886289878539</v>
      </c>
      <c r="AG59" s="10">
        <v>2.7484059174901887</v>
      </c>
      <c r="AH59" s="10">
        <v>13.647765063976101</v>
      </c>
      <c r="AI59" s="10">
        <v>12.938870563489001</v>
      </c>
      <c r="AJ59" s="10">
        <v>11.9160927116277</v>
      </c>
      <c r="AK59" s="9"/>
      <c r="AL59" s="10">
        <v>72.5</v>
      </c>
      <c r="AM59" s="10">
        <v>65.599999999999994</v>
      </c>
      <c r="AN59" s="10">
        <v>80.400000000000006</v>
      </c>
      <c r="AO59" s="10">
        <v>90.7</v>
      </c>
      <c r="AP59" s="10">
        <v>72.2</v>
      </c>
      <c r="AQ59" s="10">
        <v>40</v>
      </c>
      <c r="AR59" s="10">
        <v>40</v>
      </c>
      <c r="AS59" s="10">
        <v>30</v>
      </c>
      <c r="AT59" s="10">
        <v>24</v>
      </c>
      <c r="AU59" s="10">
        <v>54.5</v>
      </c>
      <c r="AV59" s="10">
        <v>22.722786592892856</v>
      </c>
      <c r="AW59" s="9"/>
      <c r="AX59" s="9"/>
      <c r="AY59" s="10">
        <v>10.462699750502038</v>
      </c>
      <c r="AZ59" s="10">
        <v>403.1543290382487</v>
      </c>
      <c r="BA59" s="10">
        <v>6.7988600730895996</v>
      </c>
      <c r="BB59" s="10">
        <v>0.54000002145767201</v>
      </c>
      <c r="BC59" s="10">
        <v>29.253754460610377</v>
      </c>
    </row>
    <row r="60" spans="1:55" x14ac:dyDescent="0.2">
      <c r="A60" s="3" t="s">
        <v>30</v>
      </c>
      <c r="B60" s="2" t="s">
        <v>124</v>
      </c>
      <c r="C60" s="10">
        <v>64</v>
      </c>
      <c r="D60" s="10">
        <v>16</v>
      </c>
      <c r="E60" s="10">
        <v>42</v>
      </c>
      <c r="F60" s="10">
        <v>87</v>
      </c>
      <c r="G60" s="10">
        <v>25</v>
      </c>
      <c r="H60" s="10">
        <v>46</v>
      </c>
      <c r="I60" s="11"/>
      <c r="J60" s="11"/>
      <c r="K60" s="11"/>
      <c r="L60" s="11"/>
      <c r="M60" s="11"/>
      <c r="N60" s="11"/>
      <c r="O60" s="11"/>
      <c r="P60" s="9"/>
      <c r="Q60" s="10">
        <v>451.42539215087891</v>
      </c>
      <c r="R60" s="10">
        <v>483.74843549728394</v>
      </c>
      <c r="S60" s="10">
        <v>513.11262893676758</v>
      </c>
      <c r="T60" s="10">
        <v>552.30824279785156</v>
      </c>
      <c r="U60" s="10">
        <f t="shared" si="0"/>
        <v>7.1602182571958224</v>
      </c>
      <c r="V60" s="10">
        <f t="shared" si="1"/>
        <v>6.0701371383863574</v>
      </c>
      <c r="W60" s="10">
        <f t="shared" si="2"/>
        <v>7.6387934442974341</v>
      </c>
      <c r="X60" s="10">
        <v>18075074</v>
      </c>
      <c r="Y60" s="10">
        <v>18247534</v>
      </c>
      <c r="Z60" s="10">
        <v>18424636</v>
      </c>
      <c r="AA60" s="10">
        <v>18615402</v>
      </c>
      <c r="AB60" s="10">
        <f t="shared" si="6"/>
        <v>0.95413164006963314</v>
      </c>
      <c r="AC60" s="10">
        <f t="shared" si="4"/>
        <v>0.97055306212882897</v>
      </c>
      <c r="AD60" s="10">
        <f t="shared" si="5"/>
        <v>1.035385448049027</v>
      </c>
      <c r="AE60" s="10">
        <v>1.0958236592426971</v>
      </c>
      <c r="AF60" s="10">
        <v>8.3324591074957652</v>
      </c>
      <c r="AG60" s="10">
        <v>6.3271924016111711</v>
      </c>
      <c r="AH60" s="10">
        <v>2.9362315359669902</v>
      </c>
      <c r="AI60" s="10">
        <v>1.5283205973290299</v>
      </c>
      <c r="AJ60" s="10">
        <v>3.3693109533385299</v>
      </c>
      <c r="AK60" s="9"/>
      <c r="AL60" s="10">
        <v>65.099999999999994</v>
      </c>
      <c r="AM60" s="10">
        <v>79.400000000000006</v>
      </c>
      <c r="AN60" s="10">
        <v>79.7</v>
      </c>
      <c r="AO60" s="10">
        <v>91.8</v>
      </c>
      <c r="AP60" s="10">
        <v>86.5</v>
      </c>
      <c r="AQ60" s="10">
        <v>60</v>
      </c>
      <c r="AR60" s="10">
        <v>60</v>
      </c>
      <c r="AS60" s="10">
        <v>40</v>
      </c>
      <c r="AT60" s="10">
        <v>35</v>
      </c>
      <c r="AU60" s="10">
        <v>48.7</v>
      </c>
      <c r="AV60" s="10">
        <v>30.014529032556197</v>
      </c>
      <c r="AW60" s="10">
        <v>-1.1432907503995984</v>
      </c>
      <c r="AX60" s="10">
        <v>14.456526808391946</v>
      </c>
      <c r="AY60" s="10">
        <v>2.4488303800320379</v>
      </c>
      <c r="AZ60" s="10">
        <v>1040.3550913247691</v>
      </c>
      <c r="BA60" s="9"/>
      <c r="BB60" s="10">
        <v>3.96000003814697</v>
      </c>
      <c r="BC60" s="10">
        <v>40.671896478294677</v>
      </c>
    </row>
    <row r="61" spans="1:55" x14ac:dyDescent="0.2">
      <c r="A61" s="3" t="s">
        <v>31</v>
      </c>
      <c r="B61" s="2" t="s">
        <v>125</v>
      </c>
      <c r="C61" s="10">
        <v>94</v>
      </c>
      <c r="D61" s="10">
        <v>32</v>
      </c>
      <c r="E61" s="10">
        <v>64</v>
      </c>
      <c r="F61" s="10">
        <v>44</v>
      </c>
      <c r="G61" s="10">
        <v>27</v>
      </c>
      <c r="H61" s="10">
        <v>42</v>
      </c>
      <c r="I61" s="11"/>
      <c r="J61" s="11"/>
      <c r="K61" s="11"/>
      <c r="L61" s="11"/>
      <c r="M61" s="11"/>
      <c r="N61" s="11"/>
      <c r="O61" s="11"/>
      <c r="P61" s="9"/>
      <c r="Q61" s="10">
        <v>840.31666564941406</v>
      </c>
      <c r="R61" s="10">
        <v>864.03875732421875</v>
      </c>
      <c r="S61" s="10">
        <v>886.63639068603516</v>
      </c>
      <c r="T61" s="10">
        <v>920.27353668212891</v>
      </c>
      <c r="U61" s="10">
        <f t="shared" si="0"/>
        <v>2.8229943120873031</v>
      </c>
      <c r="V61" s="10">
        <f t="shared" si="1"/>
        <v>2.6153495048992284</v>
      </c>
      <c r="W61" s="10">
        <f t="shared" si="2"/>
        <v>3.7937926245128466</v>
      </c>
      <c r="X61" s="10">
        <v>55206544</v>
      </c>
      <c r="Y61" s="10">
        <v>56592948</v>
      </c>
      <c r="Z61" s="10">
        <v>57948012</v>
      </c>
      <c r="AA61" s="10">
        <v>59285550</v>
      </c>
      <c r="AB61" s="10">
        <f t="shared" si="6"/>
        <v>2.5113037323980905</v>
      </c>
      <c r="AC61" s="10">
        <f t="shared" si="4"/>
        <v>2.3944043346177892</v>
      </c>
      <c r="AD61" s="10">
        <f t="shared" si="5"/>
        <v>2.3081689152683964</v>
      </c>
      <c r="AE61" s="10">
        <v>1.4483230627566854</v>
      </c>
      <c r="AF61" s="10">
        <v>7.3344999603453829</v>
      </c>
      <c r="AG61" s="10">
        <v>3.8582328279566269</v>
      </c>
      <c r="AH61" s="10">
        <v>4.2190305206462702</v>
      </c>
      <c r="AI61" s="10">
        <v>3.7898363479758999</v>
      </c>
      <c r="AJ61" s="10">
        <v>4.7184170471841602</v>
      </c>
      <c r="AK61" s="9"/>
      <c r="AL61" s="10">
        <v>53.7</v>
      </c>
      <c r="AM61" s="10">
        <v>85.8</v>
      </c>
      <c r="AN61" s="10">
        <v>69</v>
      </c>
      <c r="AO61" s="10">
        <v>42.2</v>
      </c>
      <c r="AP61" s="10">
        <v>80.8</v>
      </c>
      <c r="AQ61" s="10">
        <v>60</v>
      </c>
      <c r="AR61" s="10">
        <v>60</v>
      </c>
      <c r="AS61" s="10">
        <v>50</v>
      </c>
      <c r="AT61" s="10">
        <v>42</v>
      </c>
      <c r="AU61" s="10">
        <v>59.8</v>
      </c>
      <c r="AV61" s="10">
        <v>27.896668415313751</v>
      </c>
      <c r="AW61" s="10">
        <v>-3.6019167996987713</v>
      </c>
      <c r="AX61" s="10">
        <v>11.698935567330377</v>
      </c>
      <c r="AY61" s="10">
        <v>8.1371975952930988</v>
      </c>
      <c r="AZ61" s="10">
        <v>585.51678580613145</v>
      </c>
      <c r="BA61" s="10">
        <v>28.489620208740199</v>
      </c>
      <c r="BB61" s="10">
        <v>3.8599998950958301</v>
      </c>
      <c r="BC61" s="10">
        <v>47.91256609382247</v>
      </c>
    </row>
    <row r="62" spans="1:55" x14ac:dyDescent="0.2">
      <c r="A62" s="3" t="s">
        <v>32</v>
      </c>
      <c r="B62" s="2" t="s">
        <v>126</v>
      </c>
      <c r="C62" s="10">
        <v>68</v>
      </c>
      <c r="D62" s="10">
        <v>60</v>
      </c>
      <c r="E62" s="10">
        <v>64</v>
      </c>
      <c r="F62" s="10">
        <v>93</v>
      </c>
      <c r="G62" s="10">
        <v>38</v>
      </c>
      <c r="H62" s="10">
        <v>29</v>
      </c>
      <c r="I62" s="10">
        <v>3.86</v>
      </c>
      <c r="J62" s="10">
        <v>3.86</v>
      </c>
      <c r="K62" s="10">
        <v>2.5099999999999998</v>
      </c>
      <c r="L62" s="10">
        <v>3.84</v>
      </c>
      <c r="M62" s="10">
        <v>3.32</v>
      </c>
      <c r="N62" s="10">
        <v>4.3099999999999996</v>
      </c>
      <c r="O62" s="10">
        <v>4.4800000000000004</v>
      </c>
      <c r="P62" s="10">
        <v>0.701440930366516</v>
      </c>
      <c r="Q62" s="10">
        <v>1420.4003586769104</v>
      </c>
      <c r="R62" s="10">
        <v>1503.0116283893585</v>
      </c>
      <c r="S62" s="10">
        <v>1576.4095649719238</v>
      </c>
      <c r="T62" s="10">
        <v>1644.3763031959534</v>
      </c>
      <c r="U62" s="10">
        <f t="shared" si="0"/>
        <v>5.8160552556745273</v>
      </c>
      <c r="V62" s="10">
        <f t="shared" si="1"/>
        <v>4.8833911325901909</v>
      </c>
      <c r="W62" s="10">
        <f t="shared" si="2"/>
        <v>4.3114898395862014</v>
      </c>
      <c r="X62" s="10">
        <v>27148245</v>
      </c>
      <c r="Y62" s="10">
        <v>27207210</v>
      </c>
      <c r="Z62" s="10">
        <v>27149441</v>
      </c>
      <c r="AA62" s="10">
        <v>27117387</v>
      </c>
      <c r="AB62" s="10">
        <f t="shared" si="6"/>
        <v>0.21719636020671373</v>
      </c>
      <c r="AC62" s="10">
        <f t="shared" si="4"/>
        <v>-0.21232974641648639</v>
      </c>
      <c r="AD62" s="10">
        <f t="shared" si="5"/>
        <v>-0.11806504598013134</v>
      </c>
      <c r="AE62" s="10">
        <v>2.8321840531889677</v>
      </c>
      <c r="AF62" s="10">
        <v>2.9346381805283244</v>
      </c>
      <c r="AG62" s="10">
        <v>5.0421878829294258</v>
      </c>
      <c r="AH62" s="10">
        <v>3.79539242483406</v>
      </c>
      <c r="AI62" s="10">
        <v>2.5806937025054602</v>
      </c>
      <c r="AJ62" s="10">
        <v>4.23940149625935</v>
      </c>
      <c r="AK62" s="10">
        <v>33.4</v>
      </c>
      <c r="AL62" s="10">
        <v>53.7</v>
      </c>
      <c r="AM62" s="10">
        <v>85.8</v>
      </c>
      <c r="AN62" s="10">
        <v>69</v>
      </c>
      <c r="AO62" s="10">
        <v>42.2</v>
      </c>
      <c r="AP62" s="10">
        <v>80.8</v>
      </c>
      <c r="AQ62" s="10">
        <v>60</v>
      </c>
      <c r="AR62" s="10">
        <v>60</v>
      </c>
      <c r="AS62" s="10">
        <v>50</v>
      </c>
      <c r="AT62" s="10">
        <v>42</v>
      </c>
      <c r="AU62" s="10">
        <v>59.8</v>
      </c>
      <c r="AV62" s="10">
        <v>47.038865909877735</v>
      </c>
      <c r="AW62" s="10">
        <v>-6.1694211111313564</v>
      </c>
      <c r="AX62" s="10">
        <v>16.051894098139609</v>
      </c>
      <c r="AY62" s="10">
        <v>12.877752958656</v>
      </c>
      <c r="AZ62" s="10">
        <v>3590.8320811579006</v>
      </c>
      <c r="BA62" s="10">
        <v>72.312667846679702</v>
      </c>
      <c r="BB62" s="10">
        <v>8.1700000762939506</v>
      </c>
      <c r="BC62" s="10">
        <v>65.030158794482603</v>
      </c>
    </row>
    <row r="63" spans="1:55" x14ac:dyDescent="0.2">
      <c r="A63" s="3" t="s">
        <v>67</v>
      </c>
      <c r="B63" s="2" t="s">
        <v>127</v>
      </c>
      <c r="C63" s="10">
        <v>63</v>
      </c>
      <c r="D63" s="10">
        <v>27</v>
      </c>
      <c r="E63" s="10">
        <v>31</v>
      </c>
      <c r="F63" s="10">
        <v>104</v>
      </c>
      <c r="G63" s="10">
        <v>28</v>
      </c>
      <c r="H63" s="10">
        <v>33</v>
      </c>
      <c r="I63" s="10">
        <v>4.2699999999999996</v>
      </c>
      <c r="J63" s="10">
        <v>3.43</v>
      </c>
      <c r="K63" s="10">
        <v>1.89</v>
      </c>
      <c r="L63" s="10">
        <v>4.1100000000000003</v>
      </c>
      <c r="M63" s="10">
        <v>3.62</v>
      </c>
      <c r="N63" s="10">
        <v>4.53</v>
      </c>
      <c r="O63" s="10">
        <v>5.21</v>
      </c>
      <c r="P63" s="10">
        <v>0.74263840913772605</v>
      </c>
      <c r="Q63" s="10">
        <v>934.62346649169922</v>
      </c>
      <c r="R63" s="10">
        <v>950.81497192382812</v>
      </c>
      <c r="S63" s="10">
        <v>960.60683059692383</v>
      </c>
      <c r="T63" s="10">
        <v>969.69602394104004</v>
      </c>
      <c r="U63" s="10">
        <f t="shared" si="0"/>
        <v>1.7324094689069796</v>
      </c>
      <c r="V63" s="10">
        <f t="shared" si="1"/>
        <v>1.0298385029932149</v>
      </c>
      <c r="W63" s="10">
        <f t="shared" si="2"/>
        <v>0.94619287044504574</v>
      </c>
      <c r="X63" s="10">
        <v>7021239</v>
      </c>
      <c r="Y63" s="10">
        <v>7014042</v>
      </c>
      <c r="Z63" s="10">
        <v>7002934</v>
      </c>
      <c r="AA63" s="10">
        <v>6976649</v>
      </c>
      <c r="AB63" s="10">
        <f t="shared" si="6"/>
        <v>-0.1025032761311877</v>
      </c>
      <c r="AC63" s="10">
        <f t="shared" si="4"/>
        <v>-0.15836802802149919</v>
      </c>
      <c r="AD63" s="10">
        <f t="shared" si="5"/>
        <v>-0.37534267779761876</v>
      </c>
      <c r="AE63" s="10">
        <v>-3.1220794203332076</v>
      </c>
      <c r="AF63" s="10">
        <v>1.7376254759056593</v>
      </c>
      <c r="AG63" s="10">
        <v>-1.6961647806150353</v>
      </c>
      <c r="AH63" s="10">
        <v>-0.83553002150417</v>
      </c>
      <c r="AI63" s="10">
        <v>1.4025728989537101</v>
      </c>
      <c r="AJ63" s="10">
        <v>3.6530110043072899</v>
      </c>
      <c r="AK63" s="10">
        <v>34.9</v>
      </c>
      <c r="AL63" s="10">
        <v>81.099999999999994</v>
      </c>
      <c r="AM63" s="10">
        <v>85.8</v>
      </c>
      <c r="AN63" s="10">
        <v>61.6</v>
      </c>
      <c r="AO63" s="10">
        <v>35.4</v>
      </c>
      <c r="AP63" s="10">
        <v>79.900000000000006</v>
      </c>
      <c r="AQ63" s="10">
        <v>70</v>
      </c>
      <c r="AR63" s="10">
        <v>60</v>
      </c>
      <c r="AS63" s="10">
        <v>70</v>
      </c>
      <c r="AT63" s="10">
        <v>65</v>
      </c>
      <c r="AU63" s="10">
        <v>40.299999999999997</v>
      </c>
      <c r="AV63" s="10">
        <v>159.86130193717253</v>
      </c>
      <c r="AW63" s="10">
        <v>-9.0829943148372116</v>
      </c>
      <c r="AX63" s="10">
        <v>19.057702101200473</v>
      </c>
      <c r="AY63" s="10">
        <v>18.298148264874825</v>
      </c>
      <c r="AZ63" s="10">
        <v>4843.8496942775846</v>
      </c>
      <c r="BA63" s="10">
        <v>62.641609191894503</v>
      </c>
      <c r="BB63" s="10">
        <v>9.4300003051757795</v>
      </c>
      <c r="BC63" s="10">
        <v>47.359733320440057</v>
      </c>
    </row>
    <row r="64" spans="1:55" x14ac:dyDescent="0.2">
      <c r="A64" s="3" t="s">
        <v>68</v>
      </c>
      <c r="B64" s="2" t="s">
        <v>128</v>
      </c>
      <c r="C64" s="10">
        <v>90</v>
      </c>
      <c r="D64" s="10">
        <v>30</v>
      </c>
      <c r="E64" s="10">
        <v>42</v>
      </c>
      <c r="F64" s="10">
        <v>90</v>
      </c>
      <c r="G64" s="10">
        <v>52</v>
      </c>
      <c r="H64" s="10">
        <v>20</v>
      </c>
      <c r="I64" s="10">
        <v>4.1100000000000003</v>
      </c>
      <c r="J64" s="10">
        <v>3.78</v>
      </c>
      <c r="K64" s="10">
        <v>2</v>
      </c>
      <c r="L64" s="10">
        <v>4.0599999999999996</v>
      </c>
      <c r="M64" s="10">
        <v>3.45</v>
      </c>
      <c r="N64" s="10">
        <v>4.6100000000000003</v>
      </c>
      <c r="O64" s="10">
        <v>4.4800000000000004</v>
      </c>
      <c r="P64" s="10">
        <v>0.59988248348236095</v>
      </c>
      <c r="Q64" s="10">
        <v>872.80430352687836</v>
      </c>
      <c r="R64" s="10">
        <v>983.19319272041321</v>
      </c>
      <c r="S64" s="10">
        <v>1036.5197604894638</v>
      </c>
      <c r="T64" s="10">
        <v>1084.2975039482117</v>
      </c>
      <c r="U64" s="10">
        <f t="shared" si="0"/>
        <v>12.647610552270308</v>
      </c>
      <c r="V64" s="10">
        <f t="shared" si="1"/>
        <v>5.4238137696519715</v>
      </c>
      <c r="W64" s="10">
        <f t="shared" si="2"/>
        <v>4.6094387468490083</v>
      </c>
      <c r="X64" s="10">
        <v>14173966</v>
      </c>
      <c r="Y64" s="10">
        <v>14007713</v>
      </c>
      <c r="Z64" s="10">
        <v>13873031</v>
      </c>
      <c r="AA64" s="10">
        <v>13765024</v>
      </c>
      <c r="AB64" s="10">
        <f t="shared" si="6"/>
        <v>-1.1729462311395338</v>
      </c>
      <c r="AC64" s="10">
        <f t="shared" si="4"/>
        <v>-0.96148457639016272</v>
      </c>
      <c r="AD64" s="10">
        <f t="shared" si="5"/>
        <v>-0.77853931127235398</v>
      </c>
      <c r="AE64" s="10">
        <v>-5.5173944080543862</v>
      </c>
      <c r="AF64" s="10">
        <v>-3.901236280186211</v>
      </c>
      <c r="AG64" s="10">
        <v>4.5170869643391427</v>
      </c>
      <c r="AH64" s="10">
        <v>5.5874200426439202</v>
      </c>
      <c r="AI64" s="10">
        <v>6.0914166860189196</v>
      </c>
      <c r="AJ64" s="10">
        <v>5.7892532881588199</v>
      </c>
      <c r="AK64" s="10">
        <v>35.6</v>
      </c>
      <c r="AL64" s="10">
        <v>74.900000000000006</v>
      </c>
      <c r="AM64" s="10">
        <v>85.8</v>
      </c>
      <c r="AN64" s="10">
        <v>87</v>
      </c>
      <c r="AO64" s="10">
        <v>70</v>
      </c>
      <c r="AP64" s="10">
        <v>75</v>
      </c>
      <c r="AQ64" s="10">
        <v>60</v>
      </c>
      <c r="AR64" s="10">
        <v>50</v>
      </c>
      <c r="AS64" s="10">
        <v>35</v>
      </c>
      <c r="AT64" s="10">
        <v>37</v>
      </c>
      <c r="AU64" s="10">
        <v>57.1</v>
      </c>
      <c r="AV64" s="10">
        <v>37.010319297585362</v>
      </c>
      <c r="AW64" s="10">
        <v>-8.3432223056035237</v>
      </c>
      <c r="AX64" s="10">
        <v>15.272962005250006</v>
      </c>
      <c r="AY64" s="10">
        <v>0.94749855319626664</v>
      </c>
      <c r="AZ64" s="10">
        <v>2390.574742971482</v>
      </c>
      <c r="BA64" s="10">
        <v>68.592460632324205</v>
      </c>
      <c r="BB64" s="10">
        <v>6.8600001335143999</v>
      </c>
      <c r="BC64" s="10">
        <v>54.502576463417221</v>
      </c>
    </row>
    <row r="65" spans="1:55" x14ac:dyDescent="0.2">
      <c r="A65" s="3" t="s">
        <v>33</v>
      </c>
      <c r="B65" s="2" t="s">
        <v>129</v>
      </c>
      <c r="C65" s="10">
        <v>93</v>
      </c>
      <c r="D65" s="10">
        <v>39</v>
      </c>
      <c r="E65" s="10">
        <v>36</v>
      </c>
      <c r="F65" s="10">
        <v>95</v>
      </c>
      <c r="G65" s="10">
        <v>81</v>
      </c>
      <c r="H65" s="10">
        <v>20</v>
      </c>
      <c r="I65" s="10">
        <v>3.9</v>
      </c>
      <c r="J65" s="10">
        <v>3.81</v>
      </c>
      <c r="K65" s="10">
        <v>2.72</v>
      </c>
      <c r="L65" s="10">
        <v>3.96</v>
      </c>
      <c r="M65" s="10">
        <v>3.51</v>
      </c>
      <c r="N65" s="10">
        <v>4.3</v>
      </c>
      <c r="O65" s="10">
        <v>4.38</v>
      </c>
      <c r="P65" s="10">
        <v>0.60054856538772605</v>
      </c>
      <c r="Q65" s="10">
        <v>8561.601845741272</v>
      </c>
      <c r="R65" s="10">
        <v>8737.6377668380737</v>
      </c>
      <c r="S65" s="10">
        <v>8821.3178567886353</v>
      </c>
      <c r="T65" s="10">
        <v>8931.7084245681763</v>
      </c>
      <c r="U65" s="10">
        <f t="shared" si="0"/>
        <v>2.0561096424305987</v>
      </c>
      <c r="V65" s="10">
        <f t="shared" si="1"/>
        <v>0.95769694491288249</v>
      </c>
      <c r="W65" s="10">
        <f t="shared" si="2"/>
        <v>1.2514067577169072</v>
      </c>
      <c r="X65" s="10">
        <v>102125130</v>
      </c>
      <c r="Y65" s="10">
        <v>102567082</v>
      </c>
      <c r="Z65" s="10">
        <v>102920842</v>
      </c>
      <c r="AA65" s="10">
        <v>102850020</v>
      </c>
      <c r="AB65" s="10">
        <f t="shared" si="6"/>
        <v>0.43275538547662507</v>
      </c>
      <c r="AC65" s="10">
        <f t="shared" si="4"/>
        <v>0.34490598065370648</v>
      </c>
      <c r="AD65" s="10">
        <f t="shared" si="5"/>
        <v>-6.8812107075459039E-2</v>
      </c>
      <c r="AE65" s="10">
        <v>-7.7999939134311091</v>
      </c>
      <c r="AF65" s="10">
        <v>4.5000000000306528</v>
      </c>
      <c r="AG65" s="10">
        <v>4.3000291857941022</v>
      </c>
      <c r="AH65" s="10">
        <v>11.647329576411799</v>
      </c>
      <c r="AI65" s="10">
        <v>6.8493923025503003</v>
      </c>
      <c r="AJ65" s="10">
        <v>8.4404648593255907</v>
      </c>
      <c r="AK65" s="10">
        <v>39.799999999999997</v>
      </c>
      <c r="AL65" s="10">
        <v>54</v>
      </c>
      <c r="AM65" s="10">
        <v>60.8</v>
      </c>
      <c r="AN65" s="10">
        <v>78.900000000000006</v>
      </c>
      <c r="AO65" s="10">
        <v>70.599999999999994</v>
      </c>
      <c r="AP65" s="10">
        <v>65.5</v>
      </c>
      <c r="AQ65" s="10">
        <v>30</v>
      </c>
      <c r="AR65" s="10">
        <v>40</v>
      </c>
      <c r="AS65" s="10">
        <v>25</v>
      </c>
      <c r="AT65" s="10">
        <v>23</v>
      </c>
      <c r="AU65" s="10">
        <v>60</v>
      </c>
      <c r="AV65" s="10">
        <v>45.260909297441252</v>
      </c>
      <c r="AW65" s="10">
        <v>-5.233047032437228</v>
      </c>
      <c r="AX65" s="10">
        <v>12.956352412396289</v>
      </c>
      <c r="AY65" s="10">
        <v>41.744765622331101</v>
      </c>
      <c r="AZ65" s="10">
        <v>6095.3802760253784</v>
      </c>
      <c r="BA65" s="10">
        <v>75.327087402343807</v>
      </c>
      <c r="BB65" s="10">
        <v>8.3000001907348597</v>
      </c>
      <c r="BC65" s="10">
        <v>40.501641173032723</v>
      </c>
    </row>
    <row r="66" spans="1:55" x14ac:dyDescent="0.2">
      <c r="A66" s="3" t="s">
        <v>199</v>
      </c>
      <c r="B66" s="2" t="s">
        <v>200</v>
      </c>
      <c r="C66" s="11"/>
      <c r="D66" s="11"/>
      <c r="E66" s="11"/>
      <c r="F66" s="11"/>
      <c r="G66" s="11"/>
      <c r="H66" s="11"/>
      <c r="I66" s="10">
        <v>3.58</v>
      </c>
      <c r="J66" s="10">
        <v>4.45</v>
      </c>
      <c r="K66" s="10">
        <v>2.63</v>
      </c>
      <c r="L66" s="10">
        <v>3.74</v>
      </c>
      <c r="M66" s="10">
        <v>2.39</v>
      </c>
      <c r="N66" s="10">
        <v>3.89</v>
      </c>
      <c r="O66" s="10">
        <v>4.92</v>
      </c>
      <c r="P66" s="10"/>
      <c r="Q66" s="10">
        <v>46.124559015035629</v>
      </c>
      <c r="R66" s="10">
        <v>48.965128660202026</v>
      </c>
      <c r="S66" s="10">
        <v>51.580651819705963</v>
      </c>
      <c r="T66" s="10">
        <v>54.167721450328827</v>
      </c>
      <c r="U66" s="10">
        <f t="shared" si="0"/>
        <v>6.1584754539125868</v>
      </c>
      <c r="V66" s="10">
        <f t="shared" si="1"/>
        <v>5.3416037720529488</v>
      </c>
      <c r="W66" s="10">
        <f t="shared" si="2"/>
        <v>5.0155815007256024</v>
      </c>
      <c r="X66" s="10">
        <v>6359242</v>
      </c>
      <c r="Y66" s="10">
        <v>6532629</v>
      </c>
      <c r="Z66" s="10">
        <v>6709671</v>
      </c>
      <c r="AA66" s="10">
        <v>6892159</v>
      </c>
      <c r="AB66" s="10">
        <f t="shared" si="6"/>
        <v>2.7265356468585367</v>
      </c>
      <c r="AC66" s="10">
        <f t="shared" si="4"/>
        <v>2.710118698000457</v>
      </c>
      <c r="AD66" s="10">
        <f t="shared" si="5"/>
        <v>2.719775679016152</v>
      </c>
      <c r="AE66" s="10">
        <v>2.7521044845505287</v>
      </c>
      <c r="AF66" s="10">
        <v>3.39088925336209</v>
      </c>
      <c r="AG66" s="10">
        <v>1.3340910796125769</v>
      </c>
      <c r="AH66" s="10">
        <v>-2.2480214785533899</v>
      </c>
      <c r="AI66" s="10">
        <v>1.2286811967334399</v>
      </c>
      <c r="AJ66" s="10">
        <v>3.4032282978696702</v>
      </c>
      <c r="AK66" s="15"/>
      <c r="AL66" s="10">
        <v>65</v>
      </c>
      <c r="AM66" s="10">
        <v>71.2</v>
      </c>
      <c r="AN66" s="10">
        <v>65.099999999999994</v>
      </c>
      <c r="AO66" s="10">
        <v>77</v>
      </c>
      <c r="AP66" s="10">
        <v>76.5</v>
      </c>
      <c r="AQ66" s="10">
        <v>40</v>
      </c>
      <c r="AR66" s="10">
        <v>40</v>
      </c>
      <c r="AS66" s="10">
        <v>50</v>
      </c>
      <c r="AT66" s="10">
        <v>36</v>
      </c>
      <c r="AU66" s="10">
        <v>42.5</v>
      </c>
      <c r="AV66" s="10">
        <v>19.417353053877346</v>
      </c>
      <c r="AW66" s="9"/>
      <c r="AX66" s="9"/>
      <c r="AY66" s="9"/>
      <c r="AZ66" s="10">
        <v>194.58748314579654</v>
      </c>
      <c r="BA66" s="10">
        <v>7.9381299018859899</v>
      </c>
      <c r="BB66" s="10">
        <v>10.1940002441406</v>
      </c>
      <c r="BC66" s="10">
        <v>41.682490414181736</v>
      </c>
    </row>
    <row r="67" spans="1:55" x14ac:dyDescent="0.2">
      <c r="A67" s="3" t="s">
        <v>69</v>
      </c>
      <c r="B67" s="2" t="s">
        <v>130</v>
      </c>
      <c r="C67" s="10">
        <v>86</v>
      </c>
      <c r="D67" s="10">
        <v>25</v>
      </c>
      <c r="E67" s="10">
        <v>43</v>
      </c>
      <c r="F67" s="10">
        <v>92</v>
      </c>
      <c r="G67" s="10">
        <v>52</v>
      </c>
      <c r="H67" s="10">
        <v>28</v>
      </c>
      <c r="I67" s="10">
        <v>3.96</v>
      </c>
      <c r="J67" s="10">
        <v>3.57</v>
      </c>
      <c r="K67" s="10">
        <v>1.61</v>
      </c>
      <c r="L67" s="10">
        <v>4.03</v>
      </c>
      <c r="M67" s="10">
        <v>3.7</v>
      </c>
      <c r="N67" s="10">
        <v>4.72</v>
      </c>
      <c r="O67" s="10">
        <v>4.4400000000000004</v>
      </c>
      <c r="P67" s="10">
        <v>0.65112382173538197</v>
      </c>
      <c r="Q67" s="10">
        <v>148.60439586639404</v>
      </c>
      <c r="R67" s="10">
        <v>158.94882583618164</v>
      </c>
      <c r="S67" s="10">
        <v>164.74425506591797</v>
      </c>
      <c r="T67" s="10">
        <v>169.33465003967285</v>
      </c>
      <c r="U67" s="10">
        <f t="shared" ref="U67:U85" si="7">R67/Q67*100-100</f>
        <v>6.9610524705392862</v>
      </c>
      <c r="V67" s="10">
        <f t="shared" ref="V67:V85" si="8">S67/R67*100-100</f>
        <v>3.6460975406696718</v>
      </c>
      <c r="W67" s="10">
        <f t="shared" ref="W67:W85" si="9">T67/S67*100-100</f>
        <v>2.7863763576569909</v>
      </c>
      <c r="X67" s="10">
        <v>4995180</v>
      </c>
      <c r="Y67" s="10">
        <v>4975719</v>
      </c>
      <c r="Z67" s="10">
        <v>4955033</v>
      </c>
      <c r="AA67" s="10">
        <v>4912132</v>
      </c>
      <c r="AB67" s="10">
        <f>Y67/X67*100-100</f>
        <v>-0.38959557012961454</v>
      </c>
      <c r="AC67" s="10">
        <f t="shared" ref="AC67:AC85" si="10">Z67/Y67*100-100</f>
        <v>-0.41573891130106233</v>
      </c>
      <c r="AD67" s="10">
        <f t="shared" ref="AD67:AD85" si="11">AA67/Z67*100-100</f>
        <v>-0.86580654457800676</v>
      </c>
      <c r="AE67" s="10">
        <v>-2.7317519891772832</v>
      </c>
      <c r="AF67" s="10">
        <v>0.73104455254213008</v>
      </c>
      <c r="AG67" s="10">
        <v>2.0362766886402994</v>
      </c>
      <c r="AH67" s="10">
        <v>8.1169509223808003</v>
      </c>
      <c r="AI67" s="10">
        <v>6.1425536024724599</v>
      </c>
      <c r="AJ67" s="10">
        <v>11.137397634212901</v>
      </c>
      <c r="AK67" s="9"/>
      <c r="AL67" s="10">
        <v>56</v>
      </c>
      <c r="AM67" s="10">
        <v>78</v>
      </c>
      <c r="AN67" s="10">
        <v>85.9</v>
      </c>
      <c r="AO67" s="10">
        <v>46.3</v>
      </c>
      <c r="AP67" s="10">
        <v>65.8</v>
      </c>
      <c r="AQ67" s="10">
        <v>40</v>
      </c>
      <c r="AR67" s="10">
        <v>50</v>
      </c>
      <c r="AS67" s="10">
        <v>40</v>
      </c>
      <c r="AT67" s="10">
        <v>34</v>
      </c>
      <c r="AU67" s="10">
        <v>70</v>
      </c>
      <c r="AV67" s="10">
        <v>40.15068465997004</v>
      </c>
      <c r="AW67" s="10">
        <v>-2.4790216554933422</v>
      </c>
      <c r="AX67" s="10">
        <v>20.004806470748104</v>
      </c>
      <c r="AY67" s="10">
        <v>1.5076757354317987</v>
      </c>
      <c r="AZ67" s="10">
        <v>4224.3976654486314</v>
      </c>
      <c r="BA67" s="10">
        <v>49.8496704101563</v>
      </c>
      <c r="BB67" s="10">
        <v>16.139999389648398</v>
      </c>
      <c r="BC67" s="10">
        <v>54.008938829878296</v>
      </c>
    </row>
    <row r="68" spans="1:55" x14ac:dyDescent="0.2">
      <c r="A68" s="3" t="s">
        <v>70</v>
      </c>
      <c r="B68" s="2" t="s">
        <v>131</v>
      </c>
      <c r="C68" s="10">
        <v>74</v>
      </c>
      <c r="D68" s="10">
        <v>20</v>
      </c>
      <c r="E68" s="10">
        <v>48</v>
      </c>
      <c r="F68" s="10">
        <v>8</v>
      </c>
      <c r="G68" s="10">
        <v>72</v>
      </c>
      <c r="H68" s="10">
        <v>46</v>
      </c>
      <c r="I68" s="10">
        <v>3.76</v>
      </c>
      <c r="J68" s="10">
        <v>4</v>
      </c>
      <c r="K68" s="10">
        <v>2.82</v>
      </c>
      <c r="L68" s="10">
        <v>3.88</v>
      </c>
      <c r="M68" s="10">
        <v>3.3</v>
      </c>
      <c r="N68" s="10">
        <v>3.86</v>
      </c>
      <c r="O68" s="10">
        <v>4.5999999999999996</v>
      </c>
      <c r="P68" s="10">
        <v>0.84718573093414296</v>
      </c>
      <c r="Q68" s="10">
        <v>671.21824645996094</v>
      </c>
      <c r="R68" s="10">
        <v>708.11677551269531</v>
      </c>
      <c r="S68" s="10">
        <v>746.59965515136719</v>
      </c>
      <c r="T68" s="10">
        <v>787.82894897460938</v>
      </c>
      <c r="U68" s="10">
        <f t="shared" si="7"/>
        <v>5.4972476161575088</v>
      </c>
      <c r="V68" s="10">
        <f t="shared" si="8"/>
        <v>5.4345386198214669</v>
      </c>
      <c r="W68" s="10">
        <f t="shared" si="9"/>
        <v>5.5222760335836654</v>
      </c>
      <c r="X68" s="10">
        <v>3740067</v>
      </c>
      <c r="Y68" s="10">
        <v>3892872</v>
      </c>
      <c r="Z68" s="10">
        <v>3987655</v>
      </c>
      <c r="AA68" s="10">
        <v>4070632</v>
      </c>
      <c r="AB68" s="10">
        <f t="shared" ref="AB68:AB75" si="12">Y68/X68*100-100</f>
        <v>4.0856219955417856</v>
      </c>
      <c r="AC68" s="10">
        <f t="shared" si="10"/>
        <v>2.4347833681662223</v>
      </c>
      <c r="AD68" s="10">
        <f t="shared" si="11"/>
        <v>2.0808470140972588</v>
      </c>
      <c r="AE68" s="10">
        <v>0.1279533827780881</v>
      </c>
      <c r="AF68" s="10">
        <v>14.519749710899404</v>
      </c>
      <c r="AG68" s="10">
        <v>6.2149341685898918</v>
      </c>
      <c r="AH68" s="10">
        <v>0.59672025742497203</v>
      </c>
      <c r="AI68" s="10">
        <v>2.8236613488560902</v>
      </c>
      <c r="AJ68" s="10">
        <v>5.2477933984048004</v>
      </c>
      <c r="AK68" s="9"/>
      <c r="AL68" s="10">
        <v>98.3</v>
      </c>
      <c r="AM68" s="10">
        <v>90</v>
      </c>
      <c r="AN68" s="10">
        <v>91.1</v>
      </c>
      <c r="AO68" s="10">
        <v>93.8</v>
      </c>
      <c r="AP68" s="10">
        <v>86.8</v>
      </c>
      <c r="AQ68" s="10">
        <v>80</v>
      </c>
      <c r="AR68" s="10">
        <v>50</v>
      </c>
      <c r="AS68" s="10">
        <v>90</v>
      </c>
      <c r="AT68" s="10">
        <v>93</v>
      </c>
      <c r="AU68" s="10">
        <v>98.1</v>
      </c>
      <c r="AV68" s="10">
        <v>96.861376549472453</v>
      </c>
      <c r="AW68" s="10">
        <v>1.5656544302385493</v>
      </c>
      <c r="AX68" s="10">
        <v>12.954926530084688</v>
      </c>
      <c r="AY68" s="10">
        <v>130.73863574715512</v>
      </c>
      <c r="AZ68" s="10">
        <v>8114.3674488573897</v>
      </c>
      <c r="BA68" s="9"/>
      <c r="BB68" s="10">
        <v>5.8600001335143999</v>
      </c>
      <c r="BC68" s="10">
        <v>265.57348903749892</v>
      </c>
    </row>
    <row r="69" spans="1:55" x14ac:dyDescent="0.2">
      <c r="A69" s="3" t="s">
        <v>71</v>
      </c>
      <c r="B69" s="2" t="s">
        <v>132</v>
      </c>
      <c r="C69" s="10">
        <v>104</v>
      </c>
      <c r="D69" s="10">
        <v>52</v>
      </c>
      <c r="E69" s="10">
        <v>110</v>
      </c>
      <c r="F69" s="10">
        <v>51</v>
      </c>
      <c r="G69" s="10">
        <v>77</v>
      </c>
      <c r="H69" s="10">
        <v>28</v>
      </c>
      <c r="I69" s="10">
        <v>4.47</v>
      </c>
      <c r="J69" s="10">
        <v>3.82</v>
      </c>
      <c r="K69" s="10">
        <v>2</v>
      </c>
      <c r="L69" s="10">
        <v>3.83</v>
      </c>
      <c r="M69" s="10">
        <v>2.99</v>
      </c>
      <c r="N69" s="10">
        <v>4.29</v>
      </c>
      <c r="O69" s="10">
        <v>4.58</v>
      </c>
      <c r="P69" s="10">
        <v>0.67835772037506104</v>
      </c>
      <c r="Q69" s="10">
        <v>318.9788818359375</v>
      </c>
      <c r="R69" s="10">
        <v>330.89555358886719</v>
      </c>
      <c r="S69" s="10">
        <v>336.12368270754814</v>
      </c>
      <c r="T69" s="10">
        <v>342.96736776828766</v>
      </c>
      <c r="U69" s="10">
        <f t="shared" si="7"/>
        <v>3.7358810979401653</v>
      </c>
      <c r="V69" s="10">
        <f t="shared" si="8"/>
        <v>1.5799937660017065</v>
      </c>
      <c r="W69" s="10">
        <f t="shared" si="9"/>
        <v>2.0360615490143914</v>
      </c>
      <c r="X69" s="10">
        <v>3878872</v>
      </c>
      <c r="Y69" s="10">
        <v>3884662</v>
      </c>
      <c r="Z69" s="10">
        <v>3882973</v>
      </c>
      <c r="AA69" s="10">
        <v>3880260</v>
      </c>
      <c r="AB69" s="10">
        <f t="shared" si="12"/>
        <v>0.14927020020252257</v>
      </c>
      <c r="AC69" s="10">
        <f t="shared" si="10"/>
        <v>-4.3478686176555925E-2</v>
      </c>
      <c r="AD69" s="10">
        <f t="shared" si="11"/>
        <v>-6.9869144081096124E-2</v>
      </c>
      <c r="AE69" s="10">
        <v>-5.4555328671597891</v>
      </c>
      <c r="AF69" s="10">
        <v>6.7166327498308505</v>
      </c>
      <c r="AG69" s="10">
        <v>2.6714527790951479</v>
      </c>
      <c r="AH69" s="10">
        <v>1.6151046405823599</v>
      </c>
      <c r="AI69" s="10">
        <v>0.95701813297513605</v>
      </c>
      <c r="AJ69" s="10">
        <v>3.9192859914629401</v>
      </c>
      <c r="AK69" s="10">
        <v>27.2</v>
      </c>
      <c r="AL69" s="10">
        <v>73.400000000000006</v>
      </c>
      <c r="AM69" s="10">
        <v>85.8</v>
      </c>
      <c r="AN69" s="10">
        <v>84.1</v>
      </c>
      <c r="AO69" s="10">
        <v>57.4</v>
      </c>
      <c r="AP69" s="10">
        <v>78.7</v>
      </c>
      <c r="AQ69" s="10">
        <v>70</v>
      </c>
      <c r="AR69" s="10">
        <v>70</v>
      </c>
      <c r="AS69" s="10">
        <v>50</v>
      </c>
      <c r="AT69" s="10">
        <v>49</v>
      </c>
      <c r="AU69" s="10">
        <v>75.099999999999994</v>
      </c>
      <c r="AV69" s="10">
        <v>44.891156899751451</v>
      </c>
      <c r="AW69" s="10">
        <v>-7.5976808924817352</v>
      </c>
      <c r="AX69" s="10">
        <v>15.523308267462504</v>
      </c>
      <c r="AY69" s="10">
        <v>0.19539302176206519</v>
      </c>
      <c r="AZ69" s="10">
        <v>4954.1382509970472</v>
      </c>
      <c r="BA69" s="10">
        <v>56.046810150146499</v>
      </c>
      <c r="BB69" s="10">
        <v>12.0299997329712</v>
      </c>
      <c r="BC69" s="10">
        <v>125.30075287235528</v>
      </c>
    </row>
    <row r="70" spans="1:55" x14ac:dyDescent="0.2">
      <c r="A70" s="3" t="s">
        <v>72</v>
      </c>
      <c r="B70" s="2" t="s">
        <v>133</v>
      </c>
      <c r="C70" s="10">
        <v>71</v>
      </c>
      <c r="D70" s="10">
        <v>27</v>
      </c>
      <c r="E70" s="10">
        <v>19</v>
      </c>
      <c r="F70" s="10">
        <v>88</v>
      </c>
      <c r="G70" s="10">
        <v>49</v>
      </c>
      <c r="H70" s="10">
        <v>48</v>
      </c>
      <c r="I70" s="10">
        <v>4.45</v>
      </c>
      <c r="J70" s="10">
        <v>3.71</v>
      </c>
      <c r="K70" s="10">
        <v>1.62</v>
      </c>
      <c r="L70" s="10">
        <v>3.71</v>
      </c>
      <c r="M70" s="10">
        <v>3.72</v>
      </c>
      <c r="N70" s="10">
        <v>4.88</v>
      </c>
      <c r="O70" s="10">
        <v>4.5599999999999996</v>
      </c>
      <c r="P70" s="10">
        <v>0.75213003158569303</v>
      </c>
      <c r="Q70" s="10">
        <v>183.91379592567682</v>
      </c>
      <c r="R70" s="10">
        <v>193.62409513816237</v>
      </c>
      <c r="S70" s="10">
        <v>198.00991163402796</v>
      </c>
      <c r="T70" s="10">
        <v>199.85513699799776</v>
      </c>
      <c r="U70" s="10">
        <f t="shared" si="7"/>
        <v>5.2798101216994411</v>
      </c>
      <c r="V70" s="10">
        <f t="shared" si="8"/>
        <v>2.2651191695620412</v>
      </c>
      <c r="W70" s="10">
        <f t="shared" si="9"/>
        <v>0.93188535298185116</v>
      </c>
      <c r="X70" s="10">
        <v>1413072</v>
      </c>
      <c r="Y70" s="10">
        <v>1420914</v>
      </c>
      <c r="Z70" s="10">
        <v>1424723</v>
      </c>
      <c r="AA70" s="10">
        <v>1423058</v>
      </c>
      <c r="AB70" s="10">
        <f t="shared" si="12"/>
        <v>0.55496110601582416</v>
      </c>
      <c r="AC70" s="10">
        <f t="shared" si="10"/>
        <v>0.26806689215533197</v>
      </c>
      <c r="AD70" s="10">
        <f t="shared" si="11"/>
        <v>-0.11686482214437888</v>
      </c>
      <c r="AE70" s="10">
        <v>-7.5484377913417831</v>
      </c>
      <c r="AF70" s="10">
        <v>1.3437484722021509</v>
      </c>
      <c r="AG70" s="10">
        <v>0.86132773271930319</v>
      </c>
      <c r="AH70" s="10">
        <v>0.83926224679383998</v>
      </c>
      <c r="AI70" s="10">
        <v>1.8011702213713601</v>
      </c>
      <c r="AJ70" s="10">
        <v>1.8028517194190701</v>
      </c>
      <c r="AK70" s="10">
        <v>24.8</v>
      </c>
      <c r="AL70" s="10">
        <v>84.5</v>
      </c>
      <c r="AM70" s="10">
        <v>85.8</v>
      </c>
      <c r="AN70" s="10">
        <v>62.9</v>
      </c>
      <c r="AO70" s="10">
        <v>38.4</v>
      </c>
      <c r="AP70" s="10">
        <v>78.599999999999994</v>
      </c>
      <c r="AQ70" s="10">
        <v>60</v>
      </c>
      <c r="AR70" s="10">
        <v>50</v>
      </c>
      <c r="AS70" s="10">
        <v>60</v>
      </c>
      <c r="AT70" s="10">
        <v>66</v>
      </c>
      <c r="AU70" s="10">
        <v>42.8</v>
      </c>
      <c r="AV70" s="10">
        <v>83.073536460299593</v>
      </c>
      <c r="AW70" s="10">
        <v>-5.3277586243657309</v>
      </c>
      <c r="AX70" s="10">
        <v>17.997151118246631</v>
      </c>
      <c r="AY70" s="10">
        <v>2.0425277152106416</v>
      </c>
      <c r="AZ70" s="10">
        <v>6104.4218449169939</v>
      </c>
      <c r="BA70" s="10">
        <v>86.442428588867202</v>
      </c>
      <c r="BB70" s="10">
        <v>5.8600001335143999</v>
      </c>
      <c r="BC70" s="10">
        <v>104.18501069666506</v>
      </c>
    </row>
    <row r="71" spans="1:55" x14ac:dyDescent="0.2">
      <c r="A71" s="3" t="s">
        <v>73</v>
      </c>
      <c r="B71" s="2" t="s">
        <v>134</v>
      </c>
      <c r="C71" s="10">
        <v>57</v>
      </c>
      <c r="D71" s="10">
        <v>51</v>
      </c>
      <c r="E71" s="10">
        <v>42</v>
      </c>
      <c r="F71" s="10">
        <v>86</v>
      </c>
      <c r="G71" s="10">
        <v>48</v>
      </c>
      <c r="H71" s="10">
        <v>44</v>
      </c>
      <c r="I71" s="10">
        <v>4.47</v>
      </c>
      <c r="J71" s="10">
        <v>3.31</v>
      </c>
      <c r="K71" s="10">
        <v>1.84</v>
      </c>
      <c r="L71" s="10">
        <v>3.8</v>
      </c>
      <c r="M71" s="10">
        <v>3.67</v>
      </c>
      <c r="N71" s="10">
        <v>4.99</v>
      </c>
      <c r="O71" s="10">
        <v>5.23</v>
      </c>
      <c r="P71" s="10">
        <v>0.70828557014465299</v>
      </c>
      <c r="Q71" s="10">
        <v>4497.2820682525635</v>
      </c>
      <c r="R71" s="10">
        <v>4660.5926990509033</v>
      </c>
      <c r="S71" s="10">
        <v>4736.591854095459</v>
      </c>
      <c r="T71" s="10">
        <v>4786.1392707824707</v>
      </c>
      <c r="U71" s="10">
        <f t="shared" si="7"/>
        <v>3.631318390082555</v>
      </c>
      <c r="V71" s="10">
        <f t="shared" si="8"/>
        <v>1.6306757520354154</v>
      </c>
      <c r="W71" s="10">
        <f t="shared" si="9"/>
        <v>1.0460562829404552</v>
      </c>
      <c r="X71" s="10">
        <v>31604262</v>
      </c>
      <c r="Y71" s="10">
        <v>31740573</v>
      </c>
      <c r="Z71" s="10">
        <v>31708922</v>
      </c>
      <c r="AA71" s="10">
        <v>31650627</v>
      </c>
      <c r="AB71" s="10">
        <f t="shared" si="12"/>
        <v>0.43130575236973812</v>
      </c>
      <c r="AC71" s="10">
        <f t="shared" si="10"/>
        <v>-9.9717796524970481E-2</v>
      </c>
      <c r="AD71" s="10">
        <f t="shared" si="11"/>
        <v>-0.18384415591296488</v>
      </c>
      <c r="AE71" s="10">
        <v>-3.7631070424473023</v>
      </c>
      <c r="AF71" s="10">
        <v>0.16291951775822611</v>
      </c>
      <c r="AG71" s="10">
        <v>-0.81438477664892162</v>
      </c>
      <c r="AH71" s="10">
        <v>-0.3</v>
      </c>
      <c r="AI71" s="10">
        <v>1.79986457728766</v>
      </c>
      <c r="AJ71" s="10">
        <v>3.1961018883378798</v>
      </c>
      <c r="AK71" s="10">
        <v>34.9</v>
      </c>
      <c r="AL71" s="10">
        <v>76.8</v>
      </c>
      <c r="AM71" s="10">
        <v>85.8</v>
      </c>
      <c r="AN71" s="10">
        <v>58.6</v>
      </c>
      <c r="AO71" s="10">
        <v>55.3</v>
      </c>
      <c r="AP71" s="10">
        <v>78.900000000000006</v>
      </c>
      <c r="AQ71" s="10">
        <v>80</v>
      </c>
      <c r="AR71" s="10">
        <v>80</v>
      </c>
      <c r="AS71" s="10">
        <v>70</v>
      </c>
      <c r="AT71" s="10">
        <v>67</v>
      </c>
      <c r="AU71" s="10">
        <v>48.3</v>
      </c>
      <c r="AV71" s="10">
        <v>173.97689940270621</v>
      </c>
      <c r="AW71" s="9"/>
      <c r="AX71" s="9"/>
      <c r="AY71" s="10">
        <v>85.687605164421569</v>
      </c>
      <c r="AZ71" s="10">
        <v>5652.5959329676762</v>
      </c>
      <c r="BA71" s="10">
        <v>71.584327697753906</v>
      </c>
      <c r="BB71" s="10">
        <v>17.860000610351602</v>
      </c>
      <c r="BC71" s="10">
        <v>34.902142152624762</v>
      </c>
    </row>
    <row r="72" spans="1:55" x14ac:dyDescent="0.2">
      <c r="A72" s="3" t="s">
        <v>34</v>
      </c>
      <c r="B72" s="2" t="s">
        <v>135</v>
      </c>
      <c r="C72" s="10">
        <v>31</v>
      </c>
      <c r="D72" s="10">
        <v>71</v>
      </c>
      <c r="E72" s="10">
        <v>5</v>
      </c>
      <c r="F72" s="10">
        <v>29</v>
      </c>
      <c r="G72" s="10">
        <v>53</v>
      </c>
      <c r="H72" s="10">
        <v>78</v>
      </c>
      <c r="I72" s="10">
        <v>4.46</v>
      </c>
      <c r="J72" s="10">
        <v>3.12</v>
      </c>
      <c r="K72" s="10">
        <v>1.83</v>
      </c>
      <c r="L72" s="10">
        <v>3.81</v>
      </c>
      <c r="M72" s="10">
        <v>4.24</v>
      </c>
      <c r="N72" s="10">
        <v>5.09</v>
      </c>
      <c r="O72" s="10">
        <v>4.9000000000000004</v>
      </c>
      <c r="P72" s="10">
        <v>0.76211333274841297</v>
      </c>
      <c r="Q72" s="10">
        <v>1228.6221307516098</v>
      </c>
      <c r="R72" s="10">
        <v>1259.5513077378273</v>
      </c>
      <c r="S72" s="10">
        <v>1274.7338458895683</v>
      </c>
      <c r="T72" s="10">
        <v>1294.0168091654778</v>
      </c>
      <c r="U72" s="10">
        <f t="shared" si="7"/>
        <v>2.5173872594413353</v>
      </c>
      <c r="V72" s="10">
        <f t="shared" si="8"/>
        <v>1.2053925916689394</v>
      </c>
      <c r="W72" s="10">
        <f t="shared" si="9"/>
        <v>1.512705051182877</v>
      </c>
      <c r="X72" s="10">
        <v>6052458</v>
      </c>
      <c r="Y72" s="10">
        <v>6085118</v>
      </c>
      <c r="Z72" s="10">
        <v>6105521</v>
      </c>
      <c r="AA72" s="10">
        <v>6112322</v>
      </c>
      <c r="AB72" s="10">
        <f>Y72/X72*100-100</f>
        <v>0.53961547523336151</v>
      </c>
      <c r="AC72" s="10">
        <f t="shared" si="10"/>
        <v>0.33529341583844996</v>
      </c>
      <c r="AD72" s="10">
        <f t="shared" si="11"/>
        <v>0.11139098530657066</v>
      </c>
      <c r="AE72" s="10">
        <v>-4.3397905745293457</v>
      </c>
      <c r="AF72" s="10">
        <v>5.95210700755608</v>
      </c>
      <c r="AG72" s="10">
        <v>3.1953332348894037</v>
      </c>
      <c r="AH72" s="10">
        <v>-0.49446054437804599</v>
      </c>
      <c r="AI72" s="10">
        <v>1.1579880271562899</v>
      </c>
      <c r="AJ72" s="10">
        <v>2.9611507382213902</v>
      </c>
      <c r="AK72" s="10">
        <v>27.3</v>
      </c>
      <c r="AL72" s="10">
        <v>95.9</v>
      </c>
      <c r="AM72" s="10">
        <v>85.8</v>
      </c>
      <c r="AN72" s="10">
        <v>35</v>
      </c>
      <c r="AO72" s="10">
        <v>7.3</v>
      </c>
      <c r="AP72" s="10">
        <v>82.1</v>
      </c>
      <c r="AQ72" s="10">
        <v>80</v>
      </c>
      <c r="AR72" s="10">
        <v>80</v>
      </c>
      <c r="AS72" s="10">
        <v>90</v>
      </c>
      <c r="AT72" s="10">
        <v>93</v>
      </c>
      <c r="AU72" s="10">
        <v>55.5</v>
      </c>
      <c r="AV72" s="10">
        <v>123.92834599407931</v>
      </c>
      <c r="AW72" s="10">
        <v>-0.59946120621926402</v>
      </c>
      <c r="AX72" s="10">
        <v>27.233538461262185</v>
      </c>
      <c r="AY72" s="9"/>
      <c r="AZ72" s="10">
        <v>14143.011007671656</v>
      </c>
      <c r="BA72" s="10">
        <v>70.743156433105497</v>
      </c>
      <c r="BB72" s="10">
        <v>8.3500003814697301</v>
      </c>
      <c r="BC72" s="10">
        <v>57.419415030736268</v>
      </c>
    </row>
    <row r="73" spans="1:55" x14ac:dyDescent="0.2">
      <c r="A73" s="3" t="s">
        <v>74</v>
      </c>
      <c r="B73" s="2" t="s">
        <v>136</v>
      </c>
      <c r="C73" s="10">
        <v>34</v>
      </c>
      <c r="D73" s="10">
        <v>68</v>
      </c>
      <c r="E73" s="10">
        <v>70</v>
      </c>
      <c r="F73" s="10">
        <v>58</v>
      </c>
      <c r="G73" s="10">
        <v>74</v>
      </c>
      <c r="H73" s="10">
        <v>66</v>
      </c>
      <c r="I73" s="10">
        <v>4.17</v>
      </c>
      <c r="J73" s="10">
        <v>3.19</v>
      </c>
      <c r="K73" s="10">
        <v>2.2400000000000002</v>
      </c>
      <c r="L73" s="10">
        <v>3.8550000000000004</v>
      </c>
      <c r="M73" s="10">
        <v>4.2850000000000001</v>
      </c>
      <c r="N73" s="10">
        <v>4.99</v>
      </c>
      <c r="O73" s="10">
        <v>4.99</v>
      </c>
      <c r="P73" s="10">
        <v>0.76814371347427401</v>
      </c>
      <c r="Q73" s="10">
        <v>1583.468994140625</v>
      </c>
      <c r="R73" s="10">
        <v>1612.4486083984375</v>
      </c>
      <c r="S73" s="10">
        <v>1629.8645629882812</v>
      </c>
      <c r="T73" s="10">
        <v>1649.5171203613281</v>
      </c>
      <c r="U73" s="10">
        <f t="shared" si="7"/>
        <v>1.8301346199418305</v>
      </c>
      <c r="V73" s="10">
        <f t="shared" si="8"/>
        <v>1.0800936227755074</v>
      </c>
      <c r="W73" s="10">
        <f t="shared" si="9"/>
        <v>1.2057785548152964</v>
      </c>
      <c r="X73" s="10">
        <v>5215088</v>
      </c>
      <c r="Y73" s="10">
        <v>5277274</v>
      </c>
      <c r="Z73" s="10">
        <v>5324519</v>
      </c>
      <c r="AA73" s="10">
        <v>5373298</v>
      </c>
      <c r="AB73" s="10">
        <f t="shared" si="12"/>
        <v>1.1924247491125612</v>
      </c>
      <c r="AC73" s="10">
        <f t="shared" si="10"/>
        <v>0.89525387539097778</v>
      </c>
      <c r="AD73" s="10">
        <f t="shared" si="11"/>
        <v>0.91612031058581067</v>
      </c>
      <c r="AE73" s="10">
        <v>-2.2973746307154528</v>
      </c>
      <c r="AF73" s="10">
        <v>3.2433973355017258</v>
      </c>
      <c r="AG73" s="10">
        <v>1.8131081920369496</v>
      </c>
      <c r="AH73" s="10">
        <v>-0.5</v>
      </c>
      <c r="AI73" s="10">
        <v>0.68823870722001701</v>
      </c>
      <c r="AJ73" s="10">
        <v>0.23134920765089401</v>
      </c>
      <c r="AK73" s="10">
        <v>32.9</v>
      </c>
      <c r="AL73" s="10">
        <v>82.9</v>
      </c>
      <c r="AM73" s="10">
        <v>85.4</v>
      </c>
      <c r="AN73" s="10">
        <v>67.5</v>
      </c>
      <c r="AO73" s="10">
        <v>65.3</v>
      </c>
      <c r="AP73" s="10">
        <v>83.9</v>
      </c>
      <c r="AQ73" s="10">
        <v>70</v>
      </c>
      <c r="AR73" s="10">
        <v>80</v>
      </c>
      <c r="AS73" s="10">
        <v>90</v>
      </c>
      <c r="AT73" s="10">
        <v>90</v>
      </c>
      <c r="AU73" s="10">
        <v>79.2</v>
      </c>
      <c r="AV73" s="10">
        <v>155.19004277341074</v>
      </c>
      <c r="AW73" s="10">
        <v>0.16072423855572665</v>
      </c>
      <c r="AX73" s="10">
        <v>9.3485279867304243</v>
      </c>
      <c r="AY73" s="10">
        <v>139.04749738306344</v>
      </c>
      <c r="AZ73" s="10">
        <v>8021.2236036659378</v>
      </c>
      <c r="BA73" s="10">
        <v>50.1480903625488</v>
      </c>
      <c r="BB73" s="10">
        <v>4.1100001335143999</v>
      </c>
      <c r="BC73" s="10">
        <v>59.156326112294344</v>
      </c>
    </row>
    <row r="74" spans="1:55" x14ac:dyDescent="0.2">
      <c r="A74" s="3" t="s">
        <v>35</v>
      </c>
      <c r="B74" s="2" t="s">
        <v>137</v>
      </c>
      <c r="C74" s="10">
        <v>58</v>
      </c>
      <c r="D74" s="10">
        <v>17</v>
      </c>
      <c r="E74" s="10">
        <v>45</v>
      </c>
      <c r="F74" s="10">
        <v>69</v>
      </c>
      <c r="G74" s="10">
        <v>93</v>
      </c>
      <c r="H74" s="10">
        <v>49</v>
      </c>
      <c r="I74" s="13"/>
      <c r="J74" s="13"/>
      <c r="K74" s="13"/>
      <c r="L74" s="13"/>
      <c r="M74" s="13"/>
      <c r="N74" s="13"/>
      <c r="O74" s="13"/>
      <c r="P74" s="9"/>
      <c r="Q74" s="10">
        <v>1886.9722900390625</v>
      </c>
      <c r="R74" s="10">
        <v>1932.9932861328125</v>
      </c>
      <c r="S74" s="10">
        <v>1961.6835327148438</v>
      </c>
      <c r="T74" s="10">
        <v>2014.4995727539062</v>
      </c>
      <c r="U74" s="10">
        <f t="shared" si="7"/>
        <v>2.4388803342097418</v>
      </c>
      <c r="V74" s="10">
        <f t="shared" si="8"/>
        <v>1.4842393291199443</v>
      </c>
      <c r="W74" s="10">
        <f t="shared" si="9"/>
        <v>2.6923833104705039</v>
      </c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10">
        <v>69.5</v>
      </c>
      <c r="AM74" s="10">
        <v>85.2</v>
      </c>
      <c r="AN74" s="10">
        <v>76.2</v>
      </c>
      <c r="AO74" s="10">
        <v>89.4</v>
      </c>
      <c r="AP74" s="10">
        <v>82.1</v>
      </c>
      <c r="AQ74" s="10">
        <v>70</v>
      </c>
      <c r="AR74" s="10">
        <v>50</v>
      </c>
      <c r="AS74" s="10">
        <v>70</v>
      </c>
      <c r="AT74" s="10">
        <v>57</v>
      </c>
      <c r="AU74" s="10">
        <v>45.7</v>
      </c>
      <c r="AV74" s="9"/>
      <c r="AW74" s="9"/>
      <c r="AX74" s="9"/>
      <c r="AY74" s="9"/>
      <c r="AZ74" s="9"/>
      <c r="BA74" s="9"/>
      <c r="BB74" s="9"/>
      <c r="BC74" s="9"/>
    </row>
    <row r="75" spans="1:55" x14ac:dyDescent="0.2">
      <c r="A75" s="3" t="s">
        <v>36</v>
      </c>
      <c r="B75" s="2" t="s">
        <v>138</v>
      </c>
      <c r="C75" s="10">
        <v>64</v>
      </c>
      <c r="D75" s="10">
        <v>20</v>
      </c>
      <c r="E75" s="10">
        <v>34</v>
      </c>
      <c r="F75" s="10">
        <v>64</v>
      </c>
      <c r="G75" s="10">
        <v>32</v>
      </c>
      <c r="H75" s="10">
        <v>45</v>
      </c>
      <c r="I75" s="11"/>
      <c r="J75" s="11"/>
      <c r="K75" s="11"/>
      <c r="L75" s="11"/>
      <c r="M75" s="11"/>
      <c r="N75" s="11"/>
      <c r="O75" s="11"/>
      <c r="P75" s="9"/>
      <c r="Q75" s="10">
        <v>2400.5631637573242</v>
      </c>
      <c r="R75" s="10">
        <v>2473.9255752563477</v>
      </c>
      <c r="S75" s="10">
        <v>2523.6645622253418</v>
      </c>
      <c r="T75" s="10">
        <v>2588.7755546569824</v>
      </c>
      <c r="U75" s="10">
        <f t="shared" si="7"/>
        <v>3.0560500388666156</v>
      </c>
      <c r="V75" s="10">
        <f t="shared" si="8"/>
        <v>2.0105288318481627</v>
      </c>
      <c r="W75" s="10">
        <f t="shared" si="9"/>
        <v>2.5800177014898793</v>
      </c>
      <c r="X75" s="10">
        <v>48211018</v>
      </c>
      <c r="Y75" s="10">
        <v>48646304</v>
      </c>
      <c r="Z75" s="10">
        <v>49062663</v>
      </c>
      <c r="AA75" s="10">
        <v>49465394</v>
      </c>
      <c r="AB75" s="10">
        <f t="shared" si="12"/>
        <v>0.90287659970175582</v>
      </c>
      <c r="AC75" s="10">
        <f t="shared" si="10"/>
        <v>0.85589030566433166</v>
      </c>
      <c r="AD75" s="10">
        <f t="shared" si="11"/>
        <v>0.82085026652546844</v>
      </c>
      <c r="AE75" s="10">
        <v>-0.69061823230057939</v>
      </c>
      <c r="AF75" s="10">
        <v>7.513390532616242</v>
      </c>
      <c r="AG75" s="10">
        <v>0.84013208305333364</v>
      </c>
      <c r="AH75" s="10">
        <v>-0.84571609231672296</v>
      </c>
      <c r="AI75" s="10">
        <v>3.2475884244372701</v>
      </c>
      <c r="AJ75" s="10">
        <v>3.8087905813963401</v>
      </c>
      <c r="AK75" s="9"/>
      <c r="AL75" s="10">
        <v>71.099999999999994</v>
      </c>
      <c r="AM75" s="10">
        <v>75.599999999999994</v>
      </c>
      <c r="AN75" s="10">
        <v>74.400000000000006</v>
      </c>
      <c r="AO75" s="10">
        <v>90.6</v>
      </c>
      <c r="AP75" s="10">
        <v>69</v>
      </c>
      <c r="AQ75" s="10">
        <v>30</v>
      </c>
      <c r="AR75" s="10">
        <v>60</v>
      </c>
      <c r="AS75" s="10">
        <v>50</v>
      </c>
      <c r="AT75" s="10">
        <v>33</v>
      </c>
      <c r="AU75" s="10">
        <v>76.5</v>
      </c>
      <c r="AV75" s="10">
        <v>108.98335274142488</v>
      </c>
      <c r="AW75" s="10">
        <v>-2.8507594267407708</v>
      </c>
      <c r="AX75" s="10">
        <v>14.194230839514397</v>
      </c>
      <c r="AY75" s="10">
        <v>44.947383042276954</v>
      </c>
      <c r="AZ75" s="10">
        <v>2071.8099042414083</v>
      </c>
      <c r="BA75" s="10">
        <v>49.402698516845703</v>
      </c>
      <c r="BB75" s="10">
        <v>1.4900000095367401</v>
      </c>
      <c r="BC75" s="10">
        <v>101.56919417348172</v>
      </c>
    </row>
    <row r="76" spans="1:55" x14ac:dyDescent="0.2">
      <c r="A76" s="3" t="s">
        <v>37</v>
      </c>
      <c r="B76" s="2" t="s">
        <v>139</v>
      </c>
      <c r="C76" s="10">
        <v>47</v>
      </c>
      <c r="D76" s="10">
        <v>16</v>
      </c>
      <c r="E76" s="10">
        <v>58</v>
      </c>
      <c r="F76" s="10">
        <v>55</v>
      </c>
      <c r="G76" s="10">
        <v>13</v>
      </c>
      <c r="H76" s="10">
        <v>80</v>
      </c>
      <c r="I76" s="11"/>
      <c r="J76" s="11"/>
      <c r="K76" s="11"/>
      <c r="L76" s="11"/>
      <c r="M76" s="11"/>
      <c r="N76" s="11"/>
      <c r="O76" s="11"/>
      <c r="P76" s="9"/>
      <c r="Q76" s="9"/>
      <c r="R76" s="9"/>
      <c r="S76" s="9"/>
      <c r="T76" s="9"/>
      <c r="U76" s="9"/>
      <c r="V76" s="9"/>
      <c r="W76" s="9"/>
      <c r="X76" s="10">
        <v>1010915</v>
      </c>
      <c r="Y76" s="10">
        <v>1016592</v>
      </c>
      <c r="Z76" s="10">
        <v>1021608</v>
      </c>
      <c r="AA76" s="10">
        <v>1026001</v>
      </c>
      <c r="AB76" s="10">
        <f>Y76/X76*100-100</f>
        <v>0.56157045844607012</v>
      </c>
      <c r="AC76" s="10">
        <f t="shared" si="10"/>
        <v>0.49341328674630347</v>
      </c>
      <c r="AD76" s="10">
        <f t="shared" si="11"/>
        <v>0.43000837894769006</v>
      </c>
      <c r="AE76" s="10">
        <v>-4.3917292474613987</v>
      </c>
      <c r="AF76" s="10">
        <v>3.3232247102737063</v>
      </c>
      <c r="AG76" s="10">
        <v>-0.29435440904376264</v>
      </c>
      <c r="AH76" s="10">
        <v>6.9780872525154702</v>
      </c>
      <c r="AI76" s="10">
        <v>10.5492003179987</v>
      </c>
      <c r="AJ76" s="10">
        <v>5.1071328926455903</v>
      </c>
      <c r="AK76" s="9"/>
      <c r="AL76" s="10">
        <v>60.1</v>
      </c>
      <c r="AM76" s="10">
        <v>79.8</v>
      </c>
      <c r="AN76" s="10">
        <v>79.7</v>
      </c>
      <c r="AO76" s="10">
        <v>75.599999999999994</v>
      </c>
      <c r="AP76" s="10">
        <v>72.2</v>
      </c>
      <c r="AQ76" s="10">
        <v>70</v>
      </c>
      <c r="AR76" s="10">
        <v>70</v>
      </c>
      <c r="AS76" s="10">
        <v>60</v>
      </c>
      <c r="AT76" s="10">
        <v>34</v>
      </c>
      <c r="AU76" s="10">
        <v>78.3</v>
      </c>
      <c r="AV76" s="10">
        <v>35.953442069314953</v>
      </c>
      <c r="AW76" s="10">
        <v>-4.9550960907378885</v>
      </c>
      <c r="AX76" s="10">
        <v>26.827406061285675</v>
      </c>
      <c r="AY76" s="9"/>
      <c r="AZ76" s="10">
        <v>5389.7006189734302</v>
      </c>
      <c r="BA76" s="9"/>
      <c r="BB76" s="10">
        <v>5.2800002098083496</v>
      </c>
      <c r="BC76" s="10">
        <v>83.876806875261792</v>
      </c>
    </row>
    <row r="77" spans="1:55" x14ac:dyDescent="0.2">
      <c r="A77" s="3" t="s">
        <v>38</v>
      </c>
      <c r="B77" s="2" t="s">
        <v>140</v>
      </c>
      <c r="C77" s="10">
        <v>66</v>
      </c>
      <c r="D77" s="10">
        <v>37</v>
      </c>
      <c r="E77" s="10">
        <v>45</v>
      </c>
      <c r="F77" s="10">
        <v>85</v>
      </c>
      <c r="G77" s="10">
        <v>46</v>
      </c>
      <c r="H77" s="10">
        <v>49</v>
      </c>
      <c r="I77" s="10">
        <v>4.2300000000000004</v>
      </c>
      <c r="J77" s="10">
        <v>3.77</v>
      </c>
      <c r="K77" s="10">
        <v>2.97</v>
      </c>
      <c r="L77" s="10">
        <v>3.98</v>
      </c>
      <c r="M77" s="10">
        <v>3.37</v>
      </c>
      <c r="N77" s="10">
        <v>4.45</v>
      </c>
      <c r="O77" s="10">
        <v>4.7699999999999996</v>
      </c>
      <c r="P77" s="10">
        <v>0.62747639417648304</v>
      </c>
      <c r="Q77" s="10">
        <v>3837.9144248962402</v>
      </c>
      <c r="R77" s="10">
        <v>3983.2641620635986</v>
      </c>
      <c r="S77" s="10">
        <v>4081.7463531494141</v>
      </c>
      <c r="T77" s="10">
        <v>4240.6774940490723</v>
      </c>
      <c r="U77" s="10">
        <f t="shared" si="7"/>
        <v>3.7872063072716315</v>
      </c>
      <c r="V77" s="10">
        <f t="shared" si="8"/>
        <v>2.4723991952066484</v>
      </c>
      <c r="W77" s="10">
        <f t="shared" si="9"/>
        <v>3.8937044869784501</v>
      </c>
      <c r="X77" s="10">
        <v>47271400</v>
      </c>
      <c r="Y77" s="10">
        <v>48093154</v>
      </c>
      <c r="Z77" s="10">
        <v>48978008</v>
      </c>
      <c r="AA77" s="10">
        <v>49875717</v>
      </c>
      <c r="AB77" s="10">
        <f>Y77/X77*100-100</f>
        <v>1.7383745774400552</v>
      </c>
      <c r="AC77" s="10">
        <f t="shared" si="10"/>
        <v>1.8398751722542528</v>
      </c>
      <c r="AD77" s="10">
        <f t="shared" si="11"/>
        <v>1.8328818109548166</v>
      </c>
      <c r="AE77" s="10">
        <v>-4.8231539530176946</v>
      </c>
      <c r="AF77" s="10">
        <v>8.427104322761906</v>
      </c>
      <c r="AG77" s="10">
        <v>11.200110583350352</v>
      </c>
      <c r="AH77" s="10">
        <v>6.2509766309062504</v>
      </c>
      <c r="AI77" s="10">
        <v>8.5664442055297698</v>
      </c>
      <c r="AJ77" s="10">
        <v>6.4718796711509698</v>
      </c>
      <c r="AK77" s="10">
        <v>39</v>
      </c>
      <c r="AL77" s="10">
        <v>69.900000000000006</v>
      </c>
      <c r="AM77" s="10">
        <v>86.6</v>
      </c>
      <c r="AN77" s="10">
        <v>73.2</v>
      </c>
      <c r="AO77" s="10">
        <v>83.4</v>
      </c>
      <c r="AP77" s="10">
        <v>71.099999999999994</v>
      </c>
      <c r="AQ77" s="10">
        <v>50</v>
      </c>
      <c r="AR77" s="10">
        <v>50</v>
      </c>
      <c r="AS77" s="10">
        <v>50</v>
      </c>
      <c r="AT77" s="10">
        <v>41</v>
      </c>
      <c r="AU77" s="10">
        <v>40.299999999999997</v>
      </c>
      <c r="AV77" s="10">
        <v>37.080219940703913</v>
      </c>
      <c r="AW77" s="10">
        <v>-5.3038258057460679</v>
      </c>
      <c r="AX77" s="10">
        <v>18.073934946411395</v>
      </c>
      <c r="AY77" s="10">
        <v>48.164639173098792</v>
      </c>
      <c r="AZ77" s="10">
        <v>2285.7118647299194</v>
      </c>
      <c r="BA77" s="10">
        <v>46.554580688476598</v>
      </c>
      <c r="BB77" s="10">
        <v>12.550000190734901</v>
      </c>
      <c r="BC77" s="10">
        <v>37.437435630294772</v>
      </c>
    </row>
    <row r="78" spans="1:55" x14ac:dyDescent="0.2">
      <c r="A78" s="3" t="s">
        <v>201</v>
      </c>
      <c r="B78" s="2" t="s">
        <v>202</v>
      </c>
      <c r="C78" s="11"/>
      <c r="D78" s="11"/>
      <c r="E78" s="11"/>
      <c r="F78" s="11"/>
      <c r="G78" s="11"/>
      <c r="H78" s="11"/>
      <c r="I78" s="10">
        <v>3.97</v>
      </c>
      <c r="J78" s="10">
        <v>4.2300000000000004</v>
      </c>
      <c r="K78" s="10">
        <v>2.99</v>
      </c>
      <c r="L78" s="10">
        <v>4.0199999999999996</v>
      </c>
      <c r="M78" s="10">
        <v>2.68</v>
      </c>
      <c r="N78" s="10">
        <v>3.8</v>
      </c>
      <c r="O78" s="10">
        <v>4.3899999999999997</v>
      </c>
      <c r="P78" s="10"/>
      <c r="Q78" s="10">
        <v>55.997693657875061</v>
      </c>
      <c r="R78" s="10">
        <v>60.089667588472366</v>
      </c>
      <c r="S78" s="10">
        <v>64.678905934095383</v>
      </c>
      <c r="T78" s="10">
        <v>68.765982896089554</v>
      </c>
      <c r="U78" s="10">
        <f t="shared" si="7"/>
        <v>7.307397257461588</v>
      </c>
      <c r="V78" s="10">
        <f t="shared" si="8"/>
        <v>7.6373169128720804</v>
      </c>
      <c r="W78" s="10">
        <f t="shared" si="9"/>
        <v>6.3190261229197517</v>
      </c>
      <c r="X78" s="10">
        <v>14665945</v>
      </c>
      <c r="Y78" s="10">
        <v>15168862</v>
      </c>
      <c r="Z78" s="10">
        <v>15692449</v>
      </c>
      <c r="AA78" s="10">
        <v>16232610</v>
      </c>
      <c r="AB78" s="10">
        <f t="shared" ref="AB78:AB85" si="13">Y78/X78*100-100</f>
        <v>3.4291482751367113</v>
      </c>
      <c r="AC78" s="10">
        <f t="shared" si="10"/>
        <v>3.4517223506944674</v>
      </c>
      <c r="AD78" s="10">
        <f t="shared" si="11"/>
        <v>3.442171454563919</v>
      </c>
      <c r="AE78" s="10">
        <v>6.801517347989531</v>
      </c>
      <c r="AF78" s="10">
        <v>5.6376116380526469</v>
      </c>
      <c r="AG78" s="10">
        <v>9.3916554928106706</v>
      </c>
      <c r="AH78" s="10">
        <v>13.0172561889186</v>
      </c>
      <c r="AI78" s="10">
        <v>3.9765528847817002</v>
      </c>
      <c r="AJ78" s="10">
        <v>16.564349617451501</v>
      </c>
      <c r="AK78" s="10"/>
      <c r="AL78" s="10">
        <v>58.7</v>
      </c>
      <c r="AM78" s="10">
        <v>75.2</v>
      </c>
      <c r="AN78" s="10">
        <v>80.400000000000006</v>
      </c>
      <c r="AO78" s="10">
        <v>86.9</v>
      </c>
      <c r="AP78" s="10">
        <v>78.400000000000006</v>
      </c>
      <c r="AQ78" s="10">
        <v>50</v>
      </c>
      <c r="AR78" s="10">
        <v>60</v>
      </c>
      <c r="AS78" s="10">
        <v>30</v>
      </c>
      <c r="AT78" s="10">
        <v>28</v>
      </c>
      <c r="AU78" s="10">
        <v>87.9</v>
      </c>
      <c r="AV78" s="9"/>
      <c r="AW78" s="9"/>
      <c r="AX78" s="9"/>
      <c r="AY78" s="9"/>
      <c r="AZ78" s="9"/>
      <c r="BA78" s="10">
        <v>4.32033014297485</v>
      </c>
      <c r="BB78" s="10">
        <v>3.5999999046325701</v>
      </c>
      <c r="BC78" s="10">
        <v>23.141694505005965</v>
      </c>
    </row>
    <row r="79" spans="1:55" x14ac:dyDescent="0.2">
      <c r="A79" s="3" t="s">
        <v>203</v>
      </c>
      <c r="B79" s="2" t="s">
        <v>204</v>
      </c>
      <c r="C79" s="11"/>
      <c r="D79" s="11"/>
      <c r="E79" s="11"/>
      <c r="F79" s="11"/>
      <c r="G79" s="11"/>
      <c r="H79" s="11"/>
      <c r="I79" s="10">
        <v>3.87</v>
      </c>
      <c r="J79" s="10">
        <v>3.93</v>
      </c>
      <c r="K79" s="10">
        <v>2.56</v>
      </c>
      <c r="L79" s="10">
        <v>3.99</v>
      </c>
      <c r="M79" s="10">
        <v>3.49</v>
      </c>
      <c r="N79" s="10">
        <v>4.08</v>
      </c>
      <c r="O79" s="10">
        <v>4.3099999999999996</v>
      </c>
      <c r="P79" s="10"/>
      <c r="Q79" s="10">
        <f>Q66+Q68+Q70</f>
        <v>901.25660140067339</v>
      </c>
      <c r="R79" s="10">
        <f>R66+R68+R70</f>
        <v>950.70599931105971</v>
      </c>
      <c r="S79" s="10">
        <f>S66+S68+S70</f>
        <v>996.19021860510111</v>
      </c>
      <c r="T79" s="10">
        <f>T66+T68+T70</f>
        <v>1041.851807422936</v>
      </c>
      <c r="U79" s="10">
        <f t="shared" si="7"/>
        <v>5.4867168610510504</v>
      </c>
      <c r="V79" s="10">
        <f t="shared" si="8"/>
        <v>4.7842571023010407</v>
      </c>
      <c r="W79" s="10">
        <f t="shared" si="9"/>
        <v>4.5836214776101372</v>
      </c>
      <c r="X79" s="10">
        <v>32313820</v>
      </c>
      <c r="Y79" s="10">
        <v>32283052</v>
      </c>
      <c r="Z79" s="10">
        <v>32265881</v>
      </c>
      <c r="AA79" s="10">
        <v>32199212</v>
      </c>
      <c r="AB79" s="10">
        <f t="shared" si="13"/>
        <v>-9.5216226370027357E-2</v>
      </c>
      <c r="AC79" s="10">
        <f t="shared" si="10"/>
        <v>-5.318889924038217E-2</v>
      </c>
      <c r="AD79" s="10">
        <f t="shared" si="11"/>
        <v>-0.20662383277245056</v>
      </c>
      <c r="AE79" s="10">
        <v>-15.136467910150159</v>
      </c>
      <c r="AF79" s="10">
        <v>4.0920043666808681</v>
      </c>
      <c r="AG79" s="10">
        <v>5.4452808104847605</v>
      </c>
      <c r="AH79" s="10">
        <v>15.8811924594476</v>
      </c>
      <c r="AI79" s="10">
        <v>9.3729310507897594</v>
      </c>
      <c r="AJ79" s="10">
        <v>7.9557246627464604</v>
      </c>
      <c r="AK79" s="10"/>
      <c r="AL79" s="10">
        <v>40.5</v>
      </c>
      <c r="AM79" s="10">
        <v>84</v>
      </c>
      <c r="AN79" s="10">
        <v>77</v>
      </c>
      <c r="AO79" s="10">
        <v>39</v>
      </c>
      <c r="AP79" s="10">
        <v>68.099999999999994</v>
      </c>
      <c r="AQ79" s="10">
        <v>30</v>
      </c>
      <c r="AR79" s="10">
        <v>40</v>
      </c>
      <c r="AS79" s="10">
        <v>30</v>
      </c>
      <c r="AT79" s="10">
        <v>27</v>
      </c>
      <c r="AU79" s="10">
        <v>52.4</v>
      </c>
      <c r="AV79" s="10">
        <v>87.34997513591837</v>
      </c>
      <c r="AW79" s="10">
        <v>-5.4059376458488639</v>
      </c>
      <c r="AX79" s="10">
        <v>15.789236380223898</v>
      </c>
      <c r="AY79" s="9"/>
      <c r="AZ79" s="10">
        <v>3227.9532614046961</v>
      </c>
      <c r="BA79" s="10">
        <v>81.968711853027301</v>
      </c>
      <c r="BB79" s="10">
        <v>8.8400001525878906</v>
      </c>
      <c r="BC79" s="10">
        <v>70.149775068053998</v>
      </c>
    </row>
    <row r="80" spans="1:55" x14ac:dyDescent="0.2">
      <c r="A80" s="3" t="s">
        <v>39</v>
      </c>
      <c r="B80" s="2" t="s">
        <v>141</v>
      </c>
      <c r="C80" s="10">
        <v>40</v>
      </c>
      <c r="D80" s="10">
        <v>91</v>
      </c>
      <c r="E80" s="10">
        <v>62</v>
      </c>
      <c r="F80" s="10">
        <v>46</v>
      </c>
      <c r="G80" s="10">
        <v>26</v>
      </c>
      <c r="H80" s="10">
        <v>68</v>
      </c>
      <c r="I80" s="10">
        <v>3.46</v>
      </c>
      <c r="J80" s="10">
        <v>3.67</v>
      </c>
      <c r="K80" s="10">
        <v>2.37</v>
      </c>
      <c r="L80" s="10">
        <v>4.09</v>
      </c>
      <c r="M80" s="10">
        <v>3.87</v>
      </c>
      <c r="N80" s="10">
        <v>4.1900000000000004</v>
      </c>
      <c r="O80" s="10">
        <v>4.68</v>
      </c>
      <c r="P80" s="10">
        <v>0.69150817394256603</v>
      </c>
      <c r="Q80" s="10">
        <v>38962.3818359375</v>
      </c>
      <c r="R80" s="10">
        <v>39898.4736328125</v>
      </c>
      <c r="S80" s="10">
        <v>40352.4453125</v>
      </c>
      <c r="T80" s="10">
        <v>40826.0556640625</v>
      </c>
      <c r="U80" s="10">
        <f t="shared" si="7"/>
        <v>2.4025528028976453</v>
      </c>
      <c r="V80" s="10">
        <f t="shared" si="8"/>
        <v>1.1378171602889324</v>
      </c>
      <c r="W80" s="10">
        <f t="shared" si="9"/>
        <v>1.1736843898671765</v>
      </c>
      <c r="X80" s="10">
        <v>204331171</v>
      </c>
      <c r="Y80" s="10">
        <v>205957039</v>
      </c>
      <c r="Z80" s="10">
        <v>207573780</v>
      </c>
      <c r="AA80" s="10">
        <v>208717283</v>
      </c>
      <c r="AB80" s="10">
        <f t="shared" si="13"/>
        <v>0.79570238453729303</v>
      </c>
      <c r="AC80" s="10">
        <f t="shared" si="10"/>
        <v>0.78498943655912967</v>
      </c>
      <c r="AD80" s="10">
        <f t="shared" si="11"/>
        <v>0.55088990526645887</v>
      </c>
      <c r="AE80" s="10">
        <v>-2.5998883510855819</v>
      </c>
      <c r="AF80" s="10">
        <v>2.7088566941968111</v>
      </c>
      <c r="AG80" s="10">
        <v>1.5498949501704544</v>
      </c>
      <c r="AH80" s="10">
        <v>-0.35554626629975</v>
      </c>
      <c r="AI80" s="10">
        <v>1.64004344238989</v>
      </c>
      <c r="AJ80" s="10">
        <v>3.1568415686220601</v>
      </c>
      <c r="AK80" s="10">
        <v>40.6</v>
      </c>
      <c r="AL80" s="10">
        <v>91.9</v>
      </c>
      <c r="AM80" s="10">
        <v>86.8</v>
      </c>
      <c r="AN80" s="10">
        <v>67.5</v>
      </c>
      <c r="AO80" s="10">
        <v>59.6</v>
      </c>
      <c r="AP80" s="10">
        <v>84</v>
      </c>
      <c r="AQ80" s="10">
        <v>80</v>
      </c>
      <c r="AR80" s="10">
        <v>80</v>
      </c>
      <c r="AS80" s="10">
        <v>90</v>
      </c>
      <c r="AT80" s="10">
        <v>72</v>
      </c>
      <c r="AU80" s="10">
        <v>95.1</v>
      </c>
      <c r="AV80" s="10">
        <v>187.47998997582891</v>
      </c>
      <c r="AW80" s="10">
        <v>-10.189971565436274</v>
      </c>
      <c r="AX80" s="10">
        <v>7.9035182202616312</v>
      </c>
      <c r="AY80" s="10">
        <v>236.95418476740335</v>
      </c>
      <c r="AZ80" s="10">
        <v>12913.714688301468</v>
      </c>
      <c r="BA80" s="9"/>
      <c r="BB80" s="10">
        <v>9.25</v>
      </c>
      <c r="BC80" s="10">
        <v>18.381869484161271</v>
      </c>
    </row>
    <row r="81" spans="1:55" x14ac:dyDescent="0.2">
      <c r="A81" s="3" t="s">
        <v>40</v>
      </c>
      <c r="B81" s="2" t="s">
        <v>142</v>
      </c>
      <c r="C81" s="10">
        <v>61</v>
      </c>
      <c r="D81" s="10">
        <v>36</v>
      </c>
      <c r="E81" s="10">
        <v>38</v>
      </c>
      <c r="F81" s="10">
        <v>100</v>
      </c>
      <c r="G81" s="10">
        <v>26</v>
      </c>
      <c r="H81" s="10">
        <v>53</v>
      </c>
      <c r="I81" s="11"/>
      <c r="J81" s="11"/>
      <c r="K81" s="11"/>
      <c r="L81" s="11"/>
      <c r="M81" s="11"/>
      <c r="N81" s="11"/>
      <c r="O81" s="11"/>
      <c r="P81" s="9"/>
      <c r="Q81" s="10">
        <v>103.23988342285156</v>
      </c>
      <c r="R81" s="10">
        <v>107.10739517211914</v>
      </c>
      <c r="S81" s="10">
        <v>110.12003707885742</v>
      </c>
      <c r="T81" s="10">
        <v>114.35028076171875</v>
      </c>
      <c r="U81" s="10">
        <f t="shared" si="7"/>
        <v>3.746141143366998</v>
      </c>
      <c r="V81" s="10">
        <f t="shared" si="8"/>
        <v>2.8127300658344296</v>
      </c>
      <c r="W81" s="10">
        <f t="shared" si="9"/>
        <v>3.8414840705438706</v>
      </c>
      <c r="X81" s="10">
        <v>2100672</v>
      </c>
      <c r="Y81" s="10">
        <v>2111704</v>
      </c>
      <c r="Z81" s="10">
        <v>2123833</v>
      </c>
      <c r="AA81" s="10">
        <v>2136176</v>
      </c>
      <c r="AB81" s="10">
        <f t="shared" si="13"/>
        <v>0.525165280443602</v>
      </c>
      <c r="AC81" s="10">
        <f t="shared" si="10"/>
        <v>0.57437027159107856</v>
      </c>
      <c r="AD81" s="10">
        <f t="shared" si="11"/>
        <v>0.58116622163795739</v>
      </c>
      <c r="AE81" s="10">
        <v>4.2434941753021036</v>
      </c>
      <c r="AF81" s="10">
        <v>7.8034096656469245</v>
      </c>
      <c r="AG81" s="10">
        <v>5.1621330293569088</v>
      </c>
      <c r="AH81" s="10">
        <v>7.0622187438857198</v>
      </c>
      <c r="AI81" s="10">
        <v>6.6987088697813499</v>
      </c>
      <c r="AJ81" s="10">
        <v>8.0928320630298902</v>
      </c>
      <c r="AK81" s="9"/>
      <c r="AL81" s="10">
        <v>65.599999999999994</v>
      </c>
      <c r="AM81" s="10">
        <v>83.4</v>
      </c>
      <c r="AN81" s="10">
        <v>82.2</v>
      </c>
      <c r="AO81" s="10">
        <v>76.5</v>
      </c>
      <c r="AP81" s="10">
        <v>72.8</v>
      </c>
      <c r="AQ81" s="10">
        <v>70</v>
      </c>
      <c r="AR81" s="10">
        <v>30</v>
      </c>
      <c r="AS81" s="10">
        <v>70</v>
      </c>
      <c r="AT81" s="10">
        <v>67</v>
      </c>
      <c r="AU81" s="10">
        <v>73.7</v>
      </c>
      <c r="AV81" s="10">
        <v>20.521876471775652</v>
      </c>
      <c r="AW81" s="9"/>
      <c r="AX81" s="10">
        <v>18.722220951818517</v>
      </c>
      <c r="AY81" s="9"/>
      <c r="AZ81" s="10">
        <v>2674.5163802167126</v>
      </c>
      <c r="BA81" s="9"/>
      <c r="BB81" s="10">
        <v>7.7399997711181596</v>
      </c>
      <c r="BC81" s="10">
        <v>38.887067691360436</v>
      </c>
    </row>
    <row r="82" spans="1:55" x14ac:dyDescent="0.2">
      <c r="A82" s="3" t="s">
        <v>41</v>
      </c>
      <c r="B82" s="2" t="s">
        <v>143</v>
      </c>
      <c r="C82" s="10">
        <v>81</v>
      </c>
      <c r="D82" s="10">
        <v>12</v>
      </c>
      <c r="E82" s="10">
        <v>73</v>
      </c>
      <c r="F82" s="10">
        <v>76</v>
      </c>
      <c r="G82" s="10">
        <v>16</v>
      </c>
      <c r="H82" s="10">
        <v>100</v>
      </c>
      <c r="I82" s="11"/>
      <c r="J82" s="11"/>
      <c r="K82" s="11"/>
      <c r="L82" s="11"/>
      <c r="M82" s="11"/>
      <c r="N82" s="11"/>
      <c r="O82" s="11"/>
      <c r="P82" s="9"/>
      <c r="Q82" s="10">
        <v>114.42178270220757</v>
      </c>
      <c r="R82" s="10">
        <v>119.11443648487329</v>
      </c>
      <c r="S82" s="10">
        <v>122.80162177234888</v>
      </c>
      <c r="T82" s="10">
        <v>125.77291153371334</v>
      </c>
      <c r="U82" s="10">
        <f t="shared" si="7"/>
        <v>4.1011891895433621</v>
      </c>
      <c r="V82" s="10">
        <f t="shared" si="8"/>
        <v>3.0954982420991826</v>
      </c>
      <c r="W82" s="10">
        <f t="shared" si="9"/>
        <v>2.4195851149854377</v>
      </c>
      <c r="X82" s="10">
        <v>17841998</v>
      </c>
      <c r="Y82" s="10">
        <v>18153993</v>
      </c>
      <c r="Z82" s="10">
        <v>18456450</v>
      </c>
      <c r="AA82" s="10">
        <v>18752029</v>
      </c>
      <c r="AB82" s="10">
        <f t="shared" si="13"/>
        <v>1.7486550553363003</v>
      </c>
      <c r="AC82" s="10">
        <f t="shared" si="10"/>
        <v>1.666063218158115</v>
      </c>
      <c r="AD82" s="10">
        <f t="shared" si="11"/>
        <v>1.60149432854098</v>
      </c>
      <c r="AE82" s="10">
        <v>-3.2023026574900229</v>
      </c>
      <c r="AF82" s="10">
        <v>-1.4887912507834784</v>
      </c>
      <c r="AG82" s="10">
        <v>4.1764253592392748</v>
      </c>
      <c r="AH82" s="10">
        <v>27.0809414466131</v>
      </c>
      <c r="AI82" s="10">
        <v>28.187464709203901</v>
      </c>
      <c r="AJ82" s="10">
        <v>26.090212316095499</v>
      </c>
      <c r="AK82" s="9"/>
      <c r="AL82" s="10">
        <v>50.8</v>
      </c>
      <c r="AM82" s="10">
        <v>59.6</v>
      </c>
      <c r="AN82" s="10">
        <v>70.599999999999994</v>
      </c>
      <c r="AO82" s="10">
        <v>69.3</v>
      </c>
      <c r="AP82" s="10">
        <v>53.7</v>
      </c>
      <c r="AQ82" s="10">
        <v>10</v>
      </c>
      <c r="AR82" s="10">
        <v>30</v>
      </c>
      <c r="AS82" s="10">
        <v>5</v>
      </c>
      <c r="AT82" s="10">
        <v>20</v>
      </c>
      <c r="AU82" s="10">
        <v>30.1</v>
      </c>
      <c r="AV82" s="10">
        <v>23.613628678797753</v>
      </c>
      <c r="AW82" s="9"/>
      <c r="AX82" s="9"/>
      <c r="AY82" s="9"/>
      <c r="AZ82" s="10">
        <v>3058.5756257472317</v>
      </c>
      <c r="BA82" s="10">
        <v>79.300559997558594</v>
      </c>
      <c r="BB82" s="10">
        <v>6.0999999046325701</v>
      </c>
      <c r="BC82" s="10">
        <v>30.062680132099008</v>
      </c>
    </row>
    <row r="83" spans="1:55" x14ac:dyDescent="0.2">
      <c r="A83" s="16" t="s">
        <v>205</v>
      </c>
      <c r="B83" s="17" t="s">
        <v>206</v>
      </c>
      <c r="C83" s="11"/>
      <c r="D83" s="11"/>
      <c r="E83" s="11"/>
      <c r="F83" s="11"/>
      <c r="G83" s="11"/>
      <c r="H83" s="11"/>
      <c r="I83" s="10">
        <v>3.7</v>
      </c>
      <c r="J83" s="10">
        <v>4.63</v>
      </c>
      <c r="K83" s="10">
        <v>2.2799999999999998</v>
      </c>
      <c r="L83" s="10">
        <v>3.79</v>
      </c>
      <c r="M83" s="10">
        <v>2.44</v>
      </c>
      <c r="N83" s="10">
        <v>3.68</v>
      </c>
      <c r="O83" s="10">
        <v>4.7300000000000004</v>
      </c>
      <c r="P83" s="9"/>
      <c r="Q83" s="10">
        <v>237.76641440391541</v>
      </c>
      <c r="R83" s="10">
        <v>261.28420031070709</v>
      </c>
      <c r="S83" s="10">
        <v>285.55651664733887</v>
      </c>
      <c r="T83" s="10">
        <v>311.52972054481506</v>
      </c>
      <c r="U83" s="10">
        <f t="shared" si="7"/>
        <v>9.8911303203823735</v>
      </c>
      <c r="V83" s="10">
        <f t="shared" si="8"/>
        <v>9.2896226820329275</v>
      </c>
      <c r="W83" s="10">
        <f t="shared" si="9"/>
        <v>9.0956439034984413</v>
      </c>
      <c r="X83" s="10">
        <v>12231924</v>
      </c>
      <c r="Y83" s="10">
        <v>12746447</v>
      </c>
      <c r="Z83" s="10">
        <v>13265795</v>
      </c>
      <c r="AA83" s="10">
        <v>13777505</v>
      </c>
      <c r="AB83" s="10">
        <f t="shared" si="13"/>
        <v>4.2063946767491274</v>
      </c>
      <c r="AC83" s="10">
        <f t="shared" si="10"/>
        <v>4.0744530613119139</v>
      </c>
      <c r="AD83" s="10">
        <f t="shared" si="11"/>
        <v>3.8573639951469119</v>
      </c>
      <c r="AE83" s="10">
        <v>3.8662295158774214</v>
      </c>
      <c r="AF83" s="10">
        <v>7.7023070396186455</v>
      </c>
      <c r="AG83" s="10">
        <v>-12.714896895411698</v>
      </c>
      <c r="AH83" s="10">
        <v>5.4077609807752598</v>
      </c>
      <c r="AI83" s="10">
        <v>11.1748338605043</v>
      </c>
      <c r="AJ83" s="10">
        <v>19.543561713114901</v>
      </c>
      <c r="AK83" s="9"/>
      <c r="AL83" s="10">
        <v>74.900000000000006</v>
      </c>
      <c r="AM83" s="10">
        <v>76.2</v>
      </c>
      <c r="AN83" s="10">
        <v>83.2</v>
      </c>
      <c r="AO83" s="10">
        <v>57.1</v>
      </c>
      <c r="AP83" s="10">
        <v>66.5</v>
      </c>
      <c r="AQ83" s="10">
        <v>50</v>
      </c>
      <c r="AR83" s="10">
        <v>30</v>
      </c>
      <c r="AS83" s="10">
        <v>30</v>
      </c>
      <c r="AT83" s="10">
        <v>25</v>
      </c>
      <c r="AU83" s="10">
        <v>75.8</v>
      </c>
      <c r="AV83" s="10">
        <v>7.7354760250591053</v>
      </c>
      <c r="AW83" s="9"/>
      <c r="AX83" s="9"/>
      <c r="AY83" s="9"/>
      <c r="AZ83" s="10">
        <v>212.69610562211446</v>
      </c>
      <c r="BA83" s="10">
        <v>11.344169616699199</v>
      </c>
      <c r="BB83" s="10">
        <v>12.75</v>
      </c>
      <c r="BC83" s="10">
        <v>61.455756207193424</v>
      </c>
    </row>
    <row r="84" spans="1:55" x14ac:dyDescent="0.2">
      <c r="A84" s="16" t="s">
        <v>207</v>
      </c>
      <c r="B84" s="17" t="s">
        <v>208</v>
      </c>
      <c r="C84" s="11"/>
      <c r="D84" s="11"/>
      <c r="E84" s="11"/>
      <c r="F84" s="11"/>
      <c r="G84" s="11"/>
      <c r="H84" s="11"/>
      <c r="I84" s="10">
        <v>3.62</v>
      </c>
      <c r="J84" s="10">
        <v>4.04</v>
      </c>
      <c r="K84" s="10">
        <v>2.67</v>
      </c>
      <c r="L84" s="10">
        <v>4.1900000000000004</v>
      </c>
      <c r="M84" s="10">
        <v>3.6</v>
      </c>
      <c r="N84" s="10">
        <v>3.8</v>
      </c>
      <c r="O84" s="10">
        <v>4.3</v>
      </c>
      <c r="P84" s="9"/>
      <c r="Q84" s="9"/>
      <c r="R84" s="9"/>
      <c r="S84" s="9"/>
      <c r="T84" s="9"/>
      <c r="U84" s="9"/>
      <c r="V84" s="9"/>
      <c r="W84" s="9"/>
      <c r="X84" s="10">
        <v>6829731</v>
      </c>
      <c r="Y84" s="10">
        <v>6868549</v>
      </c>
      <c r="Z84" s="10">
        <v>6919301</v>
      </c>
      <c r="AA84" s="10">
        <v>6988063</v>
      </c>
      <c r="AB84" s="10">
        <f t="shared" si="13"/>
        <v>0.56836791961498534</v>
      </c>
      <c r="AC84" s="10">
        <f t="shared" si="10"/>
        <v>0.73890424309412595</v>
      </c>
      <c r="AD84" s="10">
        <f t="shared" si="11"/>
        <v>0.99377090258106193</v>
      </c>
      <c r="AE84" s="10">
        <v>12.019559974842281</v>
      </c>
      <c r="AF84" s="10">
        <v>21.452060918497054</v>
      </c>
      <c r="AG84" s="10">
        <v>14.620207255198665</v>
      </c>
      <c r="AH84" s="9"/>
      <c r="AI84" s="10">
        <v>3.02267002518892</v>
      </c>
      <c r="AJ84" s="10">
        <v>3.46612972817488</v>
      </c>
      <c r="AK84" s="9"/>
      <c r="AL84" s="10">
        <v>30.8</v>
      </c>
      <c r="AM84" s="10">
        <v>50.4</v>
      </c>
      <c r="AN84" s="10">
        <v>44.1</v>
      </c>
      <c r="AO84" s="10">
        <v>4.5999999999999996</v>
      </c>
      <c r="AP84" s="10">
        <v>0</v>
      </c>
      <c r="AQ84" s="10">
        <v>10</v>
      </c>
      <c r="AR84" s="10">
        <v>10</v>
      </c>
      <c r="AS84" s="10">
        <v>5</v>
      </c>
      <c r="AT84" s="10">
        <v>21</v>
      </c>
      <c r="AU84" s="10">
        <v>51.2</v>
      </c>
      <c r="AV84" s="10">
        <v>7.1591074287433676</v>
      </c>
      <c r="AW84" s="10">
        <v>0.18121222615062024</v>
      </c>
      <c r="AX84" s="10">
        <v>9.1968923732403969</v>
      </c>
      <c r="AY84" s="9"/>
      <c r="AZ84" s="10">
        <v>578.3998340669142</v>
      </c>
      <c r="BA84" s="9"/>
      <c r="BB84" s="10">
        <v>5.0770001411437997</v>
      </c>
      <c r="BC84" s="10">
        <v>82.641949624053126</v>
      </c>
    </row>
    <row r="85" spans="1:55" ht="17" thickBot="1" x14ac:dyDescent="0.25">
      <c r="A85" s="4" t="s">
        <v>42</v>
      </c>
      <c r="B85" s="5" t="s">
        <v>144</v>
      </c>
      <c r="C85" s="10">
        <v>70</v>
      </c>
      <c r="D85" s="10">
        <v>20</v>
      </c>
      <c r="E85" s="10">
        <v>40</v>
      </c>
      <c r="F85" s="10">
        <v>30</v>
      </c>
      <c r="G85" s="10">
        <v>57</v>
      </c>
      <c r="H85" s="10">
        <v>35</v>
      </c>
      <c r="I85" s="11"/>
      <c r="J85" s="11"/>
      <c r="K85" s="11"/>
      <c r="L85" s="11"/>
      <c r="M85" s="11"/>
      <c r="N85" s="11"/>
      <c r="O85" s="11"/>
      <c r="P85" s="9"/>
      <c r="Q85" s="10">
        <v>458.28888416290283</v>
      </c>
      <c r="R85" s="10">
        <v>509.58518981933594</v>
      </c>
      <c r="S85" s="10">
        <v>564.92490386962891</v>
      </c>
      <c r="T85" s="10">
        <v>626.65407371520996</v>
      </c>
      <c r="U85" s="10">
        <f t="shared" si="7"/>
        <v>11.193006732015647</v>
      </c>
      <c r="V85" s="10">
        <f t="shared" si="8"/>
        <v>10.859757142846433</v>
      </c>
      <c r="W85" s="10">
        <f t="shared" si="9"/>
        <v>10.926969128595303</v>
      </c>
      <c r="X85" s="10">
        <v>58440126</v>
      </c>
      <c r="Y85" s="10">
        <v>59506384</v>
      </c>
      <c r="Z85" s="10">
        <v>60511470</v>
      </c>
      <c r="AA85" s="10">
        <v>61417873</v>
      </c>
      <c r="AB85" s="10">
        <f t="shared" si="13"/>
        <v>1.8245306315732392</v>
      </c>
      <c r="AC85" s="10">
        <f t="shared" si="10"/>
        <v>1.6890389441240501</v>
      </c>
      <c r="AD85" s="10">
        <f t="shared" si="11"/>
        <v>1.4979027942966923</v>
      </c>
      <c r="AE85" s="10">
        <v>5.3978975427693854</v>
      </c>
      <c r="AF85" s="10">
        <v>6.4232382171731928</v>
      </c>
      <c r="AG85" s="10">
        <v>6.4131776893785428</v>
      </c>
      <c r="AH85" s="10">
        <v>6.71698269988629</v>
      </c>
      <c r="AI85" s="10">
        <v>9.2074664877841794</v>
      </c>
      <c r="AJ85" s="10">
        <v>18.6777322770706</v>
      </c>
      <c r="AK85" s="9"/>
      <c r="AL85" s="10">
        <v>61.7</v>
      </c>
      <c r="AM85" s="10">
        <v>63.4</v>
      </c>
      <c r="AN85" s="10">
        <v>74.3</v>
      </c>
      <c r="AO85" s="10">
        <v>77.3</v>
      </c>
      <c r="AP85" s="10">
        <v>67</v>
      </c>
      <c r="AQ85" s="10">
        <v>30</v>
      </c>
      <c r="AR85" s="10">
        <v>30</v>
      </c>
      <c r="AS85" s="10">
        <v>10</v>
      </c>
      <c r="AT85" s="10">
        <v>26</v>
      </c>
      <c r="AU85" s="10">
        <v>70</v>
      </c>
      <c r="AV85" s="10">
        <v>103.32235376964529</v>
      </c>
      <c r="AW85" s="9"/>
      <c r="AX85" s="9"/>
      <c r="AY85" s="10">
        <v>31.136829506656472</v>
      </c>
      <c r="AZ85" s="10">
        <v>912.5385366542248</v>
      </c>
      <c r="BA85" s="10">
        <v>20.2305793762207</v>
      </c>
      <c r="BB85" s="10">
        <v>1.7400000095367401</v>
      </c>
      <c r="BC85" s="10">
        <v>119.83720013379218</v>
      </c>
    </row>
    <row r="86" spans="1:55" x14ac:dyDescent="0.2">
      <c r="R86"/>
      <c r="S86"/>
      <c r="T86"/>
      <c r="U86"/>
      <c r="V86"/>
      <c r="W86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Компоненты Хофстеде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2022-10-15T16:42:39Z</dcterms:created>
  <dcterms:modified xsi:type="dcterms:W3CDTF">2023-04-30T13:37:25Z</dcterms:modified>
</cp:coreProperties>
</file>