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JX0sUGyzrhccwdaK2T4uRwpYuug=="/>
    </ext>
  </extLst>
</workbook>
</file>

<file path=xl/sharedStrings.xml><?xml version="1.0" encoding="utf-8"?>
<sst xmlns="http://schemas.openxmlformats.org/spreadsheetml/2006/main" count="51" uniqueCount="47">
  <si>
    <t>Budget for STEAM Proposal for Chevron - Breakdown Analysis</t>
  </si>
  <si>
    <t>Phase 1</t>
  </si>
  <si>
    <t>Training of Students across 10 schools</t>
  </si>
  <si>
    <t>Breakdown by Item</t>
  </si>
  <si>
    <t>Unit</t>
  </si>
  <si>
    <t>Qty</t>
  </si>
  <si>
    <t>Total</t>
  </si>
  <si>
    <t>Printing of materials</t>
  </si>
  <si>
    <t>Coordination Fees</t>
  </si>
  <si>
    <t>Materials for the 10 schools</t>
  </si>
  <si>
    <t>Materials</t>
  </si>
  <si>
    <t>Facilitator Fee for 10 schools</t>
  </si>
  <si>
    <t>Pitch Day</t>
  </si>
  <si>
    <t>Logistics for Facilitators</t>
  </si>
  <si>
    <t>Logistics</t>
  </si>
  <si>
    <t>Tshirts (2 per child)</t>
  </si>
  <si>
    <t>Prizes</t>
  </si>
  <si>
    <t>Photograph</t>
  </si>
  <si>
    <t>Implementation support</t>
  </si>
  <si>
    <t>Refreshment (For the 5 days)</t>
  </si>
  <si>
    <t>Phase 2</t>
  </si>
  <si>
    <t>Work on Project</t>
  </si>
  <si>
    <t>Mentors Check In (twice for 10 schools)</t>
  </si>
  <si>
    <t>Phase 3</t>
  </si>
  <si>
    <t>Student Pitch Competition</t>
  </si>
  <si>
    <t>Judges (Gift box for judges)</t>
  </si>
  <si>
    <t>Venue set up</t>
  </si>
  <si>
    <t>Refreshment for attendees</t>
  </si>
  <si>
    <t>Gifts of participation for 5 schools</t>
  </si>
  <si>
    <t>Photographs</t>
  </si>
  <si>
    <t>Phase 4</t>
  </si>
  <si>
    <t>Mentor Support - Finalist</t>
  </si>
  <si>
    <t>Mentor (Twice for 5 schools)</t>
  </si>
  <si>
    <t>Logistics for Mentor</t>
  </si>
  <si>
    <t>Refreshment</t>
  </si>
  <si>
    <t>Phase 5</t>
  </si>
  <si>
    <t>Finals Day</t>
  </si>
  <si>
    <t>Venue and set up logistics</t>
  </si>
  <si>
    <t>Livestreaming</t>
  </si>
  <si>
    <t>Photography</t>
  </si>
  <si>
    <t xml:space="preserve">1st </t>
  </si>
  <si>
    <t>2nd</t>
  </si>
  <si>
    <t>3rd</t>
  </si>
  <si>
    <t>Gifts for others (4th and 5th)</t>
  </si>
  <si>
    <t>Post implementation monitoring and reporting</t>
  </si>
  <si>
    <t xml:space="preserve">Publicity </t>
  </si>
  <si>
    <t xml:space="preserve">Grand 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</si>
</sst>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* #,##0.00_-;\-* #,##0.00_-;_-* &quot;-&quot;??_-;_-@"/>
  </numFmts>
  <fonts count="7">
    <font>
      <sz val="11.0"/>
      <color rgb="FF000000"/>
      <name val="Arial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4.0"/>
      <color theme="1"/>
      <name val="Calibri"/>
    </font>
    <font>
      <color theme="1"/>
      <name val="Arial"/>
      <scheme val="minor"/>
    </font>
    <font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4CCCC"/>
        <bgColor rgb="FFF4CCCC"/>
      </patternFill>
    </fill>
  </fills>
  <borders count="6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3" numFmtId="0" xfId="0" applyBorder="1" applyFont="1"/>
    <xf borderId="0" fillId="0" fontId="3" numFmtId="164" xfId="0" applyFont="1" applyNumberFormat="1"/>
    <xf borderId="4" fillId="0" fontId="1" numFmtId="0" xfId="0" applyBorder="1" applyFont="1"/>
    <xf borderId="3" fillId="0" fontId="1" numFmtId="0" xfId="0" applyBorder="1" applyFont="1"/>
    <xf borderId="0" fillId="0" fontId="1" numFmtId="164" xfId="0" applyFont="1" applyNumberFormat="1"/>
    <xf borderId="5" fillId="2" fontId="1" numFmtId="0" xfId="0" applyBorder="1" applyFont="1"/>
    <xf borderId="3" fillId="2" fontId="1" numFmtId="164" xfId="0" applyBorder="1" applyFont="1" applyNumberFormat="1"/>
    <xf borderId="3" fillId="0" fontId="3" numFmtId="164" xfId="0" applyBorder="1" applyFont="1" applyNumberFormat="1"/>
    <xf borderId="0" fillId="0" fontId="3" numFmtId="165" xfId="0" applyFont="1" applyNumberFormat="1"/>
    <xf borderId="0" fillId="0" fontId="4" numFmtId="164" xfId="0" applyFont="1" applyNumberFormat="1"/>
    <xf borderId="0" fillId="3" fontId="5" numFmtId="0" xfId="0" applyFill="1" applyFont="1"/>
    <xf borderId="3" fillId="3" fontId="3" numFmtId="0" xfId="0" applyBorder="1" applyFont="1"/>
    <xf borderId="3" fillId="3" fontId="3" numFmtId="164" xfId="0" applyBorder="1" applyFont="1" applyNumberFormat="1"/>
    <xf borderId="3" fillId="3" fontId="1" numFmtId="164" xfId="0" applyBorder="1" applyFont="1" applyNumberFormat="1"/>
    <xf borderId="3" fillId="0" fontId="1" numFmtId="164" xfId="0" applyBorder="1" applyFont="1" applyNumberFormat="1"/>
    <xf borderId="3" fillId="3" fontId="5" numFmtId="0" xfId="0" applyBorder="1" applyFont="1"/>
    <xf borderId="3" fillId="0" fontId="5" numFmtId="0" xfId="0" applyBorder="1" applyFont="1"/>
    <xf borderId="0" fillId="0" fontId="4" numFmtId="0" xfId="0" applyFon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75"/>
    <col customWidth="1" min="3" max="3" width="46.63"/>
    <col customWidth="1" min="4" max="4" width="11.63"/>
    <col customWidth="1" min="5" max="6" width="9.13"/>
    <col customWidth="1" min="7" max="7" width="13.13"/>
    <col customWidth="1" min="8" max="9" width="10.63"/>
    <col customWidth="1" min="10" max="10" width="8.75"/>
    <col customWidth="1" min="11" max="11" width="23.13"/>
    <col customWidth="1" min="12" max="12" width="13.13"/>
    <col customWidth="1" min="13" max="13" width="10.63"/>
    <col customWidth="1" min="14" max="26" width="14.38"/>
  </cols>
  <sheetData>
    <row r="1">
      <c r="B1" s="1" t="s">
        <v>0</v>
      </c>
      <c r="C1" s="2"/>
      <c r="D1" s="2"/>
      <c r="E1" s="2"/>
      <c r="F1" s="2"/>
      <c r="G1" s="2"/>
    </row>
    <row r="2">
      <c r="C2" s="3"/>
      <c r="D2" s="4"/>
      <c r="E2" s="4"/>
      <c r="F2" s="4"/>
      <c r="G2" s="4"/>
    </row>
    <row r="3">
      <c r="B3" s="5" t="s">
        <v>1</v>
      </c>
      <c r="C3" s="6" t="s">
        <v>2</v>
      </c>
      <c r="D3" s="7"/>
      <c r="E3" s="4"/>
      <c r="F3" s="4"/>
      <c r="G3" s="4"/>
      <c r="K3" s="8" t="s">
        <v>3</v>
      </c>
    </row>
    <row r="4">
      <c r="C4" s="3"/>
      <c r="D4" s="9" t="s">
        <v>4</v>
      </c>
      <c r="E4" s="9" t="s">
        <v>5</v>
      </c>
      <c r="F4" s="9"/>
      <c r="G4" s="9" t="s">
        <v>6</v>
      </c>
    </row>
    <row r="5">
      <c r="C5" s="3" t="s">
        <v>7</v>
      </c>
      <c r="D5" s="10">
        <v>10000.0</v>
      </c>
      <c r="E5" s="10">
        <v>50.0</v>
      </c>
      <c r="F5" s="10"/>
      <c r="G5" s="10">
        <f t="shared" ref="G5:G11" si="1">D5*E5</f>
        <v>500000</v>
      </c>
      <c r="K5" s="3" t="s">
        <v>8</v>
      </c>
      <c r="L5" s="10">
        <f>G7+G15+G27</f>
        <v>4500000</v>
      </c>
    </row>
    <row r="6">
      <c r="C6" s="3" t="s">
        <v>9</v>
      </c>
      <c r="D6" s="10">
        <v>100000.0</v>
      </c>
      <c r="E6" s="10">
        <v>1.0</v>
      </c>
      <c r="F6" s="10"/>
      <c r="G6" s="10">
        <f t="shared" si="1"/>
        <v>100000</v>
      </c>
      <c r="K6" s="3" t="s">
        <v>10</v>
      </c>
      <c r="L6" s="10">
        <f>G6+G5+G9</f>
        <v>1600000</v>
      </c>
    </row>
    <row r="7">
      <c r="C7" s="3" t="s">
        <v>11</v>
      </c>
      <c r="D7" s="10">
        <v>300000.0</v>
      </c>
      <c r="E7" s="10">
        <v>10.0</v>
      </c>
      <c r="F7" s="10"/>
      <c r="G7" s="10">
        <f t="shared" si="1"/>
        <v>3000000</v>
      </c>
      <c r="K7" s="3" t="s">
        <v>12</v>
      </c>
      <c r="L7" s="10">
        <f>(G24+G38)-G22</f>
        <v>1850000</v>
      </c>
    </row>
    <row r="8">
      <c r="C8" s="3" t="s">
        <v>13</v>
      </c>
      <c r="D8" s="10">
        <v>20000.0</v>
      </c>
      <c r="E8" s="10">
        <v>10.0</v>
      </c>
      <c r="F8" s="10"/>
      <c r="G8" s="10">
        <f t="shared" si="1"/>
        <v>200000</v>
      </c>
      <c r="K8" s="3" t="s">
        <v>14</v>
      </c>
      <c r="L8" s="10">
        <f>G8+G10+G11+G28+G29+G52</f>
        <v>2840000</v>
      </c>
      <c r="M8" s="11"/>
    </row>
    <row r="9">
      <c r="C9" s="3" t="s">
        <v>15</v>
      </c>
      <c r="D9" s="10">
        <v>10000.0</v>
      </c>
      <c r="E9" s="10">
        <v>100.0</v>
      </c>
      <c r="F9" s="10"/>
      <c r="G9" s="10">
        <f t="shared" si="1"/>
        <v>1000000</v>
      </c>
      <c r="K9" s="3" t="s">
        <v>16</v>
      </c>
      <c r="L9" s="10">
        <f>G45+G22</f>
        <v>2450000</v>
      </c>
    </row>
    <row r="10">
      <c r="C10" s="3" t="s">
        <v>17</v>
      </c>
      <c r="D10" s="10">
        <v>20000.0</v>
      </c>
      <c r="E10" s="10">
        <v>10.0</v>
      </c>
      <c r="F10" s="10"/>
      <c r="G10" s="10">
        <f t="shared" si="1"/>
        <v>200000</v>
      </c>
      <c r="K10" s="3" t="s">
        <v>18</v>
      </c>
      <c r="L10" s="10">
        <f>G49</f>
        <v>900000</v>
      </c>
      <c r="M10" s="11"/>
    </row>
    <row r="11">
      <c r="C11" s="3" t="s">
        <v>19</v>
      </c>
      <c r="D11" s="10">
        <v>3500.0</v>
      </c>
      <c r="E11" s="10">
        <f>(50*10)</f>
        <v>500</v>
      </c>
      <c r="F11" s="10"/>
      <c r="G11" s="10">
        <f t="shared" si="1"/>
        <v>1750000</v>
      </c>
      <c r="H11" s="7"/>
      <c r="I11" s="7"/>
      <c r="L11" s="12">
        <f>SUM(L5:L10)</f>
        <v>14140000</v>
      </c>
    </row>
    <row r="12">
      <c r="B12" s="13"/>
      <c r="C12" s="14"/>
      <c r="D12" s="15"/>
      <c r="E12" s="15"/>
      <c r="F12" s="15"/>
      <c r="G12" s="16">
        <f>SUM(G5:G11)</f>
        <v>6750000</v>
      </c>
      <c r="M12" s="11"/>
    </row>
    <row r="13">
      <c r="C13" s="3"/>
      <c r="D13" s="10"/>
      <c r="E13" s="10"/>
      <c r="F13" s="10"/>
      <c r="G13" s="10">
        <f t="shared" ref="G13:G15" si="2">D13*E13</f>
        <v>0</v>
      </c>
      <c r="M13" s="11"/>
    </row>
    <row r="14">
      <c r="B14" s="6" t="s">
        <v>20</v>
      </c>
      <c r="C14" s="6" t="s">
        <v>21</v>
      </c>
      <c r="D14" s="17"/>
      <c r="E14" s="10"/>
      <c r="F14" s="10"/>
      <c r="G14" s="10">
        <f t="shared" si="2"/>
        <v>0</v>
      </c>
      <c r="L14" s="4"/>
    </row>
    <row r="15">
      <c r="C15" s="3" t="s">
        <v>22</v>
      </c>
      <c r="D15" s="10">
        <v>50000.0</v>
      </c>
      <c r="E15" s="10">
        <v>20.0</v>
      </c>
      <c r="F15" s="10"/>
      <c r="G15" s="10">
        <f t="shared" si="2"/>
        <v>1000000</v>
      </c>
      <c r="H15" s="7"/>
      <c r="I15" s="7"/>
      <c r="M15" s="11"/>
    </row>
    <row r="16">
      <c r="B16" s="13"/>
      <c r="C16" s="14"/>
      <c r="D16" s="15"/>
      <c r="E16" s="15"/>
      <c r="F16" s="15"/>
      <c r="G16" s="16">
        <f>G15</f>
        <v>1000000</v>
      </c>
    </row>
    <row r="17">
      <c r="C17" s="3"/>
      <c r="D17" s="10"/>
      <c r="E17" s="10"/>
      <c r="F17" s="10"/>
      <c r="G17" s="10">
        <f t="shared" ref="G17:G23" si="3">D17*E17</f>
        <v>0</v>
      </c>
    </row>
    <row r="18">
      <c r="B18" s="6" t="s">
        <v>23</v>
      </c>
      <c r="C18" s="6" t="s">
        <v>24</v>
      </c>
      <c r="D18" s="17"/>
      <c r="E18" s="10"/>
      <c r="F18" s="10"/>
      <c r="G18" s="10">
        <f t="shared" si="3"/>
        <v>0</v>
      </c>
      <c r="M18" s="11"/>
    </row>
    <row r="19">
      <c r="C19" s="3" t="s">
        <v>25</v>
      </c>
      <c r="D19" s="10">
        <v>10000.0</v>
      </c>
      <c r="E19" s="10">
        <v>5.0</v>
      </c>
      <c r="F19" s="10"/>
      <c r="G19" s="10">
        <f t="shared" si="3"/>
        <v>50000</v>
      </c>
    </row>
    <row r="20">
      <c r="C20" s="3" t="s">
        <v>26</v>
      </c>
      <c r="D20" s="10">
        <v>300000.0</v>
      </c>
      <c r="E20" s="10">
        <v>1.0</v>
      </c>
      <c r="F20" s="10"/>
      <c r="G20" s="10">
        <f t="shared" si="3"/>
        <v>300000</v>
      </c>
    </row>
    <row r="21">
      <c r="C21" s="3" t="s">
        <v>27</v>
      </c>
      <c r="D21" s="10">
        <v>3500.0</v>
      </c>
      <c r="E21" s="10">
        <v>150.0</v>
      </c>
      <c r="F21" s="10"/>
      <c r="G21" s="10">
        <f t="shared" si="3"/>
        <v>525000</v>
      </c>
      <c r="K21" s="11"/>
      <c r="M21" s="11"/>
    </row>
    <row r="22">
      <c r="C22" s="3" t="s">
        <v>28</v>
      </c>
      <c r="D22" s="10">
        <v>100000.0</v>
      </c>
      <c r="E22" s="10">
        <v>5.0</v>
      </c>
      <c r="F22" s="10"/>
      <c r="G22" s="10">
        <f t="shared" si="3"/>
        <v>500000</v>
      </c>
      <c r="M22" s="11"/>
    </row>
    <row r="23" ht="15.75" customHeight="1">
      <c r="C23" s="3" t="s">
        <v>29</v>
      </c>
      <c r="D23" s="10">
        <v>50000.0</v>
      </c>
      <c r="E23" s="10">
        <v>1.0</v>
      </c>
      <c r="F23" s="10"/>
      <c r="G23" s="10">
        <f t="shared" si="3"/>
        <v>50000</v>
      </c>
      <c r="H23" s="7"/>
      <c r="I23" s="7"/>
    </row>
    <row r="24" ht="15.75" customHeight="1">
      <c r="B24" s="13"/>
      <c r="C24" s="14"/>
      <c r="D24" s="15"/>
      <c r="E24" s="15"/>
      <c r="F24" s="15"/>
      <c r="G24" s="16">
        <f>SUM(G19:G23)</f>
        <v>1425000</v>
      </c>
    </row>
    <row r="25" ht="15.75" customHeight="1">
      <c r="C25" s="3"/>
      <c r="D25" s="10"/>
      <c r="E25" s="10"/>
      <c r="F25" s="10"/>
      <c r="G25" s="10">
        <f t="shared" ref="G25:G29" si="4">D25*E25</f>
        <v>0</v>
      </c>
    </row>
    <row r="26" ht="15.75" customHeight="1">
      <c r="B26" s="6" t="s">
        <v>30</v>
      </c>
      <c r="C26" s="6" t="s">
        <v>31</v>
      </c>
      <c r="D26" s="17"/>
      <c r="E26" s="10"/>
      <c r="F26" s="10"/>
      <c r="G26" s="10">
        <f t="shared" si="4"/>
        <v>0</v>
      </c>
    </row>
    <row r="27" ht="15.75" customHeight="1">
      <c r="C27" s="3" t="s">
        <v>32</v>
      </c>
      <c r="D27" s="10">
        <v>50000.0</v>
      </c>
      <c r="E27" s="10">
        <v>10.0</v>
      </c>
      <c r="F27" s="10"/>
      <c r="G27" s="10">
        <f t="shared" si="4"/>
        <v>500000</v>
      </c>
      <c r="M27" s="11">
        <f>SUM(M8:M21)</f>
        <v>0</v>
      </c>
    </row>
    <row r="28" ht="15.75" customHeight="1">
      <c r="C28" s="3" t="s">
        <v>33</v>
      </c>
      <c r="D28" s="10">
        <v>10000.0</v>
      </c>
      <c r="E28" s="10">
        <v>5.0</v>
      </c>
      <c r="F28" s="10"/>
      <c r="G28" s="10">
        <f t="shared" si="4"/>
        <v>50000</v>
      </c>
    </row>
    <row r="29" ht="15.75" customHeight="1">
      <c r="C29" s="3" t="s">
        <v>34</v>
      </c>
      <c r="D29" s="10">
        <v>3500.0</v>
      </c>
      <c r="E29" s="10">
        <v>40.0</v>
      </c>
      <c r="F29" s="10"/>
      <c r="G29" s="10">
        <f t="shared" si="4"/>
        <v>140000</v>
      </c>
      <c r="H29" s="7"/>
      <c r="I29" s="7"/>
    </row>
    <row r="30" ht="15.75" customHeight="1">
      <c r="B30" s="13"/>
      <c r="C30" s="14"/>
      <c r="D30" s="15"/>
      <c r="E30" s="15"/>
      <c r="F30" s="15"/>
      <c r="G30" s="16">
        <f>SUM(G27:G29)</f>
        <v>690000</v>
      </c>
    </row>
    <row r="31" ht="15.75" customHeight="1">
      <c r="C31" s="3"/>
      <c r="D31" s="10"/>
      <c r="E31" s="10"/>
      <c r="F31" s="10"/>
      <c r="G31" s="10">
        <f t="shared" ref="G31:G37" si="5">D31*E31</f>
        <v>0</v>
      </c>
    </row>
    <row r="32" ht="15.75" customHeight="1">
      <c r="B32" s="6" t="s">
        <v>35</v>
      </c>
      <c r="C32" s="6" t="s">
        <v>36</v>
      </c>
      <c r="D32" s="17"/>
      <c r="E32" s="10"/>
      <c r="F32" s="10"/>
      <c r="G32" s="10">
        <f t="shared" si="5"/>
        <v>0</v>
      </c>
    </row>
    <row r="33" ht="15.75" customHeight="1">
      <c r="C33" s="3" t="s">
        <v>37</v>
      </c>
      <c r="D33" s="10">
        <v>500000.0</v>
      </c>
      <c r="E33" s="10">
        <v>1.0</v>
      </c>
      <c r="F33" s="10"/>
      <c r="G33" s="10">
        <f t="shared" si="5"/>
        <v>500000</v>
      </c>
    </row>
    <row r="34" ht="15.75" customHeight="1">
      <c r="C34" s="3" t="s">
        <v>34</v>
      </c>
      <c r="D34" s="10">
        <v>3500.0</v>
      </c>
      <c r="E34" s="10">
        <v>50.0</v>
      </c>
      <c r="F34" s="10"/>
      <c r="G34" s="10">
        <f t="shared" si="5"/>
        <v>175000</v>
      </c>
    </row>
    <row r="35" ht="15.75" customHeight="1">
      <c r="C35" s="3" t="s">
        <v>38</v>
      </c>
      <c r="D35" s="10">
        <v>100000.0</v>
      </c>
      <c r="E35" s="10">
        <v>1.0</v>
      </c>
      <c r="F35" s="10"/>
      <c r="G35" s="10">
        <f t="shared" si="5"/>
        <v>100000</v>
      </c>
    </row>
    <row r="36" ht="15.75" customHeight="1">
      <c r="C36" s="3" t="s">
        <v>14</v>
      </c>
      <c r="D36" s="10">
        <v>100000.0</v>
      </c>
      <c r="E36" s="10">
        <v>1.0</v>
      </c>
      <c r="F36" s="10"/>
      <c r="G36" s="10">
        <f t="shared" si="5"/>
        <v>100000</v>
      </c>
    </row>
    <row r="37" ht="15.75" customHeight="1">
      <c r="C37" s="3" t="s">
        <v>39</v>
      </c>
      <c r="D37" s="10">
        <v>50000.0</v>
      </c>
      <c r="E37" s="10">
        <v>1.0</v>
      </c>
      <c r="F37" s="10"/>
      <c r="G37" s="10">
        <f t="shared" si="5"/>
        <v>50000</v>
      </c>
      <c r="H37" s="7"/>
      <c r="I37" s="7"/>
    </row>
    <row r="38" ht="15.75" customHeight="1">
      <c r="B38" s="13"/>
      <c r="C38" s="14"/>
      <c r="D38" s="15"/>
      <c r="E38" s="15"/>
      <c r="F38" s="15"/>
      <c r="G38" s="16">
        <f>SUM(G33:G37)</f>
        <v>925000</v>
      </c>
    </row>
    <row r="39" ht="15.75" customHeight="1">
      <c r="C39" s="3"/>
      <c r="D39" s="10"/>
      <c r="E39" s="10"/>
      <c r="F39" s="10"/>
      <c r="G39" s="10">
        <f t="shared" ref="G39:G44" si="6">D39*E39</f>
        <v>0</v>
      </c>
    </row>
    <row r="40" ht="15.75" customHeight="1">
      <c r="C40" s="6" t="s">
        <v>16</v>
      </c>
      <c r="D40" s="10"/>
      <c r="E40" s="10"/>
      <c r="F40" s="10"/>
      <c r="G40" s="10">
        <f t="shared" si="6"/>
        <v>0</v>
      </c>
    </row>
    <row r="41" ht="15.75" customHeight="1">
      <c r="C41" s="3" t="s">
        <v>40</v>
      </c>
      <c r="D41" s="10">
        <v>1000000.0</v>
      </c>
      <c r="E41" s="10">
        <v>1.0</v>
      </c>
      <c r="F41" s="10"/>
      <c r="G41" s="10">
        <f t="shared" si="6"/>
        <v>1000000</v>
      </c>
    </row>
    <row r="42" ht="15.75" customHeight="1">
      <c r="C42" s="3" t="s">
        <v>41</v>
      </c>
      <c r="D42" s="10">
        <v>500000.0</v>
      </c>
      <c r="E42" s="10">
        <v>1.0</v>
      </c>
      <c r="F42" s="10"/>
      <c r="G42" s="10">
        <f t="shared" si="6"/>
        <v>500000</v>
      </c>
    </row>
    <row r="43" ht="15.75" customHeight="1">
      <c r="C43" s="3" t="s">
        <v>42</v>
      </c>
      <c r="D43" s="10">
        <v>250000.0</v>
      </c>
      <c r="E43" s="10">
        <v>1.0</v>
      </c>
      <c r="F43" s="10"/>
      <c r="G43" s="10">
        <f t="shared" si="6"/>
        <v>250000</v>
      </c>
    </row>
    <row r="44" ht="15.75" customHeight="1">
      <c r="C44" s="3" t="s">
        <v>43</v>
      </c>
      <c r="D44" s="10">
        <v>100000.0</v>
      </c>
      <c r="E44" s="10">
        <v>2.0</v>
      </c>
      <c r="F44" s="10"/>
      <c r="G44" s="10">
        <f t="shared" si="6"/>
        <v>200000</v>
      </c>
      <c r="H44" s="7"/>
      <c r="I44" s="7"/>
    </row>
    <row r="45" ht="15.75" customHeight="1">
      <c r="B45" s="13"/>
      <c r="C45" s="14"/>
      <c r="D45" s="15"/>
      <c r="E45" s="15"/>
      <c r="F45" s="15"/>
      <c r="G45" s="16">
        <f>SUM(G41:G44)</f>
        <v>1950000</v>
      </c>
    </row>
    <row r="46" ht="15.75" customHeight="1">
      <c r="C46" s="3"/>
      <c r="D46" s="10"/>
      <c r="E46" s="10"/>
      <c r="F46" s="10"/>
      <c r="G46" s="10"/>
    </row>
    <row r="47" ht="15.75" customHeight="1">
      <c r="C47" s="3" t="s">
        <v>18</v>
      </c>
      <c r="D47" s="10">
        <v>150000.0</v>
      </c>
      <c r="E47" s="10">
        <v>3.0</v>
      </c>
      <c r="F47" s="10"/>
      <c r="G47" s="10">
        <f t="shared" ref="G47:G48" si="7">D47*E47</f>
        <v>450000</v>
      </c>
    </row>
    <row r="48" ht="15.75" customHeight="1">
      <c r="C48" s="3" t="s">
        <v>44</v>
      </c>
      <c r="D48" s="10">
        <v>150000.0</v>
      </c>
      <c r="E48" s="10">
        <v>3.0</v>
      </c>
      <c r="F48" s="10"/>
      <c r="G48" s="10">
        <f t="shared" si="7"/>
        <v>450000</v>
      </c>
      <c r="H48" s="7"/>
      <c r="I48" s="7"/>
    </row>
    <row r="49" ht="15.75" customHeight="1">
      <c r="B49" s="13"/>
      <c r="C49" s="18"/>
      <c r="D49" s="15"/>
      <c r="E49" s="15"/>
      <c r="F49" s="15"/>
      <c r="G49" s="16">
        <f>SUM(G47:G48)</f>
        <v>900000</v>
      </c>
    </row>
    <row r="50" ht="15.75" customHeight="1">
      <c r="C50" s="19"/>
      <c r="D50" s="10"/>
      <c r="E50" s="10"/>
      <c r="F50" s="10"/>
      <c r="G50" s="10"/>
    </row>
    <row r="51" ht="15.75" customHeight="1">
      <c r="C51" s="3" t="s">
        <v>45</v>
      </c>
      <c r="D51" s="10"/>
      <c r="E51" s="10"/>
      <c r="F51" s="10"/>
      <c r="G51" s="10">
        <v>500000.0</v>
      </c>
      <c r="H51" s="7"/>
      <c r="I51" s="7"/>
    </row>
    <row r="52" ht="15.75" customHeight="1">
      <c r="B52" s="13"/>
      <c r="C52" s="18"/>
      <c r="D52" s="15"/>
      <c r="E52" s="15"/>
      <c r="F52" s="15"/>
      <c r="G52" s="16">
        <f>SUM(G51)</f>
        <v>500000</v>
      </c>
    </row>
    <row r="53" ht="15.75" customHeight="1">
      <c r="C53" s="19"/>
      <c r="D53" s="10"/>
      <c r="E53" s="10"/>
      <c r="F53" s="10"/>
      <c r="G53" s="10"/>
    </row>
    <row r="54" ht="15.75" customHeight="1">
      <c r="C54" s="20" t="s">
        <v>46</v>
      </c>
      <c r="D54" s="21"/>
      <c r="E54" s="21"/>
      <c r="F54" s="21"/>
      <c r="G54" s="12">
        <f>G12+G16+G24+G30+G38+G45+G49+G52</f>
        <v>14140000</v>
      </c>
      <c r="J54" s="4"/>
      <c r="K54" s="4"/>
    </row>
    <row r="55" ht="15.75" customHeight="1">
      <c r="D55" s="4"/>
      <c r="E55" s="4"/>
      <c r="F55" s="4"/>
      <c r="G55" s="4"/>
    </row>
    <row r="56" ht="15.75" customHeight="1">
      <c r="D56" s="4"/>
      <c r="E56" s="4"/>
      <c r="F56" s="4"/>
      <c r="G56" s="4"/>
    </row>
    <row r="57" ht="15.75" customHeight="1">
      <c r="D57" s="4"/>
      <c r="E57" s="4"/>
      <c r="F57" s="4"/>
      <c r="G57" s="4"/>
    </row>
    <row r="58" ht="15.75" customHeight="1">
      <c r="D58" s="4"/>
      <c r="E58" s="4"/>
      <c r="F58" s="4"/>
      <c r="G58" s="4"/>
    </row>
    <row r="59" ht="15.75" customHeight="1">
      <c r="D59" s="4"/>
      <c r="E59" s="4"/>
      <c r="F59" s="4"/>
      <c r="G59" s="4"/>
    </row>
    <row r="60" ht="15.75" customHeight="1">
      <c r="D60" s="4"/>
      <c r="E60" s="4"/>
      <c r="F60" s="4"/>
      <c r="G60" s="4"/>
    </row>
    <row r="61" ht="15.75" customHeight="1">
      <c r="D61" s="4"/>
      <c r="E61" s="4"/>
      <c r="F61" s="4"/>
      <c r="G61" s="4"/>
    </row>
    <row r="62" ht="15.75" customHeight="1">
      <c r="D62" s="4"/>
      <c r="E62" s="4"/>
      <c r="F62" s="4"/>
      <c r="G62" s="4"/>
    </row>
    <row r="63" ht="15.75" customHeight="1">
      <c r="D63" s="4"/>
      <c r="E63" s="4"/>
      <c r="F63" s="4"/>
      <c r="G63" s="4"/>
    </row>
    <row r="64" ht="15.75" customHeight="1">
      <c r="D64" s="4"/>
      <c r="E64" s="4"/>
      <c r="F64" s="4"/>
      <c r="G64" s="4"/>
    </row>
    <row r="65" ht="15.75" customHeight="1">
      <c r="D65" s="4"/>
      <c r="E65" s="4"/>
      <c r="F65" s="4"/>
      <c r="G65" s="4"/>
    </row>
    <row r="66" ht="15.75" customHeight="1">
      <c r="D66" s="4"/>
      <c r="E66" s="4"/>
      <c r="F66" s="4"/>
      <c r="G66" s="4"/>
    </row>
    <row r="67" ht="15.75" customHeight="1">
      <c r="D67" s="4"/>
      <c r="E67" s="4"/>
      <c r="F67" s="4"/>
      <c r="G67" s="4"/>
    </row>
    <row r="68" ht="15.75" customHeight="1">
      <c r="D68" s="4"/>
      <c r="E68" s="4"/>
      <c r="F68" s="4"/>
      <c r="G68" s="4"/>
    </row>
    <row r="69" ht="15.75" customHeight="1">
      <c r="D69" s="4"/>
      <c r="E69" s="4"/>
      <c r="F69" s="4"/>
      <c r="G69" s="4"/>
    </row>
    <row r="70" ht="15.75" customHeight="1">
      <c r="D70" s="4"/>
      <c r="E70" s="4"/>
      <c r="F70" s="4"/>
      <c r="G70" s="4"/>
    </row>
    <row r="71" ht="15.75" customHeight="1">
      <c r="D71" s="4"/>
      <c r="E71" s="4"/>
      <c r="F71" s="4"/>
      <c r="G71" s="4"/>
    </row>
    <row r="72" ht="15.75" customHeight="1">
      <c r="D72" s="4"/>
      <c r="E72" s="4"/>
      <c r="F72" s="4"/>
      <c r="G72" s="4"/>
    </row>
    <row r="73" ht="15.75" customHeight="1">
      <c r="D73" s="4"/>
      <c r="E73" s="4"/>
      <c r="F73" s="4"/>
      <c r="G73" s="4"/>
    </row>
    <row r="74" ht="15.75" customHeight="1">
      <c r="D74" s="4"/>
      <c r="E74" s="4"/>
      <c r="F74" s="4"/>
      <c r="G74" s="4"/>
    </row>
    <row r="75" ht="15.75" customHeight="1">
      <c r="D75" s="4"/>
      <c r="E75" s="4"/>
      <c r="F75" s="4"/>
      <c r="G75" s="4"/>
    </row>
    <row r="76" ht="15.75" customHeight="1">
      <c r="D76" s="4"/>
      <c r="E76" s="4"/>
      <c r="F76" s="4"/>
      <c r="G76" s="4"/>
    </row>
    <row r="77" ht="15.75" customHeight="1">
      <c r="D77" s="4"/>
      <c r="E77" s="4"/>
      <c r="F77" s="4"/>
      <c r="G77" s="4"/>
    </row>
    <row r="78" ht="15.75" customHeight="1">
      <c r="D78" s="4"/>
      <c r="E78" s="4"/>
      <c r="F78" s="4"/>
      <c r="G78" s="4"/>
    </row>
    <row r="79" ht="15.75" customHeight="1">
      <c r="D79" s="4"/>
      <c r="E79" s="4"/>
      <c r="F79" s="4"/>
      <c r="G79" s="4"/>
    </row>
    <row r="80" ht="15.75" customHeight="1">
      <c r="D80" s="4"/>
      <c r="E80" s="4"/>
      <c r="F80" s="4"/>
      <c r="G80" s="4"/>
    </row>
    <row r="81" ht="15.75" customHeight="1">
      <c r="D81" s="4"/>
      <c r="E81" s="4"/>
      <c r="F81" s="4"/>
      <c r="G81" s="4"/>
    </row>
    <row r="82" ht="15.75" customHeight="1">
      <c r="D82" s="4"/>
      <c r="E82" s="4"/>
      <c r="F82" s="4"/>
      <c r="G82" s="4"/>
    </row>
    <row r="83" ht="15.75" customHeight="1">
      <c r="D83" s="4"/>
      <c r="E83" s="4"/>
      <c r="F83" s="4"/>
      <c r="G83" s="4"/>
    </row>
    <row r="84" ht="15.75" customHeight="1">
      <c r="D84" s="4"/>
      <c r="E84" s="4"/>
      <c r="F84" s="4"/>
      <c r="G84" s="4"/>
    </row>
    <row r="85" ht="15.75" customHeight="1">
      <c r="D85" s="4"/>
      <c r="E85" s="4"/>
      <c r="F85" s="4"/>
      <c r="G85" s="4"/>
    </row>
    <row r="86" ht="15.75" customHeight="1">
      <c r="D86" s="4"/>
      <c r="E86" s="4"/>
      <c r="F86" s="4"/>
      <c r="G86" s="4"/>
    </row>
    <row r="87" ht="15.75" customHeight="1">
      <c r="D87" s="4"/>
      <c r="E87" s="4"/>
      <c r="F87" s="4"/>
      <c r="G87" s="4"/>
    </row>
    <row r="88" ht="15.75" customHeight="1">
      <c r="D88" s="4"/>
      <c r="E88" s="4"/>
      <c r="F88" s="4"/>
      <c r="G88" s="4"/>
    </row>
    <row r="89" ht="15.75" customHeight="1">
      <c r="D89" s="4"/>
      <c r="E89" s="4"/>
      <c r="F89" s="4"/>
      <c r="G89" s="4"/>
    </row>
    <row r="90" ht="15.75" customHeight="1">
      <c r="D90" s="4"/>
      <c r="E90" s="4"/>
      <c r="F90" s="4"/>
      <c r="G90" s="4"/>
    </row>
    <row r="91" ht="15.75" customHeight="1">
      <c r="D91" s="4"/>
      <c r="E91" s="4"/>
      <c r="F91" s="4"/>
      <c r="G91" s="4"/>
    </row>
    <row r="92" ht="15.75" customHeight="1">
      <c r="D92" s="4"/>
      <c r="E92" s="4"/>
      <c r="F92" s="4"/>
      <c r="G92" s="4"/>
    </row>
    <row r="93" ht="15.75" customHeight="1">
      <c r="D93" s="4"/>
      <c r="E93" s="4"/>
      <c r="F93" s="4"/>
      <c r="G93" s="4"/>
    </row>
    <row r="94" ht="15.75" customHeight="1">
      <c r="D94" s="4"/>
      <c r="E94" s="4"/>
      <c r="F94" s="4"/>
      <c r="G94" s="4"/>
    </row>
    <row r="95" ht="15.75" customHeight="1">
      <c r="D95" s="4"/>
      <c r="E95" s="4"/>
      <c r="F95" s="4"/>
      <c r="G95" s="4"/>
    </row>
    <row r="96" ht="15.75" customHeight="1">
      <c r="D96" s="4"/>
      <c r="E96" s="4"/>
      <c r="F96" s="4"/>
      <c r="G96" s="4"/>
    </row>
    <row r="97" ht="15.75" customHeight="1">
      <c r="D97" s="4"/>
      <c r="E97" s="4"/>
      <c r="F97" s="4"/>
      <c r="G97" s="4"/>
    </row>
    <row r="98" ht="15.75" customHeight="1">
      <c r="D98" s="4"/>
      <c r="E98" s="4"/>
      <c r="F98" s="4"/>
      <c r="G98" s="4"/>
    </row>
    <row r="99" ht="15.75" customHeight="1">
      <c r="D99" s="4"/>
      <c r="E99" s="4"/>
      <c r="F99" s="4"/>
      <c r="G99" s="4"/>
    </row>
    <row r="100" ht="15.75" customHeight="1">
      <c r="D100" s="4"/>
      <c r="E100" s="4"/>
      <c r="F100" s="4"/>
      <c r="G100" s="4"/>
    </row>
    <row r="101" ht="15.75" customHeight="1">
      <c r="D101" s="4"/>
      <c r="E101" s="4"/>
      <c r="F101" s="4"/>
      <c r="G101" s="4"/>
    </row>
    <row r="102" ht="15.75" customHeight="1">
      <c r="D102" s="4"/>
      <c r="E102" s="4"/>
      <c r="F102" s="4"/>
      <c r="G102" s="4"/>
    </row>
    <row r="103" ht="15.75" customHeight="1">
      <c r="D103" s="4"/>
      <c r="E103" s="4"/>
      <c r="F103" s="4"/>
      <c r="G103" s="4"/>
    </row>
    <row r="104" ht="15.75" customHeight="1">
      <c r="D104" s="4"/>
      <c r="E104" s="4"/>
      <c r="F104" s="4"/>
      <c r="G104" s="4"/>
    </row>
    <row r="105" ht="15.75" customHeight="1">
      <c r="D105" s="4"/>
      <c r="E105" s="4"/>
      <c r="F105" s="4"/>
      <c r="G105" s="4"/>
    </row>
    <row r="106" ht="15.75" customHeight="1">
      <c r="D106" s="4"/>
      <c r="E106" s="4"/>
      <c r="F106" s="4"/>
      <c r="G106" s="4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mergeCells count="1">
    <mergeCell ref="B1:G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2022-07-03T17:10:35Z</dcterms:created>
  <dc:creator>Titi Adewusi</dc:creator>
</cp:coreProperties>
</file>