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 Project -Turing College\Excel Projects\"/>
    </mc:Choice>
  </mc:AlternateContent>
  <xr:revisionPtr revIDLastSave="0" documentId="13_ncr:1_{C45EB3DB-ED89-4D75-A99D-C87BFD0A7850}" xr6:coauthVersionLast="47" xr6:coauthVersionMax="47" xr10:uidLastSave="{00000000-0000-0000-0000-000000000000}"/>
  <bookViews>
    <workbookView xWindow="-108" yWindow="-108" windowWidth="23256" windowHeight="12720" xr2:uid="{44706EEA-A85B-4DD8-BE81-BB2729991DD7}"/>
  </bookViews>
  <sheets>
    <sheet name="Funnel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I4" i="1" s="1"/>
  <c r="H4" i="1"/>
  <c r="H9" i="1"/>
  <c r="I9" i="1" s="1"/>
  <c r="I6" i="1" l="1"/>
  <c r="I7" i="1"/>
  <c r="I5" i="1"/>
  <c r="I8" i="1"/>
  <c r="C5" i="1"/>
  <c r="C9" i="1"/>
  <c r="C4" i="1"/>
  <c r="C8" i="1"/>
  <c r="C6" i="1"/>
  <c r="C7" i="1"/>
</calcChain>
</file>

<file path=xl/sharedStrings.xml><?xml version="1.0" encoding="utf-8"?>
<sst xmlns="http://schemas.openxmlformats.org/spreadsheetml/2006/main" count="17" uniqueCount="17">
  <si>
    <t>event_order</t>
  </si>
  <si>
    <t>event_name</t>
  </si>
  <si>
    <t>USA_events</t>
  </si>
  <si>
    <t>India_events</t>
  </si>
  <si>
    <t>Canada_events</t>
  </si>
  <si>
    <t>page_view</t>
  </si>
  <si>
    <t>view_item</t>
  </si>
  <si>
    <t>add_to_cart</t>
  </si>
  <si>
    <t>purchase</t>
  </si>
  <si>
    <t>AGGREGATED DATA FRO THE DIFFERENT FUNNEL STAGES</t>
  </si>
  <si>
    <t>Full_perc</t>
  </si>
  <si>
    <t>add_shipping_info</t>
  </si>
  <si>
    <t>add_payment_info</t>
  </si>
  <si>
    <t>Helper Column</t>
  </si>
  <si>
    <t>total</t>
  </si>
  <si>
    <t xml:space="preserve">    </t>
  </si>
  <si>
    <t>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</si>
</sst>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centerContinuous"/>
    </xf>
    <xf numFmtId="164" fontId="0" fillId="0" borderId="0" xfId="1" applyNumberFormat="1" applyFont="1"/>
    <xf numFmtId="164" fontId="2" fillId="0" borderId="0" xfId="1" applyNumberFormat="1" applyFont="1" applyAlignment="1">
      <alignment horizontal="right" wrapText="1"/>
    </xf>
  </cellXfs>
  <cellStyles count="2">
    <cellStyle name="Normal" xfId="0" builtinId="0"/>
    <cellStyle name="Percent" xfId="1" builtinId="5"/>
  </cellStyles>
  <dxfs count="8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0.0%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6600CC"/>
      <color rgb="FFCCCCFF"/>
      <color rgb="FF9900FF"/>
      <color rgb="FF9933FF"/>
      <color rgb="FF99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FUNNEL ANALYSIS BASED ON COUNTRY SPLIT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1500050434102"/>
          <c:y val="8.0735277147363158E-2"/>
          <c:w val="0.84305164224292839"/>
          <c:h val="0.899400413415013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'Funnel Analysis'!$C$3</c:f>
              <c:strCache>
                <c:ptCount val="1"/>
                <c:pt idx="0">
                  <c:v>Helper Column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'Funnel Analysis'!$B$4:$B$9</c:f>
              <c:strCache>
                <c:ptCount val="6"/>
                <c:pt idx="0">
                  <c:v>purchase</c:v>
                </c:pt>
                <c:pt idx="1">
                  <c:v>add_payment_info</c:v>
                </c:pt>
                <c:pt idx="2">
                  <c:v>add_shipping_info</c:v>
                </c:pt>
                <c:pt idx="3">
                  <c:v>add_to_cart</c:v>
                </c:pt>
                <c:pt idx="4">
                  <c:v>view_item</c:v>
                </c:pt>
                <c:pt idx="5">
                  <c:v>page_view</c:v>
                </c:pt>
              </c:strCache>
            </c:strRef>
          </c:cat>
          <c:val>
            <c:numRef>
              <c:f>'Funnel Analysis'!$C$4:$C$9</c:f>
              <c:numCache>
                <c:formatCode>General</c:formatCode>
                <c:ptCount val="6"/>
                <c:pt idx="0">
                  <c:v>80601.5</c:v>
                </c:pt>
                <c:pt idx="1">
                  <c:v>80200.5</c:v>
                </c:pt>
                <c:pt idx="2">
                  <c:v>78977.5</c:v>
                </c:pt>
                <c:pt idx="3">
                  <c:v>78074</c:v>
                </c:pt>
                <c:pt idx="4">
                  <c:v>63252.5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161-B30C-F3DD762F8CAE}"/>
            </c:ext>
          </c:extLst>
        </c:ser>
        <c:ser>
          <c:idx val="1"/>
          <c:order val="1"/>
          <c:tx>
            <c:strRef>
              <c:f>'Funnel Analysis'!$D$3</c:f>
              <c:strCache>
                <c:ptCount val="1"/>
                <c:pt idx="0">
                  <c:v>USA_events</c:v>
                </c:pt>
              </c:strCache>
            </c:strRef>
          </c:tx>
          <c:spPr>
            <a:solidFill>
              <a:srgbClr val="6600CC"/>
            </a:solidFill>
            <a:ln>
              <a:solidFill>
                <a:srgbClr val="7030A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278771360751038E-2"/>
                  <c:y val="-1.5175495299596392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F54-4A36-ACFF-88E64B33DEB5}"/>
                </c:ext>
              </c:extLst>
            </c:dLbl>
            <c:dLbl>
              <c:idx val="1"/>
              <c:layout>
                <c:manualLayout>
                  <c:x val="-2.1796943450662031E-2"/>
                  <c:y val="-2.069409628392691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54-4A36-ACFF-88E64B33DEB5}"/>
                </c:ext>
              </c:extLst>
            </c:dLbl>
            <c:dLbl>
              <c:idx val="2"/>
              <c:layout>
                <c:manualLayout>
                  <c:x val="-2.675079423490349E-2"/>
                  <c:y val="-7.587747649798196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54-4A36-ACFF-88E64B33DEB5}"/>
                </c:ext>
              </c:extLst>
            </c:dLbl>
            <c:dLbl>
              <c:idx val="3"/>
              <c:layout>
                <c:manualLayout>
                  <c:x val="-2.675079423490356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54-4A36-ACFF-88E64B33DEB5}"/>
                </c:ext>
              </c:extLst>
            </c:dLbl>
            <c:dLbl>
              <c:idx val="5"/>
              <c:layout>
                <c:manualLayout>
                  <c:x val="-6.673857266162099E-2"/>
                  <c:y val="2.056076491226138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54-4A36-ACFF-88E64B33D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'Funnel Analysis'!$B$4:$B$9</c:f>
              <c:strCache>
                <c:ptCount val="6"/>
                <c:pt idx="0">
                  <c:v>purchase</c:v>
                </c:pt>
                <c:pt idx="1">
                  <c:v>add_payment_info</c:v>
                </c:pt>
                <c:pt idx="2">
                  <c:v>add_shipping_info</c:v>
                </c:pt>
                <c:pt idx="3">
                  <c:v>add_to_cart</c:v>
                </c:pt>
                <c:pt idx="4">
                  <c:v>view_item</c:v>
                </c:pt>
                <c:pt idx="5">
                  <c:v>page_view</c:v>
                </c:pt>
              </c:strCache>
            </c:strRef>
          </c:cat>
          <c:val>
            <c:numRef>
              <c:f>'Funnel Analysis'!$D$4:$D$9</c:f>
              <c:numCache>
                <c:formatCode>General</c:formatCode>
                <c:ptCount val="6"/>
                <c:pt idx="0">
                  <c:v>1942</c:v>
                </c:pt>
                <c:pt idx="1">
                  <c:v>2516</c:v>
                </c:pt>
                <c:pt idx="2">
                  <c:v>4309</c:v>
                </c:pt>
                <c:pt idx="3">
                  <c:v>5603</c:v>
                </c:pt>
                <c:pt idx="4">
                  <c:v>26953</c:v>
                </c:pt>
                <c:pt idx="5">
                  <c:v>118333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3-4161-B30C-F3DD762F8CAE}"/>
            </c:ext>
          </c:extLst>
        </c:ser>
        <c:ser>
          <c:idx val="2"/>
          <c:order val="2"/>
          <c:tx>
            <c:strRef>
              <c:f>'Funnel Analysis'!$E$3</c:f>
              <c:strCache>
                <c:ptCount val="1"/>
                <c:pt idx="0">
                  <c:v>India_events</c:v>
                </c:pt>
              </c:strCache>
            </c:strRef>
          </c:tx>
          <c:spPr>
            <a:solidFill>
              <a:srgbClr val="9933FF"/>
            </a:solidFill>
            <a:ln>
              <a:solidFill>
                <a:srgbClr val="9900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2655638844733791E-17"/>
                  <c:y val="-6.20822888517807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54-4A36-ACFF-88E64B33DEB5}"/>
                </c:ext>
              </c:extLst>
            </c:dLbl>
            <c:dLbl>
              <c:idx val="1"/>
              <c:layout>
                <c:manualLayout>
                  <c:x val="-9.9077015684835004E-4"/>
                  <c:y val="-6.00128792233881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54-4A36-ACFF-88E64B33DEB5}"/>
                </c:ext>
              </c:extLst>
            </c:dLbl>
            <c:dLbl>
              <c:idx val="2"/>
              <c:layout>
                <c:manualLayout>
                  <c:x val="-7.2655638844733791E-17"/>
                  <c:y val="-6.41516984801734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54-4A36-ACFF-88E64B33DEB5}"/>
                </c:ext>
              </c:extLst>
            </c:dLbl>
            <c:dLbl>
              <c:idx val="3"/>
              <c:layout>
                <c:manualLayout>
                  <c:x val="-9.9077015684835004E-4"/>
                  <c:y val="-6.622110810856611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54-4A36-ACFF-88E64B33DEB5}"/>
                </c:ext>
              </c:extLst>
            </c:dLbl>
            <c:dLbl>
              <c:idx val="5"/>
              <c:layout>
                <c:manualLayout>
                  <c:x val="-9.8226776969430481E-4"/>
                  <c:y val="6.9579565039087205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54-4A36-ACFF-88E64B33D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Analysis'!$B$4:$B$9</c:f>
              <c:strCache>
                <c:ptCount val="6"/>
                <c:pt idx="0">
                  <c:v>purchase</c:v>
                </c:pt>
                <c:pt idx="1">
                  <c:v>add_payment_info</c:v>
                </c:pt>
                <c:pt idx="2">
                  <c:v>add_shipping_info</c:v>
                </c:pt>
                <c:pt idx="3">
                  <c:v>add_to_cart</c:v>
                </c:pt>
                <c:pt idx="4">
                  <c:v>view_item</c:v>
                </c:pt>
                <c:pt idx="5">
                  <c:v>page_view</c:v>
                </c:pt>
              </c:strCache>
            </c:strRef>
          </c:cat>
          <c:val>
            <c:numRef>
              <c:f>'Funnel Analysis'!$E$4:$E$9</c:f>
              <c:numCache>
                <c:formatCode>General</c:formatCode>
                <c:ptCount val="6"/>
                <c:pt idx="0">
                  <c:v>406</c:v>
                </c:pt>
                <c:pt idx="1">
                  <c:v>524</c:v>
                </c:pt>
                <c:pt idx="2">
                  <c:v>878</c:v>
                </c:pt>
                <c:pt idx="3">
                  <c:v>1162</c:v>
                </c:pt>
                <c:pt idx="4">
                  <c:v>5795</c:v>
                </c:pt>
                <c:pt idx="5">
                  <c:v>25331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13-4161-B30C-F3DD762F8CAE}"/>
            </c:ext>
          </c:extLst>
        </c:ser>
        <c:ser>
          <c:idx val="3"/>
          <c:order val="3"/>
          <c:tx>
            <c:strRef>
              <c:f>'Funnel Analysis'!$F$3</c:f>
              <c:strCache>
                <c:ptCount val="1"/>
                <c:pt idx="0">
                  <c:v>Canada_events</c:v>
                </c:pt>
              </c:strCache>
            </c:strRef>
          </c:tx>
          <c:spPr>
            <a:solidFill>
              <a:srgbClr val="CCCCFF"/>
            </a:solidFill>
            <a:ln>
              <a:solidFill>
                <a:srgbClr val="CCCCFF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2880012039027534E-2"/>
                  <c:y val="-1.5175495299596392E-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54-4A36-ACFF-88E64B33DEB5}"/>
                </c:ext>
              </c:extLst>
            </c:dLbl>
            <c:dLbl>
              <c:idx val="1"/>
              <c:layout>
                <c:manualLayout>
                  <c:x val="1.188924188217933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54-4A36-ACFF-88E64B33DEB5}"/>
                </c:ext>
              </c:extLst>
            </c:dLbl>
            <c:dLbl>
              <c:idx val="2"/>
              <c:layout>
                <c:manualLayout>
                  <c:x val="1.0898471725331052E-2"/>
                  <c:y val="-7.5877476497981961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54-4A36-ACFF-88E64B33DEB5}"/>
                </c:ext>
              </c:extLst>
            </c:dLbl>
            <c:dLbl>
              <c:idx val="3"/>
              <c:layout>
                <c:manualLayout>
                  <c:x val="1.1870513263390182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F54-4A36-ACFF-88E64B33DEB5}"/>
                </c:ext>
              </c:extLst>
            </c:dLbl>
            <c:dLbl>
              <c:idx val="4"/>
              <c:layout>
                <c:manualLayout>
                  <c:x val="2.6739888935925955E-2"/>
                  <c:y val="2.001512995089176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54-4A36-ACFF-88E64B33D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'Funnel Analysis'!$B$4:$B$9</c:f>
              <c:strCache>
                <c:ptCount val="6"/>
                <c:pt idx="0">
                  <c:v>purchase</c:v>
                </c:pt>
                <c:pt idx="1">
                  <c:v>add_payment_info</c:v>
                </c:pt>
                <c:pt idx="2">
                  <c:v>add_shipping_info</c:v>
                </c:pt>
                <c:pt idx="3">
                  <c:v>add_to_cart</c:v>
                </c:pt>
                <c:pt idx="4">
                  <c:v>view_item</c:v>
                </c:pt>
                <c:pt idx="5">
                  <c:v>page_view</c:v>
                </c:pt>
              </c:strCache>
            </c:strRef>
          </c:cat>
          <c:val>
            <c:numRef>
              <c:f>'Funnel Analysis'!$F$4:$F$9</c:f>
              <c:numCache>
                <c:formatCode>General</c:formatCode>
                <c:ptCount val="6"/>
                <c:pt idx="0">
                  <c:v>355</c:v>
                </c:pt>
                <c:pt idx="1">
                  <c:v>465</c:v>
                </c:pt>
                <c:pt idx="2">
                  <c:v>764</c:v>
                </c:pt>
                <c:pt idx="3">
                  <c:v>993</c:v>
                </c:pt>
                <c:pt idx="4">
                  <c:v>4653</c:v>
                </c:pt>
                <c:pt idx="5">
                  <c:v>20242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13-4161-B30C-F3DD762F8C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5776224"/>
        <c:axId val="425777304"/>
      </c:barChart>
      <c:catAx>
        <c:axId val="42577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7304"/>
        <c:crosses val="autoZero"/>
        <c:auto val="1"/>
        <c:lblAlgn val="ctr"/>
        <c:lblOffset val="100"/>
        <c:noMultiLvlLbl val="0"/>
      </c:catAx>
      <c:valAx>
        <c:axId val="425777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7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1298557440272842"/>
          <c:y val="0.71353636061344916"/>
          <c:w val="0.15114586707632513"/>
          <c:h val="0.18357171693685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676694</xdr:colOff>
      <xdr:row>0</xdr:row>
      <xdr:rowOff>0</xdr:rowOff>
    </xdr:from>
    <xdr:to>
      <xdr:col>23</xdr:col>
      <xdr:colOff>416545</xdr:colOff>
      <xdr:row>34</xdr:row>
      <xdr:rowOff>8242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3F690-1B9F-B749-52D8-2F43721A5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0.92972</cdr:x>
      <cdr:y>0.1217</cdr:y>
    </cdr:from>
    <cdr:to>
      <cdr:x>0.98832</cdr:x>
      <cdr:y>0.18354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238F890-40D3-7A09-B373-C6C04FBEB72A}"/>
            </a:ext>
          </a:extLst>
        </cdr:cNvPr>
        <cdr:cNvSpPr txBox="1"/>
      </cdr:nvSpPr>
      <cdr:spPr>
        <a:xfrm xmlns:a="http://schemas.openxmlformats.org/drawingml/2006/main">
          <a:off x="11936279" y="759332"/>
          <a:ext cx="752355" cy="385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100%</a:t>
          </a:r>
        </a:p>
      </cdr:txBody>
    </cdr:sp>
  </cdr:relSizeAnchor>
  <cdr:relSizeAnchor xmlns:cdr="http://schemas.openxmlformats.org/drawingml/2006/chartDrawing">
    <cdr:from>
      <cdr:x>0.6629</cdr:x>
      <cdr:y>0.27682</cdr:y>
    </cdr:from>
    <cdr:to>
      <cdr:x>0.72775</cdr:x>
      <cdr:y>0.33741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F00E21C-F9A3-3B77-CF2B-C14EC9180818}"/>
            </a:ext>
          </a:extLst>
        </cdr:cNvPr>
        <cdr:cNvSpPr txBox="1"/>
      </cdr:nvSpPr>
      <cdr:spPr>
        <a:xfrm xmlns:a="http://schemas.openxmlformats.org/drawingml/2006/main">
          <a:off x="8484427" y="1733418"/>
          <a:ext cx="829990" cy="3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22.8%</a:t>
          </a:r>
        </a:p>
      </cdr:txBody>
    </cdr:sp>
  </cdr:relSizeAnchor>
  <cdr:relSizeAnchor xmlns:cdr="http://schemas.openxmlformats.org/drawingml/2006/chartDrawing">
    <cdr:from>
      <cdr:x>0.58591</cdr:x>
      <cdr:y>0.42789</cdr:y>
    </cdr:from>
    <cdr:to>
      <cdr:x>0.65487</cdr:x>
      <cdr:y>0.50106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45DE2EF-0D2D-9DAA-FF6E-2FFFCC04E247}"/>
            </a:ext>
          </a:extLst>
        </cdr:cNvPr>
        <cdr:cNvSpPr txBox="1"/>
      </cdr:nvSpPr>
      <cdr:spPr>
        <a:xfrm xmlns:a="http://schemas.openxmlformats.org/drawingml/2006/main">
          <a:off x="7499035" y="2679403"/>
          <a:ext cx="882589" cy="45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20.7%</a:t>
          </a:r>
        </a:p>
      </cdr:txBody>
    </cdr:sp>
  </cdr:relSizeAnchor>
  <cdr:relSizeAnchor xmlns:cdr="http://schemas.openxmlformats.org/drawingml/2006/chartDrawing">
    <cdr:from>
      <cdr:x>0.57545</cdr:x>
      <cdr:y>0.57671</cdr:y>
    </cdr:from>
    <cdr:to>
      <cdr:x>0.64255</cdr:x>
      <cdr:y>0.63953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C119445-C573-51CD-4150-478DE1C7D020}"/>
            </a:ext>
          </a:extLst>
        </cdr:cNvPr>
        <cdr:cNvSpPr txBox="1"/>
      </cdr:nvSpPr>
      <cdr:spPr>
        <a:xfrm xmlns:a="http://schemas.openxmlformats.org/drawingml/2006/main">
          <a:off x="7365158" y="3611298"/>
          <a:ext cx="858811" cy="393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76.7%</a:t>
          </a:r>
        </a:p>
      </cdr:txBody>
    </cdr:sp>
  </cdr:relSizeAnchor>
  <cdr:relSizeAnchor xmlns:cdr="http://schemas.openxmlformats.org/drawingml/2006/chartDrawing">
    <cdr:from>
      <cdr:x>0.56886</cdr:x>
      <cdr:y>0.72493</cdr:y>
    </cdr:from>
    <cdr:to>
      <cdr:x>0.63023</cdr:x>
      <cdr:y>0.778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8BE0A10-1958-8E03-8D27-5F93872A24CB}"/>
            </a:ext>
          </a:extLst>
        </cdr:cNvPr>
        <cdr:cNvSpPr txBox="1"/>
      </cdr:nvSpPr>
      <cdr:spPr>
        <a:xfrm xmlns:a="http://schemas.openxmlformats.org/drawingml/2006/main">
          <a:off x="7280813" y="4539436"/>
          <a:ext cx="785501" cy="332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58.9%</a:t>
          </a:r>
        </a:p>
      </cdr:txBody>
    </cdr:sp>
  </cdr:relSizeAnchor>
  <cdr:relSizeAnchor xmlns:cdr="http://schemas.openxmlformats.org/drawingml/2006/chartDrawing">
    <cdr:from>
      <cdr:x>0.56763</cdr:x>
      <cdr:y>0.87541</cdr:y>
    </cdr:from>
    <cdr:to>
      <cdr:x>0.63434</cdr:x>
      <cdr:y>0.93116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482830F-1B5B-EE54-0492-8DEE918F02E0}"/>
            </a:ext>
          </a:extLst>
        </cdr:cNvPr>
        <cdr:cNvSpPr txBox="1"/>
      </cdr:nvSpPr>
      <cdr:spPr>
        <a:xfrm xmlns:a="http://schemas.openxmlformats.org/drawingml/2006/main">
          <a:off x="7265070" y="5481726"/>
          <a:ext cx="853796" cy="3491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0">
              <a:solidFill>
                <a:schemeClr val="tx1"/>
              </a:solidFill>
            </a:rPr>
            <a:t>77.1%</a:t>
          </a:r>
        </a:p>
      </cdr:txBody>
    </cdr:sp>
  </cdr:relSizeAnchor>
  <cdr:relSizeAnchor xmlns:cdr="http://schemas.openxmlformats.org/drawingml/2006/chartDrawing">
    <cdr:from>
      <cdr:x>0.63566</cdr:x>
      <cdr:y>0.18807</cdr:y>
    </cdr:from>
    <cdr:to>
      <cdr:x>0.94427</cdr:x>
      <cdr:y>0.91785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0D39D365-4167-8AD8-838F-C823D792165F}"/>
            </a:ext>
          </a:extLst>
        </cdr:cNvPr>
        <cdr:cNvCxnSpPr/>
      </cdr:nvCxnSpPr>
      <cdr:spPr>
        <a:xfrm xmlns:a="http://schemas.openxmlformats.org/drawingml/2006/main" flipH="1">
          <a:off x="8218702" y="1153221"/>
          <a:ext cx="3990109" cy="447501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0.79884</cdr:x>
      <cdr:y>0.29516</cdr:y>
    </cdr:from>
    <cdr:to>
      <cdr:x>0.85459</cdr:x>
      <cdr:y>0.81708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CD6D504-F3A1-97F1-F190-297C8C8669AB}"/>
            </a:ext>
          </a:extLst>
        </cdr:cNvPr>
        <cdr:cNvSpPr txBox="1"/>
      </cdr:nvSpPr>
      <cdr:spPr>
        <a:xfrm xmlns:a="http://schemas.openxmlformats.org/drawingml/2006/main" rot="18638662">
          <a:off x="8946982" y="3125595"/>
          <a:ext cx="3268209" cy="713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/>
            <a:t>Conversion Rate from Previous Stage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005EE-B7C1-44CF-B349-AE21A8CDE22E}" name="Table1" displayName="Table1" ref="A3:I9" totalsRowShown="0">
  <autoFilter ref="A3:I9" xr:uid="{5B4005EE-B7C1-44CF-B349-AE21A8CDE22E}"/>
  <sortState xmlns:xlrd2="http://schemas.microsoft.com/office/spreadsheetml/2017/richdata2" ref="A4:H9">
    <sortCondition ref="H4:H9"/>
  </sortState>
  <tableColumns count="9">
    <tableColumn id="1" xr3:uid="{2F788F9B-EA97-4E10-B37B-62329C092D79}" name="event_order" dataDxfId="7"/>
    <tableColumn id="2" xr3:uid="{0E98D5C2-0701-483A-9930-DDB82D68971B}" name="event_name" dataDxfId="6"/>
    <tableColumn id="3" xr3:uid="{4E362DDB-825E-4BFD-B265-199DB2047B8D}" name="Helper Column" dataDxfId="5">
      <calculatedColumnFormula>(MAX($H$4:$H$9)-H4)/2</calculatedColumnFormula>
    </tableColumn>
    <tableColumn id="4" xr3:uid="{DA0C2351-ABA0-4EE7-8432-1F2BBEFE8F25}" name="USA_events" dataDxfId="4"/>
    <tableColumn id="5" xr3:uid="{DB5D23F0-F7CB-46DA-9F5A-E565B9DF6F74}" name="India_events" dataDxfId="3"/>
    <tableColumn id="6" xr3:uid="{84141D99-FF43-4940-B37B-F90AB8A4F72D}" name="Canada_events" dataDxfId="2"/>
    <tableColumn id="7" xr3:uid="{266F5021-499F-4934-A734-610D985E0E00}" name="Full_perc" dataDxfId="1" dataCellStyle="Percent"/>
    <tableColumn id="11" xr3:uid="{78CB57D4-3580-4AA9-9E92-8A2D72E2ECA8}" name="total">
      <calculatedColumnFormula>D4+E4+F4</calculatedColumnFormula>
    </tableColumn>
    <tableColumn id="8" xr3:uid="{D5E4CC2C-7DEC-406C-B05A-76AA09ACB73E}" name="conversion rate" dataDxfId="0" dataCellStyle="Percent">
      <calculatedColumnFormula>Table1[[#This Row],[total]]/$H$9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2801D-FDED-4515-9138-982F6B8B689C}">
  <dimension ref="A1:L33"/>
  <sheetViews>
    <sheetView tabSelected="1" zoomScale="76" zoomScaleNormal="100" workbookViewId="0">
      <selection activeCell="F16" sqref="F16"/>
    </sheetView>
  </sheetViews>
  <sheetFormatPr defaultColWidth="13.6640625" defaultRowHeight="14.4" x14ac:dyDescent="0.3"/>
  <cols>
    <col min="2" max="3" width="23.77734375" customWidth="1"/>
    <col min="4" max="4" width="17.21875" customWidth="1"/>
    <col min="5" max="5" width="14.6640625" customWidth="1"/>
    <col min="6" max="6" width="15.6640625" customWidth="1"/>
    <col min="7" max="7" width="16.6640625" customWidth="1"/>
    <col min="9" max="9" width="13.6640625" style="4"/>
  </cols>
  <sheetData>
    <row r="1" spans="1:9" x14ac:dyDescent="0.3">
      <c r="A1" s="3" t="s">
        <v>9</v>
      </c>
      <c r="B1" s="3"/>
      <c r="C1" s="3"/>
      <c r="D1" s="3"/>
      <c r="E1" s="3"/>
      <c r="F1" s="3"/>
      <c r="G1" s="3"/>
    </row>
    <row r="2" spans="1:9" x14ac:dyDescent="0.3">
      <c r="A2" s="3"/>
      <c r="B2" s="3"/>
      <c r="C2" s="3"/>
      <c r="D2" s="3"/>
      <c r="E2" s="3"/>
      <c r="F2" s="3"/>
      <c r="G2" s="3"/>
    </row>
    <row r="3" spans="1:9" x14ac:dyDescent="0.3">
      <c r="A3" t="s">
        <v>0</v>
      </c>
      <c r="B3" t="s">
        <v>1</v>
      </c>
      <c r="C3" t="s">
        <v>13</v>
      </c>
      <c r="D3" t="s">
        <v>2</v>
      </c>
      <c r="E3" t="s">
        <v>3</v>
      </c>
      <c r="F3" t="s">
        <v>4</v>
      </c>
      <c r="G3" t="s">
        <v>10</v>
      </c>
      <c r="H3" t="s">
        <v>14</v>
      </c>
      <c r="I3" s="4" t="s">
        <v>16</v>
      </c>
    </row>
    <row r="4" spans="1:9" x14ac:dyDescent="0.3">
      <c r="A4" s="2">
        <v>6</v>
      </c>
      <c r="B4" s="1" t="s">
        <v>8</v>
      </c>
      <c r="C4" s="1">
        <f t="shared" ref="C4:C9" si="0">(MAX($H$4:$H$9)-H4)/2</f>
        <v>80601.5</v>
      </c>
      <c r="D4" s="1">
        <v>1942</v>
      </c>
      <c r="E4" s="2">
        <v>406</v>
      </c>
      <c r="F4" s="2">
        <v>355</v>
      </c>
      <c r="G4" s="5">
        <v>1.6E-2</v>
      </c>
      <c r="H4">
        <f t="shared" ref="H4:H9" si="1">D4+E4+F4</f>
        <v>2703</v>
      </c>
      <c r="I4" s="4">
        <f>Table1[[#This Row],[total]]/H5</f>
        <v>0.77118402282453635</v>
      </c>
    </row>
    <row r="5" spans="1:9" x14ac:dyDescent="0.3">
      <c r="A5" s="2">
        <v>5</v>
      </c>
      <c r="B5" s="1" t="s">
        <v>12</v>
      </c>
      <c r="C5" s="1">
        <f t="shared" si="0"/>
        <v>80200.5</v>
      </c>
      <c r="D5" s="1">
        <v>2516</v>
      </c>
      <c r="E5" s="2">
        <v>524</v>
      </c>
      <c r="F5" s="2">
        <v>465</v>
      </c>
      <c r="G5" s="5">
        <v>2.1000000000000001E-2</v>
      </c>
      <c r="H5">
        <f t="shared" si="1"/>
        <v>3505</v>
      </c>
      <c r="I5" s="4">
        <f>Table1[[#This Row],[total]]/H6</f>
        <v>0.58897664258107885</v>
      </c>
    </row>
    <row r="6" spans="1:9" x14ac:dyDescent="0.3">
      <c r="A6" s="2">
        <v>4</v>
      </c>
      <c r="B6" s="1" t="s">
        <v>11</v>
      </c>
      <c r="C6" s="1">
        <f t="shared" si="0"/>
        <v>78977.5</v>
      </c>
      <c r="D6" s="1">
        <v>4309</v>
      </c>
      <c r="E6" s="2">
        <v>878</v>
      </c>
      <c r="F6" s="2">
        <v>764</v>
      </c>
      <c r="G6" s="5">
        <v>3.5999999999999997E-2</v>
      </c>
      <c r="H6">
        <f t="shared" si="1"/>
        <v>5951</v>
      </c>
      <c r="I6" s="4">
        <f>Table1[[#This Row],[total]]/H7</f>
        <v>0.76707914410930655</v>
      </c>
    </row>
    <row r="7" spans="1:9" x14ac:dyDescent="0.3">
      <c r="A7" s="2">
        <v>3</v>
      </c>
      <c r="B7" s="1" t="s">
        <v>7</v>
      </c>
      <c r="C7" s="1">
        <f t="shared" si="0"/>
        <v>78074</v>
      </c>
      <c r="D7" s="1">
        <v>5603</v>
      </c>
      <c r="E7" s="2">
        <v>1162</v>
      </c>
      <c r="F7" s="2">
        <v>993</v>
      </c>
      <c r="G7" s="5">
        <v>4.7E-2</v>
      </c>
      <c r="H7">
        <f t="shared" si="1"/>
        <v>7758</v>
      </c>
      <c r="I7" s="4">
        <f>Table1[[#This Row],[total]]/H8</f>
        <v>0.20742760888746289</v>
      </c>
    </row>
    <row r="8" spans="1:9" x14ac:dyDescent="0.3">
      <c r="A8" s="2">
        <v>2</v>
      </c>
      <c r="B8" s="1" t="s">
        <v>6</v>
      </c>
      <c r="C8" s="1">
        <f t="shared" si="0"/>
        <v>63252.5</v>
      </c>
      <c r="D8" s="1">
        <v>26953</v>
      </c>
      <c r="E8" s="2">
        <v>5795</v>
      </c>
      <c r="F8" s="2">
        <v>4653</v>
      </c>
      <c r="G8" s="5">
        <v>0.22800000000000001</v>
      </c>
      <c r="H8">
        <f t="shared" si="1"/>
        <v>37401</v>
      </c>
      <c r="I8" s="4">
        <f>Table1[[#This Row],[total]]/$H9</f>
        <v>0.22818566739472623</v>
      </c>
    </row>
    <row r="9" spans="1:9" x14ac:dyDescent="0.3">
      <c r="A9" s="1">
        <v>1</v>
      </c>
      <c r="B9" s="1" t="s">
        <v>5</v>
      </c>
      <c r="C9" s="1">
        <f t="shared" si="0"/>
        <v>0</v>
      </c>
      <c r="D9" s="1">
        <v>118333</v>
      </c>
      <c r="E9" s="2">
        <v>25331</v>
      </c>
      <c r="F9" s="2">
        <v>20242</v>
      </c>
      <c r="G9" s="5">
        <v>1</v>
      </c>
      <c r="H9">
        <f t="shared" si="1"/>
        <v>163906</v>
      </c>
      <c r="I9" s="4">
        <f>Table1[[#This Row],[total]]/Table1[[#This Row],[total]]</f>
        <v>1</v>
      </c>
    </row>
    <row r="10" spans="1:9" x14ac:dyDescent="0.3">
      <c r="A10" s="2"/>
      <c r="B10" s="1"/>
      <c r="C10" s="1"/>
      <c r="D10" s="1"/>
      <c r="E10" s="2"/>
      <c r="F10" s="2"/>
      <c r="G10" s="2"/>
    </row>
    <row r="11" spans="1:9" x14ac:dyDescent="0.3">
      <c r="A11" s="2"/>
      <c r="B11" s="1"/>
      <c r="C11" s="1"/>
      <c r="D11" s="1"/>
      <c r="E11" s="2"/>
      <c r="F11" s="2"/>
      <c r="G11" s="2"/>
    </row>
    <row r="12" spans="1:9" x14ac:dyDescent="0.3">
      <c r="A12" s="2"/>
      <c r="B12" s="1"/>
      <c r="C12" s="1"/>
      <c r="D12" s="1"/>
      <c r="E12" s="2"/>
      <c r="F12" s="2"/>
      <c r="G12" s="2"/>
    </row>
    <row r="13" spans="1:9" x14ac:dyDescent="0.3">
      <c r="A13" s="2"/>
      <c r="B13" s="1"/>
      <c r="C13" s="1"/>
      <c r="D13" s="1"/>
      <c r="E13" s="2"/>
      <c r="F13" s="2"/>
      <c r="G13" s="2"/>
    </row>
    <row r="14" spans="1:9" x14ac:dyDescent="0.3">
      <c r="A14" s="2"/>
      <c r="B14" s="1"/>
      <c r="C14" s="1"/>
      <c r="D14" s="1"/>
      <c r="E14" s="2"/>
      <c r="F14" s="2"/>
      <c r="G14" s="2"/>
    </row>
    <row r="15" spans="1:9" x14ac:dyDescent="0.3">
      <c r="A15" s="2"/>
      <c r="B15" s="1"/>
      <c r="C15" s="1"/>
      <c r="D15" s="1"/>
      <c r="E15" s="2"/>
      <c r="F15" s="2"/>
      <c r="G15" s="2"/>
    </row>
    <row r="16" spans="1:9" x14ac:dyDescent="0.3">
      <c r="A16" s="2"/>
      <c r="B16" s="1"/>
      <c r="C16" s="1"/>
      <c r="D16" s="1"/>
      <c r="E16" s="2"/>
      <c r="F16" s="2"/>
      <c r="G16" s="2"/>
    </row>
    <row r="17" spans="1:7" x14ac:dyDescent="0.3">
      <c r="A17" s="2"/>
      <c r="B17" s="1"/>
      <c r="C17" s="1"/>
      <c r="D17" s="1"/>
      <c r="E17" s="2"/>
      <c r="F17" s="2"/>
      <c r="G17" s="2"/>
    </row>
    <row r="18" spans="1:7" x14ac:dyDescent="0.3">
      <c r="A18" s="2"/>
      <c r="B18" s="1"/>
      <c r="C18" s="1"/>
      <c r="D18" s="1"/>
      <c r="E18" s="2"/>
      <c r="F18" s="2"/>
      <c r="G18" s="2"/>
    </row>
    <row r="19" spans="1:7" x14ac:dyDescent="0.3">
      <c r="A19" s="2"/>
      <c r="B19" s="1"/>
      <c r="C19" s="1"/>
      <c r="D19" s="1"/>
      <c r="E19" s="2"/>
      <c r="F19" s="2"/>
      <c r="G19" s="2"/>
    </row>
    <row r="20" spans="1:7" x14ac:dyDescent="0.3">
      <c r="A20" s="2"/>
      <c r="B20" s="1"/>
      <c r="C20" s="1"/>
      <c r="D20" s="1"/>
      <c r="E20" s="2"/>
      <c r="F20" s="2"/>
      <c r="G20" s="2"/>
    </row>
    <row r="21" spans="1:7" x14ac:dyDescent="0.3">
      <c r="A21" s="2"/>
      <c r="B21" s="1"/>
      <c r="C21" s="1"/>
      <c r="D21" s="1"/>
      <c r="E21" s="2"/>
      <c r="F21" s="2"/>
      <c r="G21" s="2"/>
    </row>
    <row r="22" spans="1:7" x14ac:dyDescent="0.3">
      <c r="A22" s="2"/>
      <c r="B22" s="1"/>
      <c r="C22" s="1"/>
      <c r="D22" s="1"/>
      <c r="E22" s="2"/>
      <c r="F22" s="2"/>
      <c r="G22" s="2"/>
    </row>
    <row r="33" spans="12:12" x14ac:dyDescent="0.3">
      <c r="L33" t="s">
        <v>15</v>
      </c>
    </row>
  </sheetData>
  <pageMargins left="0.7" right="0.7" top="0.75" bottom="0.75" header="0.3" footer="0.3"/>
  <pageSetup orientation="portrait" r:id="rId1"/>
  <ignoredErrors>
    <ignoredError sqref="I4:I9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Funnel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Temitope Omotosho</dc:creator>
  <cp:lastModifiedBy>Temitope Omotosho</cp:lastModifiedBy>
  <dcterms:created xsi:type="dcterms:W3CDTF">2024-09-20T11:41:36Z</dcterms:created>
  <dcterms:modified xsi:type="dcterms:W3CDTF">2024-11-11T12:14:16Z</dcterms:modified>
</cp:coreProperties>
</file>