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k Thierry\Couture\"/>
    </mc:Choice>
  </mc:AlternateContent>
  <xr:revisionPtr revIDLastSave="0" documentId="13_ncr:1_{D603A9A1-3008-4DE5-A906-94C9AE2D999C}" xr6:coauthVersionLast="47" xr6:coauthVersionMax="47" xr10:uidLastSave="{00000000-0000-0000-0000-000000000000}"/>
  <bookViews>
    <workbookView xWindow="-120" yWindow="-120" windowWidth="21840" windowHeight="13020" xr2:uid="{3AE88D52-2EFB-4476-A3FE-2EC51CBF1F9F}"/>
  </bookViews>
  <sheets>
    <sheet name="Ajustement" sheetId="1" r:id="rId1"/>
  </sheets>
  <definedNames>
    <definedName name="Marges">Ajustement!$F$1</definedName>
    <definedName name="Moi">Ajustement!$B$3</definedName>
    <definedName name="N">Ajustement!$H$10</definedName>
    <definedName name="NbPieces">Ajustement!$A$13</definedName>
    <definedName name="Normalisée">Ajustement!$E$3</definedName>
    <definedName name="P">Ajustement!$H$9</definedName>
    <definedName name="S">Ajustement!$H$8</definedName>
    <definedName name="SUmPieces">Ajustement!$B$13</definedName>
    <definedName name="T">Ajustement!$H$7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1" l="1"/>
  <c r="D11" i="1"/>
  <c r="D10" i="1"/>
  <c r="D9" i="1"/>
  <c r="D8" i="1"/>
  <c r="C12" i="1"/>
  <c r="C11" i="1"/>
  <c r="C10" i="1"/>
  <c r="C9" i="1"/>
  <c r="C8" i="1"/>
  <c r="C7" i="1"/>
  <c r="H8" i="1"/>
  <c r="H9" i="1"/>
  <c r="E12" i="1"/>
  <c r="E11" i="1"/>
  <c r="B13" i="1"/>
  <c r="A12" i="1"/>
  <c r="A11" i="1"/>
  <c r="A10" i="1"/>
  <c r="A9" i="1"/>
  <c r="A8" i="1"/>
  <c r="A7" i="1"/>
  <c r="C13" i="1" l="1"/>
  <c r="D7" i="1" s="1"/>
  <c r="A13" i="1"/>
  <c r="H7" i="1" s="1"/>
  <c r="H10" i="1" l="1" a="1"/>
  <c r="H10" i="1" s="1"/>
  <c r="E7" i="1" l="1"/>
  <c r="E8" i="1"/>
  <c r="E15" i="1"/>
  <c r="H12" i="1"/>
  <c r="E9" i="1"/>
  <c r="E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<sst xmlns="http://schemas.openxmlformats.org/spreadsheetml/2006/main" count="16" uniqueCount="16">
  <si>
    <t>Moi</t>
  </si>
  <si>
    <t>Marges de couture en cm</t>
  </si>
  <si>
    <t>T=</t>
  </si>
  <si>
    <t>Mesure normalisée patron</t>
  </si>
  <si>
    <t>S=</t>
  </si>
  <si>
    <t>P=</t>
  </si>
  <si>
    <t>N=</t>
  </si>
  <si>
    <t>Ajustement</t>
  </si>
  <si>
    <t xml:space="preserve"> (total gauche + droite)</t>
  </si>
  <si>
    <t>Largeurs</t>
  </si>
  <si>
    <t>Ajustement Moyen</t>
  </si>
  <si>
    <t xml:space="preserve"> Les ajustements doivent être repartis</t>
  </si>
  <si>
    <t>à gauche et à droite de la pièce (div par 2)</t>
  </si>
  <si>
    <t>Pièces du patron</t>
  </si>
  <si>
    <t>A repartir</t>
  </si>
  <si>
    <t>Coeff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</si>
</sst>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;;;"/>
    <numFmt numFmtId="165" formatCode="0.00;\-0.00;;"/>
    <numFmt numFmtId="166" formatCode="0.00000;\-0.00000;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Protection="1">
      <protection locked="0"/>
    </xf>
    <xf numFmtId="0" fontId="1" fillId="0" borderId="0" xfId="0" applyFont="1" applyFill="1" applyProtection="1">
      <protection locked="0"/>
    </xf>
    <xf numFmtId="0" fontId="1" fillId="0" borderId="0" xfId="0" applyFont="1" applyProtection="1"/>
    <xf numFmtId="0" fontId="1" fillId="0" borderId="0" xfId="0" applyFont="1" applyAlignment="1" applyProtection="1">
      <alignment horizontal="right"/>
    </xf>
    <xf numFmtId="2" fontId="1" fillId="0" borderId="0" xfId="0" applyNumberFormat="1" applyFont="1" applyProtection="1"/>
    <xf numFmtId="0" fontId="1" fillId="0" borderId="0" xfId="0" applyFont="1" applyAlignment="1" applyProtection="1">
      <alignment horizontal="center" wrapText="1"/>
    </xf>
    <xf numFmtId="0" fontId="1" fillId="0" borderId="0" xfId="0" applyFont="1" applyAlignment="1" applyProtection="1">
      <alignment vertical="center"/>
    </xf>
    <xf numFmtId="2" fontId="1" fillId="0" borderId="0" xfId="0" applyNumberFormat="1" applyFont="1" applyFill="1" applyAlignment="1" applyProtection="1">
      <alignment vertical="center"/>
    </xf>
    <xf numFmtId="164" fontId="1" fillId="2" borderId="0" xfId="0" applyNumberFormat="1" applyFont="1" applyFill="1" applyProtection="1">
      <protection locked="0"/>
    </xf>
    <xf numFmtId="165" fontId="1" fillId="3" borderId="0" xfId="0" applyNumberFormat="1" applyFont="1" applyFill="1" applyProtection="1"/>
    <xf numFmtId="165" fontId="1" fillId="3" borderId="0" xfId="0" applyNumberFormat="1" applyFont="1" applyFill="1" applyAlignment="1" applyProtection="1">
      <alignment vertical="center"/>
    </xf>
    <xf numFmtId="0" fontId="1" fillId="0" borderId="0" xfId="0" applyFont="1" applyFill="1" applyProtection="1"/>
    <xf numFmtId="0" fontId="1" fillId="0" borderId="0" xfId="0" applyFont="1" applyAlignment="1" applyProtection="1">
      <alignment horizontal="center" vertical="center"/>
    </xf>
    <xf numFmtId="166" fontId="1" fillId="0" borderId="0" xfId="0" applyNumberFormat="1" applyFont="1" applyProtection="1"/>
    <xf numFmtId="0" fontId="2" fillId="0" borderId="0" xfId="0" applyFont="1" applyAlignment="1" applyProtection="1">
      <alignment horizontal="center"/>
    </xf>
    <xf numFmtId="164" fontId="1" fillId="0" borderId="0" xfId="0" applyNumberFormat="1" applyFont="1" applyProtection="1"/>
  </cellXfs>
  <cellStyles count="1">
    <cellStyle name="Normal" xfId="0" builtinId="0"/>
  </cellStyles>
  <dxfs count="1"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09B5D-B9E7-4013-8B8F-1E0B8CE79A10}">
  <dimension ref="A1:L18"/>
  <sheetViews>
    <sheetView tabSelected="1" workbookViewId="0">
      <selection activeCell="D8" sqref="D8"/>
    </sheetView>
  </sheetViews>
  <sheetFormatPr defaultRowHeight="15" x14ac:dyDescent="0.25"/>
  <cols>
    <col min="1" max="1" width="4.42578125" style="3" customWidth="1"/>
    <col min="2" max="5" width="11.5703125" style="3" customWidth="1"/>
    <col min="6" max="6" width="3" style="3" customWidth="1"/>
    <col min="7" max="7" width="3.28515625" style="3" customWidth="1"/>
    <col min="8" max="8" width="9" style="3" customWidth="1"/>
    <col min="9" max="16384" width="9.140625" style="3"/>
  </cols>
  <sheetData>
    <row r="1" spans="1:12" x14ac:dyDescent="0.25">
      <c r="B1" s="3" t="s">
        <v>1</v>
      </c>
      <c r="F1" s="1">
        <v>2</v>
      </c>
      <c r="G1" s="3" t="s">
        <v>8</v>
      </c>
      <c r="H1" s="12"/>
    </row>
    <row r="2" spans="1:12" ht="57" customHeight="1" x14ac:dyDescent="0.25">
      <c r="A2" s="6"/>
      <c r="B2" s="13" t="s">
        <v>0</v>
      </c>
      <c r="C2" s="13"/>
      <c r="D2" s="13"/>
      <c r="E2" s="6" t="s">
        <v>3</v>
      </c>
      <c r="H2" s="12"/>
      <c r="I2" s="12"/>
      <c r="J2" s="12"/>
      <c r="K2" s="12"/>
    </row>
    <row r="3" spans="1:12" x14ac:dyDescent="0.25">
      <c r="A3" s="12"/>
      <c r="B3" s="1">
        <v>40</v>
      </c>
      <c r="C3" s="1"/>
      <c r="D3" s="1"/>
      <c r="E3" s="1">
        <v>80</v>
      </c>
    </row>
    <row r="4" spans="1:12" x14ac:dyDescent="0.25">
      <c r="A4" s="12"/>
      <c r="B4" s="12"/>
      <c r="C4" s="12"/>
      <c r="D4" s="12"/>
      <c r="E4" s="2"/>
      <c r="G4" s="12"/>
      <c r="H4" s="12"/>
      <c r="I4" s="2"/>
      <c r="J4" s="12"/>
    </row>
    <row r="5" spans="1:12" x14ac:dyDescent="0.25">
      <c r="B5" s="15" t="s">
        <v>13</v>
      </c>
      <c r="C5" s="15"/>
      <c r="D5" s="15"/>
      <c r="E5" s="15"/>
    </row>
    <row r="6" spans="1:12" x14ac:dyDescent="0.25">
      <c r="B6" s="3" t="s">
        <v>9</v>
      </c>
      <c r="D6" s="3" t="s">
        <v>15</v>
      </c>
      <c r="E6" s="3" t="s">
        <v>7</v>
      </c>
    </row>
    <row r="7" spans="1:12" x14ac:dyDescent="0.25">
      <c r="A7" s="3">
        <f t="shared" ref="A7:A12" si="0">IF(B7&gt;0,1,0)</f>
        <v>1</v>
      </c>
      <c r="B7" s="9">
        <v>12</v>
      </c>
      <c r="C7" s="9">
        <f>IF(B7&gt;0,B7-Marges,0)</f>
        <v>10</v>
      </c>
      <c r="D7" s="9">
        <f>C7/C$13</f>
        <v>0.4</v>
      </c>
      <c r="E7" s="10">
        <f>IF(B7&gt;0,(N-T)*(D7),0)</f>
        <v>-5</v>
      </c>
      <c r="G7" s="4" t="s">
        <v>2</v>
      </c>
      <c r="H7" s="5">
        <f>(SUmPieces-(NbPieces*Marges))</f>
        <v>25</v>
      </c>
    </row>
    <row r="8" spans="1:12" x14ac:dyDescent="0.25">
      <c r="A8" s="3">
        <f t="shared" si="0"/>
        <v>1</v>
      </c>
      <c r="B8" s="9">
        <v>5</v>
      </c>
      <c r="C8" s="9">
        <f>IF(B8&gt;0,B8-Marges,0)</f>
        <v>3</v>
      </c>
      <c r="D8" s="9">
        <f t="shared" ref="D8:D12" si="1">C8/C$13</f>
        <v>0.12</v>
      </c>
      <c r="E8" s="10">
        <f>IF(B8&gt;0,(N-T)*(D8),0)</f>
        <v>-1.5</v>
      </c>
      <c r="G8" s="4" t="s">
        <v>4</v>
      </c>
      <c r="H8" s="5">
        <f>Moi</f>
        <v>40</v>
      </c>
    </row>
    <row r="9" spans="1:12" x14ac:dyDescent="0.25">
      <c r="A9" s="3">
        <f t="shared" si="0"/>
        <v>1</v>
      </c>
      <c r="B9" s="9">
        <v>14</v>
      </c>
      <c r="C9" s="9">
        <f>IF(B9&gt;0,B9-Marges,0)</f>
        <v>12</v>
      </c>
      <c r="D9" s="9">
        <f t="shared" si="1"/>
        <v>0.48</v>
      </c>
      <c r="E9" s="10">
        <f t="shared" ref="E7:E12" si="2">IF(B9&gt;0,(N-T)*((B9-Marges)/(T/2)),0)</f>
        <v>-12</v>
      </c>
      <c r="G9" s="4" t="s">
        <v>5</v>
      </c>
      <c r="H9" s="5">
        <f>Normalisée</f>
        <v>80</v>
      </c>
    </row>
    <row r="10" spans="1:12" x14ac:dyDescent="0.25">
      <c r="A10" s="3">
        <f t="shared" si="0"/>
        <v>0</v>
      </c>
      <c r="B10" s="9"/>
      <c r="C10" s="9">
        <f>IF(B10&gt;0,B10-Marges,0)</f>
        <v>0</v>
      </c>
      <c r="D10" s="9">
        <f t="shared" si="1"/>
        <v>0</v>
      </c>
      <c r="E10" s="10">
        <f t="shared" si="2"/>
        <v>0</v>
      </c>
      <c r="G10" s="4" t="s">
        <v>6</v>
      </c>
      <c r="H10" s="5" cm="1">
        <f t="array" ref="H10">T*S/P</f>
        <v>12.5</v>
      </c>
    </row>
    <row r="11" spans="1:12" x14ac:dyDescent="0.25">
      <c r="A11" s="3">
        <f t="shared" si="0"/>
        <v>0</v>
      </c>
      <c r="B11" s="9">
        <v>0</v>
      </c>
      <c r="C11" s="9">
        <f>IF(B11&gt;0,B11-Marges,0)</f>
        <v>0</v>
      </c>
      <c r="D11" s="9">
        <f t="shared" si="1"/>
        <v>0</v>
      </c>
      <c r="E11" s="10">
        <f t="shared" si="2"/>
        <v>0</v>
      </c>
      <c r="G11" s="4"/>
    </row>
    <row r="12" spans="1:12" x14ac:dyDescent="0.25">
      <c r="A12" s="3">
        <f t="shared" si="0"/>
        <v>0</v>
      </c>
      <c r="B12" s="9">
        <v>0</v>
      </c>
      <c r="C12" s="9">
        <f>IF(B12&gt;0,B12-Marges,0)</f>
        <v>0</v>
      </c>
      <c r="D12" s="9">
        <f t="shared" si="1"/>
        <v>0</v>
      </c>
      <c r="E12" s="10">
        <f t="shared" si="2"/>
        <v>0</v>
      </c>
      <c r="G12" s="4"/>
      <c r="H12" s="3">
        <f>N-T</f>
        <v>-12.5</v>
      </c>
      <c r="I12" s="4" t="s">
        <v>14</v>
      </c>
    </row>
    <row r="13" spans="1:12" x14ac:dyDescent="0.25">
      <c r="A13" s="3">
        <f>SUM(A7:A12)</f>
        <v>3</v>
      </c>
      <c r="B13" s="3">
        <f>SUM(B7:B12)</f>
        <v>31</v>
      </c>
      <c r="C13" s="16">
        <f>SUM(C7:C12)</f>
        <v>25</v>
      </c>
    </row>
    <row r="14" spans="1:12" ht="29.25" customHeight="1" x14ac:dyDescent="0.25">
      <c r="L14" s="14"/>
    </row>
    <row r="15" spans="1:12" ht="30" x14ac:dyDescent="0.25">
      <c r="B15" s="6" t="s">
        <v>10</v>
      </c>
      <c r="C15" s="6"/>
      <c r="D15" s="6"/>
      <c r="E15" s="11">
        <f>(N-T)/NbPieces</f>
        <v>-4.166666666666667</v>
      </c>
    </row>
    <row r="16" spans="1:12" x14ac:dyDescent="0.25">
      <c r="B16" s="6"/>
      <c r="C16" s="6"/>
      <c r="D16" s="6"/>
      <c r="E16" s="8"/>
    </row>
    <row r="17" spans="2:4" x14ac:dyDescent="0.25">
      <c r="B17" s="7" t="s">
        <v>11</v>
      </c>
      <c r="C17" s="7"/>
      <c r="D17" s="7"/>
    </row>
    <row r="18" spans="2:4" x14ac:dyDescent="0.25">
      <c r="B18" s="3" t="s">
        <v>12</v>
      </c>
    </row>
  </sheetData>
  <mergeCells count="1">
    <mergeCell ref="B5:E5"/>
  </mergeCells>
  <conditionalFormatting sqref="E15 E7:E12">
    <cfRule type="expression" dxfId="0" priority="1">
      <formula>$E$15&lt;0</formula>
    </cfRule>
  </conditionalFormatting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Ajustement</vt:lpstr>
      <vt:lpstr>Marges</vt:lpstr>
      <vt:lpstr>Moi</vt:lpstr>
      <vt:lpstr>N</vt:lpstr>
      <vt:lpstr>NbPieces</vt:lpstr>
      <vt:lpstr>Normalisée</vt:lpstr>
      <vt:lpstr>P</vt:lpstr>
      <vt:lpstr>S</vt:lpstr>
      <vt:lpstr>SUmPieces</vt:lpstr>
      <vt:lpstr>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Thierry.Colomb</dc:creator>
  <cp:lastModifiedBy>Thierry.Colomb</cp:lastModifiedBy>
  <cp:lastPrinted>2022-11-11T10:11:40Z</cp:lastPrinted>
  <dcterms:created xsi:type="dcterms:W3CDTF">2022-11-10T10:06:38Z</dcterms:created>
  <dcterms:modified xsi:type="dcterms:W3CDTF">2022-11-19T18:10:03Z</dcterms:modified>
</cp:coreProperties>
</file>