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f74177967981ea74/Documents/CyberSecurity/Assignment/"/>
    </mc:Choice>
  </mc:AlternateContent>
  <xr:revisionPtr revIDLastSave="2921" documentId="13_ncr:1_{2D99547B-9DB6-41E9-A8CA-B36024C1727E}" xr6:coauthVersionLast="47" xr6:coauthVersionMax="47" xr10:uidLastSave="{8165B597-0C4D-471F-9AB7-34BE13D343AA}"/>
  <workbookProtection workbookAlgorithmName="SHA-512" workbookHashValue="/IxcszzUbgbs8/hyDkkraquyJefV+JQz0GW4MMHShEHpky3kLA72Kut5fjFfupvkguy5gB0QKwL0Q5FLrmXHGg==" workbookSaltValue="RTptlyhLo4+5HsV0g/NR6g==" workbookSpinCount="100000" lockStructure="1"/>
  <bookViews>
    <workbookView xWindow="-25320" yWindow="45" windowWidth="25440" windowHeight="15270" activeTab="2" xr2:uid="{E970FAF0-FB7C-494D-B8F1-07C3584D739D}"/>
  </bookViews>
  <sheets>
    <sheet name="Front Page" sheetId="13" r:id="rId1"/>
    <sheet name="Strategy" sheetId="9" r:id="rId2"/>
    <sheet name="Asset Sensitivity" sheetId="14" r:id="rId3"/>
    <sheet name="Gap Assessment" sheetId="6" r:id="rId4"/>
    <sheet name="TRA" sheetId="7" r:id="rId5"/>
    <sheet name="Recommendations" sheetId="12" r:id="rId6"/>
    <sheet name="Calculations" sheetId="2" r:id="rId7"/>
    <sheet name="Tables" sheetId="3" state="hidden" r:id="rId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4" l="1" a="1"/>
  <c r="G6" i="14"/>
  <c r="G7" i="14" a="1"/>
  <c r="G7" i="14"/>
  <c r="G8" i="14" a="1"/>
  <c r="G8" i="14"/>
  <c r="G9" i="14" a="1"/>
  <c r="G9" i="14"/>
  <c r="G10" i="14" a="1"/>
  <c r="G10" i="14"/>
  <c r="G11" i="14" a="1"/>
  <c r="G11" i="14"/>
  <c r="G12" i="14" a="1"/>
  <c r="G12" i="14"/>
  <c r="G13" i="14" a="1"/>
  <c r="G13" i="14"/>
  <c r="G14" i="14" a="1"/>
  <c r="G14" i="14"/>
  <c r="G15" i="14" a="1"/>
  <c r="G15" i="14"/>
  <c r="G16" i="14" a="1"/>
  <c r="G16" i="14"/>
  <c r="G17" i="14" a="1"/>
  <c r="G17" i="14"/>
  <c r="G18" i="14" a="1"/>
  <c r="G18" i="14"/>
  <c r="G19" i="14" a="1"/>
  <c r="G19" i="14"/>
  <c r="G20" i="14" a="1"/>
  <c r="G20" i="14"/>
  <c r="G21" i="14" a="1"/>
  <c r="G21" i="14"/>
  <c r="G22" i="14" a="1"/>
  <c r="G22" i="14"/>
  <c r="G23" i="14" a="1"/>
  <c r="G23" i="14"/>
  <c r="G24" i="14" a="1"/>
  <c r="G24" i="14"/>
  <c r="G3" i="14" a="1"/>
  <c r="G3" i="14"/>
  <c r="G4" i="14" a="1"/>
  <c r="G4" i="14"/>
  <c r="G5" i="14" a="1"/>
  <c r="G5" i="14"/>
  <c r="K5" i="7" a="1"/>
  <c r="K5" i="7"/>
  <c r="K6" i="7" a="1"/>
  <c r="K6" i="7"/>
  <c r="K7" i="7" a="1"/>
  <c r="K7" i="7"/>
  <c r="K8" i="7" a="1"/>
  <c r="K8" i="7"/>
  <c r="K9" i="7" a="1"/>
  <c r="K9" i="7"/>
  <c r="K10" i="7" a="1"/>
  <c r="K10" i="7"/>
  <c r="K11" i="7" a="1"/>
  <c r="K11" i="7"/>
  <c r="K12" i="7" a="1"/>
  <c r="K12" i="7"/>
  <c r="K13" i="7" a="1"/>
  <c r="K13" i="7"/>
  <c r="K14" i="7" a="1"/>
  <c r="K14" i="7"/>
  <c r="K15" i="7" a="1"/>
  <c r="K15" i="7"/>
  <c r="K16" i="7" a="1"/>
  <c r="K16" i="7"/>
  <c r="K4" i="7" a="1"/>
  <c r="K4" i="7"/>
  <c r="O4" i="7" a="1"/>
  <c r="O4" i="7"/>
  <c r="Q4" i="7" a="1"/>
  <c r="Q4" i="7"/>
  <c r="O5" i="7" a="1"/>
  <c r="O5" i="7"/>
  <c r="O6" i="7" a="1"/>
  <c r="O6" i="7"/>
  <c r="O7" i="7" a="1"/>
  <c r="O7" i="7"/>
  <c r="O8" i="7" a="1"/>
  <c r="O8" i="7"/>
  <c r="O9" i="7" a="1"/>
  <c r="O9" i="7"/>
  <c r="O10" i="7" a="1"/>
  <c r="O10" i="7"/>
  <c r="O11" i="7" a="1"/>
  <c r="O11" i="7"/>
  <c r="O12" i="7" a="1"/>
  <c r="O12" i="7"/>
  <c r="O13" i="7" a="1"/>
  <c r="O13" i="7"/>
  <c r="O14" i="7" a="1"/>
  <c r="O14" i="7"/>
  <c r="O15" i="7" a="1"/>
  <c r="O15" i="7"/>
  <c r="O16" i="7" a="1"/>
  <c r="O16" i="7"/>
  <c r="Q5" i="7" a="1"/>
  <c r="Q5" i="7"/>
  <c r="Q6" i="7" a="1"/>
  <c r="Q6" i="7"/>
  <c r="Q7" i="7" a="1"/>
  <c r="Q7" i="7"/>
  <c r="Q8" i="7" a="1"/>
  <c r="Q8" i="7"/>
  <c r="Q9" i="7" a="1"/>
  <c r="Q9" i="7"/>
  <c r="Q10" i="7" a="1"/>
  <c r="Q10" i="7"/>
  <c r="Q11" i="7" a="1"/>
  <c r="Q11" i="7"/>
  <c r="Q12" i="7" a="1"/>
  <c r="Q12" i="7"/>
  <c r="Q13" i="7" a="1"/>
  <c r="Q13" i="7"/>
  <c r="Q14" i="7" a="1"/>
  <c r="Q14" i="7"/>
  <c r="Q15" i="7" a="1"/>
  <c r="Q15" i="7"/>
  <c r="Q16" i="7" a="1"/>
  <c r="Q16"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<sst xmlns="http://schemas.openxmlformats.org/spreadsheetml/2006/main" count="908" uniqueCount="388">
  <si>
    <t>Asset Sensitivity</t>
  </si>
  <si>
    <t>Scope</t>
  </si>
  <si>
    <t>Control Requirement</t>
  </si>
  <si>
    <t>Control</t>
  </si>
  <si>
    <t>Gap</t>
  </si>
  <si>
    <t>Status</t>
  </si>
  <si>
    <t>Trusted Response</t>
  </si>
  <si>
    <t>Information Asset</t>
  </si>
  <si>
    <t>Threat Event</t>
  </si>
  <si>
    <t>Threat Actor</t>
  </si>
  <si>
    <t>Current Controls</t>
  </si>
  <si>
    <t>Asset Value</t>
  </si>
  <si>
    <t>Threat Impact/Gravity</t>
  </si>
  <si>
    <t>Threat Likelihood</t>
  </si>
  <si>
    <t>Threat Rating</t>
  </si>
  <si>
    <t>Probability of Compromise</t>
  </si>
  <si>
    <t>Vulnerability Rating</t>
  </si>
  <si>
    <t xml:space="preserve">Threat </t>
  </si>
  <si>
    <t>Vulnerability</t>
  </si>
  <si>
    <t>Threat Level</t>
  </si>
  <si>
    <t>Vulnerability Assessment</t>
  </si>
  <si>
    <t>`1</t>
  </si>
  <si>
    <t xml:space="preserve">Likelihood </t>
  </si>
  <si>
    <t>Impact</t>
  </si>
  <si>
    <t>Low</t>
  </si>
  <si>
    <t>Medium</t>
  </si>
  <si>
    <t>High</t>
  </si>
  <si>
    <t>Severity/Probability</t>
  </si>
  <si>
    <t>Asset Value/Residual Risk</t>
  </si>
  <si>
    <t>Gap Assessment</t>
  </si>
  <si>
    <t>None</t>
  </si>
  <si>
    <t>Partial</t>
  </si>
  <si>
    <t>Out of Scope</t>
  </si>
  <si>
    <t>Join</t>
  </si>
  <si>
    <t>C</t>
  </si>
  <si>
    <t>I</t>
  </si>
  <si>
    <t>A</t>
  </si>
  <si>
    <t>Residual Risk</t>
  </si>
  <si>
    <t>Risk Statement</t>
  </si>
  <si>
    <t>Threat Impact or Gravity</t>
  </si>
  <si>
    <t>Same Location
Similar Assets</t>
  </si>
  <si>
    <t>Past 
Frequency</t>
  </si>
  <si>
    <t>Remote Location but Similar Assets
or
Same Location but Different Assets</t>
  </si>
  <si>
    <t>Remote
Location
Other Assets</t>
  </si>
  <si>
    <t>Daily</t>
  </si>
  <si>
    <t>1-10 Days</t>
  </si>
  <si>
    <t>10-100 Days</t>
  </si>
  <si>
    <t>100-1,000 Days</t>
  </si>
  <si>
    <t>1,000-10,000 Days</t>
  </si>
  <si>
    <t>Over 10,000 Days</t>
  </si>
  <si>
    <t>Very Low</t>
  </si>
  <si>
    <t>Table C3-1: Threat Likelihood Table</t>
  </si>
  <si>
    <t>Safeguard Effectiveness</t>
  </si>
  <si>
    <t>Associated Vulnerabilities</t>
  </si>
  <si>
    <t>Easily Explioted</t>
  </si>
  <si>
    <t>Assets Highly Accessible</t>
  </si>
  <si>
    <t>Employees ill-informed/Poorly Trained</t>
  </si>
  <si>
    <t>Not Easily Explioted</t>
  </si>
  <si>
    <t>Assets Moderately Accesible</t>
  </si>
  <si>
    <t>Assets Fairly Complex/Fragile/Portable</t>
  </si>
  <si>
    <t>Assets Very Complex/Fragile/Portable</t>
  </si>
  <si>
    <t>Moderate Employee Awareness/Training</t>
  </si>
  <si>
    <t>Difficult to Expliot</t>
  </si>
  <si>
    <t>Needs Extensive Knowledge/Skill/Resources</t>
  </si>
  <si>
    <t>Needs Some Knowledge /Skill/Resources</t>
  </si>
  <si>
    <t>Needs Little Knowledge /Skill/Resources</t>
  </si>
  <si>
    <t>Access to Assets Tightly Controlled</t>
  </si>
  <si>
    <t>Assets Very Simple/Robust/Static</t>
  </si>
  <si>
    <t>Employees Well-Informed/Trained</t>
  </si>
  <si>
    <t xml:space="preserve">Safeguard Very Effective
Probability of Compromise &lt; 25%
(Safeguard Performs Only Detection, 
Response or Recovery Functions)
</t>
  </si>
  <si>
    <t>Table D-2: Vulnerability Impact on Probability of Compromise (Prevention)</t>
  </si>
  <si>
    <t>Unlikely to Detect Compromise</t>
  </si>
  <si>
    <t>Prolonged Recovery Times/Poor Service Levels</t>
  </si>
  <si>
    <t>Assets Very Complex/Fragile</t>
  </si>
  <si>
    <t>Deliberate Threat Agent Capabilities</t>
  </si>
  <si>
    <t>Magnitude of 
Accidents or Natural Hazards</t>
  </si>
  <si>
    <t>Highly Destructive</t>
  </si>
  <si>
    <t>Extremely Grave Error</t>
  </si>
  <si>
    <t>Widespread Misuse</t>
  </si>
  <si>
    <t>&gt;25% of Asset Subgroup Affected</t>
  </si>
  <si>
    <t>Interruptions &gt; 5 Working Days</t>
  </si>
  <si>
    <t>Extensive Knowledge/Skill
Extensive Resources</t>
  </si>
  <si>
    <t>Low
(Not Applicable)</t>
  </si>
  <si>
    <t>No Safeguard
Safeguard Largely Ineffective
Probability of Compromise &gt; 75%</t>
  </si>
  <si>
    <t>Safeguard Moderately Effective
Probability of Compromise 25-75%</t>
  </si>
  <si>
    <t>Severity of 
Outcome</t>
  </si>
  <si>
    <t>No Safeguard
Safeguard Largely Ineffective
Assets Exposed to Extensive Injury</t>
  </si>
  <si>
    <t xml:space="preserve">Damage Difficult to Contain </t>
  </si>
  <si>
    <t>Safeguard Moderately Effective
Assets Exposed to Moderate Injury</t>
  </si>
  <si>
    <t>Compromise Probably Detected Over Time</t>
  </si>
  <si>
    <t>Damage Partially Contained</t>
  </si>
  <si>
    <t>Moderate Recovery Times/Service Levels</t>
  </si>
  <si>
    <t xml:space="preserve">
Limited Knowledge/Skill
Extensive Resources
or
Extensive Knowledge/Skill
Limited Resources
or
Moderate Knowledge/Skill
Moderate Resources
</t>
  </si>
  <si>
    <t xml:space="preserve">Limitd Knowledge/Skill
Limited Resources
</t>
  </si>
  <si>
    <t>Moderately Destructive
Serious Error
Significant Misuse
&gt; 5% of Asset Subgroup Affected
Interruptions &gt; 3 Working Hours</t>
  </si>
  <si>
    <t>Moderately Destructive
Minor Error
Limited Misuse
&lt;  5% of Asset Subgroup Affected
Interruptions &lt; 3 Working Hours</t>
  </si>
  <si>
    <t>Table C3-2: Threat Gravity Table</t>
  </si>
  <si>
    <t>Table D-3: Vulnerability Impact on Severity of Outcome (Detection Response or Recovery)</t>
  </si>
  <si>
    <t>Assets Fairly Complex/Fragile</t>
  </si>
  <si>
    <t>Compromise Almost Certainly Detected Quickly
Damage Tightly Contained
Quick and Complete Recovery
Assets Very Simple/Robust
Employees Well-Informed/Trained</t>
  </si>
  <si>
    <t xml:space="preserve">
Safeguard Very Effective
Assets Exposed to Limited Injury
(Safeguard Performs Only
a Prevention Function)
</t>
  </si>
  <si>
    <t>Threat Type</t>
  </si>
  <si>
    <t>Social</t>
  </si>
  <si>
    <t>Sabotage</t>
  </si>
  <si>
    <t>Social Engineering</t>
  </si>
  <si>
    <t>Phishing</t>
  </si>
  <si>
    <t>Spam Emails</t>
  </si>
  <si>
    <t>Malicious Nation State</t>
  </si>
  <si>
    <t>Malicious Individual Attacker
Malicious Organization-Criminal
Terrorist</t>
  </si>
  <si>
    <t>Disgrunted Employee</t>
  </si>
  <si>
    <t>Malware</t>
  </si>
  <si>
    <t>Malware Attacks
(Ransomware, Virus)</t>
  </si>
  <si>
    <t>External Attacker,
Disgrunted Employee</t>
  </si>
  <si>
    <t>Misuses</t>
  </si>
  <si>
    <t>Unauthorized use of Asset</t>
  </si>
  <si>
    <t>Error</t>
  </si>
  <si>
    <t>Software Misconfiguration</t>
  </si>
  <si>
    <t>General or priviledged user</t>
  </si>
  <si>
    <t>Cyber Attacker</t>
  </si>
  <si>
    <t>User Credentials or account compromise</t>
  </si>
  <si>
    <t xml:space="preserve">Malicious Individual </t>
  </si>
  <si>
    <t>High-High-Low</t>
  </si>
  <si>
    <t>High-High-Medium</t>
  </si>
  <si>
    <t>High-High-High</t>
  </si>
  <si>
    <t>High-Medium-Low</t>
  </si>
  <si>
    <t>High-Medium-Medium</t>
  </si>
  <si>
    <t>High-Medium-High</t>
  </si>
  <si>
    <t>High-Low-Low</t>
  </si>
  <si>
    <t>High-Low-Medium</t>
  </si>
  <si>
    <t>High-Low-High</t>
  </si>
  <si>
    <t>Medium-High-Low</t>
  </si>
  <si>
    <t>Medium-High-Medium</t>
  </si>
  <si>
    <t>Medium-High-High</t>
  </si>
  <si>
    <t>Medium-Medium-Low</t>
  </si>
  <si>
    <t>Medium-Medium-Medium</t>
  </si>
  <si>
    <t>Medium-Medium-High</t>
  </si>
  <si>
    <t>Medium-Low-Low</t>
  </si>
  <si>
    <t>Medium-Low-Medium</t>
  </si>
  <si>
    <t>Medium-Low-High</t>
  </si>
  <si>
    <t>Low-High-Low</t>
  </si>
  <si>
    <t>Low-High-Medium</t>
  </si>
  <si>
    <t>Low-High-High</t>
  </si>
  <si>
    <t>Low-Medium-Low</t>
  </si>
  <si>
    <t>Low-Medium-Medium</t>
  </si>
  <si>
    <t>Low-Medium-High</t>
  </si>
  <si>
    <t>Low-Low-Low</t>
  </si>
  <si>
    <t>Low-Low-Medium</t>
  </si>
  <si>
    <t>Low-Low-High</t>
  </si>
  <si>
    <t>Impact on Severity
of
Outcome(Detection, Response &amp; Recovery)</t>
  </si>
  <si>
    <t>Impact on Probability of Compromise(Prevention)</t>
  </si>
  <si>
    <t>High-Low</t>
  </si>
  <si>
    <t>High-Medium</t>
  </si>
  <si>
    <t>High-High</t>
  </si>
  <si>
    <t>Medium-Low</t>
  </si>
  <si>
    <t>Medium-Medium</t>
  </si>
  <si>
    <t>Medium-High</t>
  </si>
  <si>
    <t>Low-Low</t>
  </si>
  <si>
    <t>Low-Medium</t>
  </si>
  <si>
    <t>Low-High</t>
  </si>
  <si>
    <t>Severity of Outcome</t>
  </si>
  <si>
    <t>Enhancing Team Efficiency and Client Experience with ChatGPT</t>
  </si>
  <si>
    <t>Background</t>
  </si>
  <si>
    <t>company is expanding its team and exploring the use of ChatGPT to help teams work smarter and faster.</t>
  </si>
  <si>
    <t>Departments (including people, processes and technology)</t>
  </si>
  <si>
    <t>Human Resources</t>
  </si>
  <si>
    <t>Legal</t>
  </si>
  <si>
    <t xml:space="preserve">Change Management </t>
  </si>
  <si>
    <t>Clients Support/Service Desk</t>
  </si>
  <si>
    <t>Team Member(s)</t>
  </si>
  <si>
    <t>Primary Responsibilities</t>
  </si>
  <si>
    <t>Compliance Team</t>
  </si>
  <si>
    <t>Lead</t>
  </si>
  <si>
    <t>Recommendations</t>
  </si>
  <si>
    <t>Finance Team</t>
  </si>
  <si>
    <t xml:space="preserve">Software Dev </t>
  </si>
  <si>
    <t>Team</t>
  </si>
  <si>
    <t>Change Management</t>
  </si>
  <si>
    <t>Marketing</t>
  </si>
  <si>
    <t xml:space="preserve">IT </t>
  </si>
  <si>
    <t>Asset Identification- all assets within scope</t>
  </si>
  <si>
    <t>Injury Assessment- in the event of a compromise to CIA</t>
  </si>
  <si>
    <t>Asset Valuation- values for each assets based on injury tests</t>
  </si>
  <si>
    <t>Prioritizd Asset Listing- Statement of Sensitivity (a comprehensive list of assets from most valuable to the least)</t>
  </si>
  <si>
    <t>Low-Very Low</t>
  </si>
  <si>
    <t>Medium-Very Low</t>
  </si>
  <si>
    <t>High-Very Low</t>
  </si>
  <si>
    <t>Very High</t>
  </si>
  <si>
    <t>Client PII</t>
  </si>
  <si>
    <t>ChatGPT</t>
  </si>
  <si>
    <t>Employee</t>
  </si>
  <si>
    <t>Malicious Employee</t>
  </si>
  <si>
    <t>Employees</t>
  </si>
  <si>
    <t>Awareness &amp; Training: Provide comprehensive training for staff regarding appropriate and secure use of ChatGPT.
Policy Enforcement: Clearly defined AI usage policies with established consequences for non-compliance.
Access Management: Robust access controls and strict role-based authorization.
Monitoring &amp; Response: Regular audits and continuous monitoring of ChatGPT usage patterns and behaviors.
Vendor Management: Comprehensive third-party risk assessments and audits for ChatGPT (OpenAI) as a vendor.</t>
  </si>
  <si>
    <r>
      <rPr>
        <b/>
        <sz val="11"/>
        <color theme="1"/>
        <rFont val="Arial"/>
        <family val="2"/>
      </rPr>
      <t>CC7.2:</t>
    </r>
    <r>
      <rPr>
        <sz val="11"/>
        <color theme="1"/>
        <rFont val="Arial"/>
        <family val="2"/>
      </rPr>
      <t xml:space="preserve"> The organization monitors system components and the operation of those components for anomalies that are indicative of malicious acts, natural disasters, and errors affecting the organization's ability to meet its objectives; anomalies are analyzed to determine whether they represent security events.</t>
    </r>
  </si>
  <si>
    <r>
      <rPr>
        <b/>
        <sz val="11"/>
        <color theme="1"/>
        <rFont val="Arial"/>
        <family val="2"/>
      </rPr>
      <t xml:space="preserve">CC7.5: </t>
    </r>
    <r>
      <rPr>
        <sz val="11"/>
        <color theme="1"/>
        <rFont val="Arial"/>
        <family val="2"/>
      </rPr>
      <t xml:space="preserve">The organization identifies, develops, and implements activities to recover from identified security incidents. </t>
    </r>
  </si>
  <si>
    <r>
      <rPr>
        <b/>
        <sz val="11"/>
        <color theme="1"/>
        <rFont val="Arial"/>
        <family val="2"/>
      </rPr>
      <t>CC6.1:</t>
    </r>
    <r>
      <rPr>
        <sz val="11"/>
        <color theme="1"/>
        <rFont val="Arial"/>
        <family val="2"/>
      </rPr>
      <t xml:space="preserve"> The organization implements logical access security software, infrastructure, and architectures over protected information assets to protect them from security events to meet the organization's objectives. </t>
    </r>
  </si>
  <si>
    <r>
      <rPr>
        <b/>
        <sz val="11"/>
        <color theme="1"/>
        <rFont val="Arial"/>
        <family val="2"/>
      </rPr>
      <t>CC7.3:</t>
    </r>
    <r>
      <rPr>
        <sz val="11"/>
        <color theme="1"/>
        <rFont val="Arial"/>
        <family val="2"/>
      </rPr>
      <t xml:space="preserve"> The organization evaluates security events to determine whether they could or have resulted in a failure of the organization to meet its objectives (security incidents) and, if so, takes actions to prevent or address such failures.</t>
    </r>
  </si>
  <si>
    <r>
      <rPr>
        <b/>
        <sz val="11"/>
        <color theme="1"/>
        <rFont val="Arial"/>
        <family val="2"/>
      </rPr>
      <t>CC6.3:</t>
    </r>
    <r>
      <rPr>
        <sz val="11"/>
        <color theme="1"/>
        <rFont val="Arial"/>
        <family val="2"/>
      </rPr>
      <t xml:space="preserve"> The organization authorizes, modifies, or removes access to data, software, functions, and other protected information assets based on roles, responsibilities, or the system design and changes, giving consideration to the concepts of least privilege and segregation of duties, to meet the organization’s objectives.</t>
    </r>
  </si>
  <si>
    <r>
      <rPr>
        <b/>
        <sz val="11"/>
        <color theme="1"/>
        <rFont val="Arial"/>
        <family val="2"/>
      </rPr>
      <t>CC6.6:</t>
    </r>
    <r>
      <rPr>
        <sz val="11"/>
        <color theme="1"/>
        <rFont val="Arial"/>
        <family val="2"/>
      </rPr>
      <t xml:space="preserve"> The organization implements logical access security measures to protect against threats from sources outside its system boundaries.</t>
    </r>
  </si>
  <si>
    <r>
      <rPr>
        <b/>
        <sz val="11"/>
        <color theme="1"/>
        <rFont val="Arial"/>
        <family val="2"/>
      </rPr>
      <t>CC6.7:</t>
    </r>
    <r>
      <rPr>
        <sz val="11"/>
        <color theme="1"/>
        <rFont val="Arial"/>
        <family val="2"/>
      </rPr>
      <t xml:space="preserve"> The organization restricts the transmission, movement, and removal of information to authorized internal and external users and processes, and protects it during transmission, movement, or removal to meet the organization’s objectives</t>
    </r>
  </si>
  <si>
    <r>
      <rPr>
        <b/>
        <sz val="11"/>
        <color theme="1"/>
        <rFont val="Arial"/>
        <family val="2"/>
      </rPr>
      <t>CC7.1:</t>
    </r>
    <r>
      <rPr>
        <sz val="11"/>
        <color theme="1"/>
        <rFont val="Arial"/>
        <family val="2"/>
      </rPr>
      <t xml:space="preserve"> To meet its objectives, the organization uses detection and monitoring procedures to identify (1) changes to configurations that result in the introduction of new vulnerabilities, and (2) susceptibilities to newly discovered vulnerabilities.</t>
    </r>
  </si>
  <si>
    <r>
      <rPr>
        <b/>
        <sz val="11"/>
        <color theme="1"/>
        <rFont val="Arial"/>
        <family val="2"/>
      </rPr>
      <t>CC8.1:</t>
    </r>
    <r>
      <rPr>
        <sz val="11"/>
        <color theme="1"/>
        <rFont val="Arial"/>
        <family val="2"/>
      </rPr>
      <t xml:space="preserve"> The organization authorizes, designs, develops, or acquires, configures, documents, tests, approves, and implements changes to infrastructure, data, software, and procedures to meet its objectives.</t>
    </r>
  </si>
  <si>
    <r>
      <rPr>
        <b/>
        <sz val="11"/>
        <color theme="1"/>
        <rFont val="Arial"/>
        <family val="2"/>
      </rPr>
      <t>CC9.1:</t>
    </r>
    <r>
      <rPr>
        <sz val="11"/>
        <color theme="1"/>
        <rFont val="Arial"/>
        <family val="2"/>
      </rPr>
      <t xml:space="preserve"> The organization identifies, selects, and develops risk mitigation activities for risks arising from potential business disruptions</t>
    </r>
  </si>
  <si>
    <r>
      <rPr>
        <b/>
        <sz val="11"/>
        <color theme="1"/>
        <rFont val="Arial"/>
        <family val="2"/>
      </rPr>
      <t>CC9.2:</t>
    </r>
    <r>
      <rPr>
        <sz val="11"/>
        <color theme="1"/>
        <rFont val="Arial"/>
        <family val="2"/>
      </rPr>
      <t xml:space="preserve"> The organization assesses and manages risks associated with vendors and business partners</t>
    </r>
  </si>
  <si>
    <t>Threat Risk Assessment</t>
  </si>
  <si>
    <t>THREAT AND RISK ASSESSMENT(TRA)</t>
  </si>
  <si>
    <t>Revision History</t>
  </si>
  <si>
    <t>Modified By</t>
  </si>
  <si>
    <t>1.0</t>
  </si>
  <si>
    <t>Version.</t>
  </si>
  <si>
    <t>Last Modified Date</t>
  </si>
  <si>
    <t>Change Description</t>
  </si>
  <si>
    <t>Approved By</t>
  </si>
  <si>
    <t>The aim of this project is to evaluate and implement ChatGPT,  assess the risks associated with integrating this tool within the organizaton and to recommend suitable controls.</t>
  </si>
  <si>
    <t xml:space="preserve">Project </t>
  </si>
  <si>
    <t>Technical Lead</t>
  </si>
  <si>
    <t>Project Lead</t>
  </si>
  <si>
    <t>Project Sponsor</t>
  </si>
  <si>
    <t>SME</t>
  </si>
  <si>
    <t>Provide use cases to develop data flow processes</t>
  </si>
  <si>
    <t>Human Resources/ LMD</t>
  </si>
  <si>
    <t xml:space="preserve">Provide Training on acceptable use and AI literacy. </t>
  </si>
  <si>
    <r>
      <rPr>
        <b/>
        <sz val="11"/>
        <color theme="1"/>
        <rFont val="Arial"/>
        <family val="2"/>
      </rPr>
      <t>CC3.4:</t>
    </r>
    <r>
      <rPr>
        <sz val="11"/>
        <color theme="1"/>
        <rFont val="Arial"/>
        <family val="2"/>
      </rPr>
      <t xml:space="preserve"> The organization identifies and assesses changes that could significantly impact the system of internal control.</t>
    </r>
  </si>
  <si>
    <r>
      <rPr>
        <b/>
        <sz val="11"/>
        <color theme="1"/>
        <rFont val="Arial"/>
        <family val="2"/>
      </rPr>
      <t xml:space="preserve">CC4.1: </t>
    </r>
    <r>
      <rPr>
        <sz val="11"/>
        <color theme="1"/>
        <rFont val="Arial"/>
        <family val="2"/>
      </rPr>
      <t>The organization selects, develops, and performs ongoing and/or separate evaluations to ascertain whether the components of internal control are present and functioning.</t>
    </r>
  </si>
  <si>
    <r>
      <rPr>
        <b/>
        <sz val="11"/>
        <color theme="1"/>
        <rFont val="Arial"/>
        <family val="2"/>
      </rPr>
      <t>CC5.1:</t>
    </r>
    <r>
      <rPr>
        <sz val="11"/>
        <color theme="1"/>
        <rFont val="Arial"/>
        <family val="2"/>
      </rPr>
      <t xml:space="preserve"> The organization selects and develops control activities that contribute to the mitigation of risks to the achievement of objectives to acceptable levels.</t>
    </r>
  </si>
  <si>
    <t>Ensure alignment with compliance frameworks SOC 2 and GDPR</t>
  </si>
  <si>
    <t>Technical evaluation, secure API Implementation, system compatiblity, ongoing support</t>
  </si>
  <si>
    <t>Vendor Risk Management</t>
  </si>
  <si>
    <t>Implementation review and approval</t>
  </si>
  <si>
    <t>Review and Sign off on contract</t>
  </si>
  <si>
    <t>Information Assets</t>
  </si>
  <si>
    <t>Projected Residual Risk</t>
  </si>
  <si>
    <t>Assessed Residual Risk</t>
  </si>
  <si>
    <t>Acceptability</t>
  </si>
  <si>
    <t>Definitely Acceptable</t>
  </si>
  <si>
    <t>Probably Acceptable</t>
  </si>
  <si>
    <t>Possibly Unacceptable</t>
  </si>
  <si>
    <t>Probably Unacceptable</t>
  </si>
  <si>
    <t>Definitely Unacceptable</t>
  </si>
  <si>
    <t>Identification of Unacceptable Risks</t>
  </si>
  <si>
    <t>Retain Existing Controls
Implement Proposed Controls
Remove Excessive Controls</t>
  </si>
  <si>
    <t>Propose Additional controls
Revise original requirements
Reject the proposal or cancel the project</t>
  </si>
  <si>
    <t>Cost Estimate
(Direct/Indirect)</t>
  </si>
  <si>
    <t>SOC2</t>
  </si>
  <si>
    <t>GDPR Mapping</t>
  </si>
  <si>
    <t>Art. 24, 25 – Data protection by design (impact of changes)</t>
  </si>
  <si>
    <t>Scheduled Internal Control Reviews, Control Testing Procedures, Continuous Monitoring Framework</t>
  </si>
  <si>
    <t>Art. 24 – Accountability and monitoring of controls</t>
  </si>
  <si>
    <t>Art. 25 – Internal policies for safeguarding rights and risks</t>
  </si>
  <si>
    <t>Art. 32 – Security of processing (access control, MFA)</t>
  </si>
  <si>
    <t>No evidence of periodic control effectiveness testing or third-party validation</t>
  </si>
  <si>
    <t>Access provisioning tied to job roles but lacking formal documentation of responsibilities</t>
  </si>
  <si>
    <t>Art. 32 – Least privilege and role-based access</t>
  </si>
  <si>
    <t>Encryption not uniformly applied across legacy systems</t>
  </si>
  <si>
    <t>Art. 32 – Protection against external threats (malware, encryption)</t>
  </si>
  <si>
    <t>Art. 32 – Preventing unauthorized software and vulnerabilities</t>
  </si>
  <si>
    <t>Art. 32 – Detection of vulnerabilities and risk exposure</t>
  </si>
  <si>
    <t>Art. 32 – Monitoring and response to malicious acts</t>
  </si>
  <si>
    <t>Art. 33, 34 – Breach detection and evaluation</t>
  </si>
  <si>
    <t>Art. 32 – Recovery from incidents; Art. 5(2) – Accountability</t>
  </si>
  <si>
    <t>Art. 25 – Secure system development lifecycle</t>
  </si>
  <si>
    <t>Art. 24 – Risk-based approach to continuity</t>
  </si>
  <si>
    <t>Art. 28 – Processor and vendor risk management</t>
  </si>
  <si>
    <t>No ongoing monitoring of vendor compliance or SLA enforcement</t>
  </si>
  <si>
    <t>Risk Management Policy
Annual Risk Assessment Cycle, Business Impact Analysis (BIA), Mitigation Tracking Tool</t>
  </si>
  <si>
    <t>Risk treatment plans exist but lack accountability tracking</t>
  </si>
  <si>
    <t>Rollback procedures not updated; Emergency changes bypass review board</t>
  </si>
  <si>
    <t>Recovery procedures exist but not tested in last 12 months</t>
  </si>
  <si>
    <t>No root cause analysis performed for high-severity events</t>
  </si>
  <si>
    <t>Financial Reports</t>
  </si>
  <si>
    <t>Marketing Campaign Data</t>
  </si>
  <si>
    <t>Training Materials</t>
  </si>
  <si>
    <t>Client Contracts</t>
  </si>
  <si>
    <t>Customer Support Records</t>
  </si>
  <si>
    <t>Compliance Reports</t>
  </si>
  <si>
    <t>DevOps Config Files</t>
  </si>
  <si>
    <t>Source Code</t>
  </si>
  <si>
    <r>
      <rPr>
        <b/>
        <sz val="11"/>
        <color theme="1"/>
        <rFont val="Arial"/>
        <family val="2"/>
      </rPr>
      <t>PI1.2:</t>
    </r>
    <r>
      <rPr>
        <sz val="11"/>
        <color theme="1"/>
        <rFont val="Arial"/>
        <family val="2"/>
      </rPr>
      <t xml:space="preserve"> The organization implements policies and procedures over system inputs, including controls over completeness and accuracy, to result in products, services, and reporting to meet the organization's objectives.</t>
    </r>
  </si>
  <si>
    <r>
      <rPr>
        <b/>
        <sz val="11"/>
        <color theme="1"/>
        <rFont val="Arial"/>
        <family val="2"/>
      </rPr>
      <t>PI1.4:</t>
    </r>
    <r>
      <rPr>
        <sz val="11"/>
        <color theme="1"/>
        <rFont val="Arial"/>
        <family val="2"/>
      </rPr>
      <t xml:space="preserve"> The organization implements policies and  procedures to make available or deliver output completely, accurately, and timely in accordance with specifications to meet the organization's objectives. </t>
    </r>
  </si>
  <si>
    <t>Art. 5(1)(d) – Data Accuracy
Art. 25 – Data Protection by Design and Default</t>
  </si>
  <si>
    <t>Art. 5(1)(d) – Data Accuracy
Art. 32 – Security of Processing</t>
  </si>
  <si>
    <t>Input errors not logged
data completeness checks are  inconsistent</t>
  </si>
  <si>
    <t>Automated Output Verification Controls, Output Reconciliation Procedures, Data Quality Checks</t>
  </si>
  <si>
    <t>DevOps Config files</t>
  </si>
  <si>
    <t xml:space="preserve">Mitigation Controls </t>
  </si>
  <si>
    <t>No.</t>
  </si>
  <si>
    <t>No risk assessent done for system/software upgrades,
No standardized process to assess impact on control environment during system changes</t>
  </si>
  <si>
    <t>Acceptable Use policy,
RBAC,
Control Implementation Checklists</t>
  </si>
  <si>
    <t>Controls are  documented but not mapped to specific risk mitigation objectives</t>
  </si>
  <si>
    <t>IAM Policy,
Password Policy, 
Multifactor Authentication (MFA)</t>
  </si>
  <si>
    <t>IAM enforcement inconsistent across systems,
MFA not required for all privileged accounts</t>
  </si>
  <si>
    <t xml:space="preserve">RBAC Policy,
Periodic Access Recertification, Segregation of Duties </t>
  </si>
  <si>
    <t>Qualys,
Regular Vulnerability scans</t>
  </si>
  <si>
    <t>No formal remediation tracking for vulnerabilities,
Some systems excluded from scans
No audit logs exist</t>
  </si>
  <si>
    <t>Patch deployment is manual,
No risk-based patch prioritization process</t>
  </si>
  <si>
    <t>Monitoring alerts lack defined thresholds,
 No SLA for anomaly resolution</t>
  </si>
  <si>
    <t>Incident Response Logs
Alert, 
Classification Process</t>
  </si>
  <si>
    <t>BCP/DRP Testing Plan,
Recovery Runbooks, 
Incident Lessons Learned Review</t>
  </si>
  <si>
    <t>Documented change management process,
Authorization of changes,
Tracking of changes,
Infrastructure Change Management Policy, 
Change Window Scheduling,
 Backout Plans</t>
  </si>
  <si>
    <t>System Input Validation Rules, 
Control Totals, 
Exception Reporting Dashboard</t>
  </si>
  <si>
    <t>Output discrepancies not flagged or escalated,
Manual checks are infrequent</t>
  </si>
  <si>
    <t>Organizational Documents</t>
  </si>
  <si>
    <t>ChatGPT/Employee</t>
  </si>
  <si>
    <t>Lack of prompt filtering,
No Training on AI usage</t>
  </si>
  <si>
    <t>No output verification process for ChatGPT</t>
  </si>
  <si>
    <t>Access Control,
Encryption,
Pseudonymizaton</t>
  </si>
  <si>
    <t xml:space="preserve">Compliance Knowledge base,
</t>
  </si>
  <si>
    <t>Quality Sampling</t>
  </si>
  <si>
    <t>Encryption</t>
  </si>
  <si>
    <t>Secure SDLC integration,
Peer code review
Third Party Due Diligence Process</t>
  </si>
  <si>
    <t xml:space="preserve">Access Control,
Encryption,
</t>
  </si>
  <si>
    <t>absence of review cycles</t>
  </si>
  <si>
    <t>Training content versioning,
 Periodic review scheduling,
SME validation</t>
  </si>
  <si>
    <t>Auditing,
Reconciliation process</t>
  </si>
  <si>
    <t>Secure Coding practices, 
Code Review</t>
  </si>
  <si>
    <t>Editorial Review,
Approval Process</t>
  </si>
  <si>
    <t>Approval workflow,
Version Control</t>
  </si>
  <si>
    <t>Methodology</t>
  </si>
  <si>
    <t>Compliance</t>
  </si>
  <si>
    <t>Software development</t>
  </si>
  <si>
    <r>
      <rPr>
        <b/>
        <sz val="11"/>
        <color rgb="FF000000"/>
        <rFont val="Arial"/>
        <family val="2"/>
      </rPr>
      <t>ChatGPT Risks or Hosting Infrastructure:</t>
    </r>
    <r>
      <rPr>
        <sz val="11"/>
        <color rgb="FF000000"/>
        <rFont val="Arial"/>
        <family val="2"/>
      </rPr>
      <t xml:space="preserve"> Data breaches or compromise involving OpenAI infrastructure or APIs, Unavailability impacting business continuity.</t>
    </r>
  </si>
  <si>
    <t>Risk assessment,
Risk Registers,
Change Impact Assessment Process, Change Advisory Board (CAB) Review</t>
  </si>
  <si>
    <t>Endpoint Detection and Response (EDR) -  (SentinelOne)
Full Disk Encryption</t>
  </si>
  <si>
    <t>Art. 32 – Data in transit protection; Art. 5 – Data Minimization</t>
  </si>
  <si>
    <t xml:space="preserve">Malicious Organization/Criminal
</t>
  </si>
  <si>
    <r>
      <rPr>
        <b/>
        <sz val="11"/>
        <color rgb="FF000000"/>
        <rFont val="Arial"/>
        <family val="2"/>
      </rPr>
      <t xml:space="preserve">CC6.8: </t>
    </r>
    <r>
      <rPr>
        <sz val="11"/>
        <color rgb="FF000000"/>
        <rFont val="Arial"/>
        <family val="2"/>
      </rPr>
      <t>The organization implements controls to prevent or detect and act upon the introduction of unauthorized or malicious software to meet the organization’s objectives.</t>
    </r>
  </si>
  <si>
    <t>Option 1</t>
  </si>
  <si>
    <t>Option 2</t>
  </si>
  <si>
    <t>Patch Management Software (NinjaOne)
Threat Intelligence Feeds- AlienVault Open Threat Exchange
Auto-Update Configuration</t>
  </si>
  <si>
    <t>Incident Response Policy
Security Operations Center,
Monitoring, Anomaly Detection Use Cases,
Incident Triage Workflow</t>
  </si>
  <si>
    <t>Vendor Management Policy,
Vendor Security Questionnaire (Sig Core)
Third-Party Risk Ratings, 
Contractual Security Clauses</t>
  </si>
  <si>
    <t>Training and Awareness Lead</t>
  </si>
  <si>
    <t xml:space="preserve">Change Lead </t>
  </si>
  <si>
    <t>The Harmonised Threat and Risk Assessment  methodology is being used for this project to identify, evaluate, and mitigate risks introduced by the integration of ChatGPT across business units.</t>
  </si>
  <si>
    <t>Provide use cases and information on software uses and needs</t>
  </si>
  <si>
    <t>Thir party risk analyst</t>
  </si>
  <si>
    <t>Since ChatGPT may generate contradicting recommendations and inaccurate information, its use could lead to inconsistent governance practices, resulting in confusion, a lack of standardized procedures, and potential non-compliance with organizational policies.</t>
  </si>
  <si>
    <t>Due to accidental input or lack of user awareness,
sensitive client PII maybe included in prompts which could lead to data breach, violation of data privacy regulations and loss of client trust.</t>
  </si>
  <si>
    <t>Due to the acceptance of insecure or malicious code suggested by ChatGPT without proper review, the organization could introduce new security vulnerabilities into its systems, resulting in potential data breaches, system compromise, or service disruption.</t>
  </si>
  <si>
    <r>
      <rPr>
        <b/>
        <sz val="12"/>
        <color theme="1"/>
        <rFont val="Arial"/>
        <family val="2"/>
      </rPr>
      <t>Aim</t>
    </r>
    <r>
      <rPr>
        <sz val="12"/>
        <color theme="1"/>
        <rFont val="Arial"/>
        <family val="2"/>
      </rPr>
      <t xml:space="preserve"> </t>
    </r>
  </si>
  <si>
    <r>
      <rPr>
        <b/>
        <sz val="12"/>
        <color theme="1"/>
        <rFont val="Arial"/>
        <family val="2"/>
      </rPr>
      <t>Team Composition</t>
    </r>
    <r>
      <rPr>
        <sz val="12"/>
        <color theme="1"/>
        <rFont val="Arial"/>
        <family val="2"/>
      </rPr>
      <t xml:space="preserve">- people with the knowledge and skills needed to collect essential information, analyze the data and recommend meaningful solutions to meet objectives of the project. </t>
    </r>
  </si>
  <si>
    <r>
      <t xml:space="preserve">1. Asset Identification and Valuation: </t>
    </r>
    <r>
      <rPr>
        <sz val="12"/>
        <color theme="1"/>
        <rFont val="Arial"/>
        <family val="2"/>
      </rPr>
      <t>Defining what needs to be protected (e.g., data, systems, reputation).</t>
    </r>
  </si>
  <si>
    <r>
      <t>2. Threat Identification:</t>
    </r>
    <r>
      <rPr>
        <sz val="12"/>
        <color theme="1"/>
        <rFont val="Arial"/>
        <family val="2"/>
      </rPr>
      <t xml:space="preserve"> Identifying potential sources of harm (e.g., cyber-attacks, data breaches, misuse of the technology).</t>
    </r>
  </si>
  <si>
    <r>
      <t xml:space="preserve">3. Vulnerability Analysis: </t>
    </r>
    <r>
      <rPr>
        <sz val="12"/>
        <color theme="1"/>
        <rFont val="Arial"/>
        <family val="2"/>
      </rPr>
      <t>Pinpointing weaknesses that could be exploited.</t>
    </r>
  </si>
  <si>
    <r>
      <t xml:space="preserve">4. Risk Analysis: </t>
    </r>
    <r>
      <rPr>
        <sz val="12"/>
        <color theme="1"/>
        <rFont val="Arial"/>
        <family val="2"/>
      </rPr>
      <t>Combining threats, vulnerabilities, and the value of the assets to determine the likelihood and impact of a security event.</t>
    </r>
  </si>
  <si>
    <r>
      <t xml:space="preserve">5. Mitigation Strategy: </t>
    </r>
    <r>
      <rPr>
        <sz val="12"/>
        <color theme="1"/>
        <rFont val="Arial"/>
        <family val="2"/>
      </rPr>
      <t>Developing and implementing controls to reduce the identified risks.</t>
    </r>
  </si>
  <si>
    <r>
      <rPr>
        <b/>
        <u val="double"/>
        <sz val="12"/>
        <color theme="1"/>
        <rFont val="Arial"/>
        <family val="2"/>
      </rPr>
      <t>Change Management Process</t>
    </r>
    <r>
      <rPr>
        <b/>
        <sz val="12"/>
        <color theme="1"/>
        <rFont val="Arial"/>
        <family val="2"/>
      </rPr>
      <t xml:space="preserve">
Request for Change (RFC):</t>
    </r>
    <r>
      <rPr>
        <sz val="12"/>
        <color theme="1"/>
        <rFont val="Arial"/>
        <family val="2"/>
      </rPr>
      <t xml:space="preserve"> Submission detailing the integration of ChatGPT, including benefits, risks, and mitigations.
C</t>
    </r>
    <r>
      <rPr>
        <b/>
        <sz val="12"/>
        <color theme="1"/>
        <rFont val="Arial"/>
        <family val="2"/>
      </rPr>
      <t xml:space="preserve">hange Impact Assessment: </t>
    </r>
    <r>
      <rPr>
        <sz val="12"/>
        <color theme="1"/>
        <rFont val="Arial"/>
        <family val="2"/>
      </rPr>
      <t xml:space="preserve">Change management team including compliance and risk management team, assess the implications of ChatGPT integration on existing systems, processes, and compliance requirements.
</t>
    </r>
    <r>
      <rPr>
        <b/>
        <sz val="12"/>
        <color theme="1"/>
        <rFont val="Arial"/>
        <family val="2"/>
      </rPr>
      <t>Approval and Authorization:</t>
    </r>
    <r>
      <rPr>
        <sz val="12"/>
        <color theme="1"/>
        <rFont val="Arial"/>
        <family val="2"/>
      </rPr>
      <t xml:space="preserve"> Obtain formal approval from relevant stakeholders and Change Advisory Board (CAB).
</t>
    </r>
    <r>
      <rPr>
        <b/>
        <sz val="12"/>
        <color theme="1"/>
        <rFont val="Arial"/>
        <family val="2"/>
      </rPr>
      <t>Implementation Planning:</t>
    </r>
    <r>
      <rPr>
        <sz val="12"/>
        <color theme="1"/>
        <rFont val="Arial"/>
        <family val="2"/>
      </rPr>
      <t xml:space="preserve"> Develop deployment plan, including pilot testing, phased rollouts, training sessions, and communication to users.
</t>
    </r>
    <r>
      <rPr>
        <b/>
        <sz val="12"/>
        <color theme="1"/>
        <rFont val="Arial"/>
        <family val="2"/>
      </rPr>
      <t>Deployment and Monitoring:</t>
    </r>
    <r>
      <rPr>
        <sz val="12"/>
        <color theme="1"/>
        <rFont val="Arial"/>
        <family val="2"/>
      </rPr>
      <t xml:space="preserve"> Execute controlled deployment, monitor system performance, user feedback, compliance adherence, and adjust processes as necessary.
</t>
    </r>
    <r>
      <rPr>
        <b/>
        <sz val="12"/>
        <color theme="1"/>
        <rFont val="Arial"/>
        <family val="2"/>
      </rPr>
      <t>Post-Implementation Review:</t>
    </r>
    <r>
      <rPr>
        <sz val="12"/>
        <color theme="1"/>
        <rFont val="Arial"/>
        <family val="2"/>
      </rPr>
      <t xml:space="preserve"> Conduct evaluation to ensure objectives are met, document lessons learned, and establish continuous improvement actions.</t>
    </r>
  </si>
  <si>
    <t>Because ChatGPT can generate biased or non-compliant marketing content, publishing this data could harm brand trust, leading to a loss of customer loyalty and potential public relations issues</t>
  </si>
  <si>
    <t>Assumptions</t>
  </si>
  <si>
    <r>
      <rPr>
        <b/>
        <sz val="11"/>
        <color theme="1"/>
        <rFont val="Arial"/>
        <family val="2"/>
      </rPr>
      <t>Prompt Leakage of Sensitive Data:</t>
    </r>
    <r>
      <rPr>
        <sz val="11"/>
        <color theme="1"/>
        <rFont val="Arial"/>
        <family val="2"/>
      </rPr>
      <t xml:space="preserve"> Users accidentally include Client PII in prompts, exposing it to the model and may be retained in chatGPT logs</t>
    </r>
  </si>
  <si>
    <r>
      <rPr>
        <b/>
        <sz val="11"/>
        <color theme="1"/>
        <rFont val="Arial"/>
        <family val="2"/>
      </rPr>
      <t>Inaccurate informaton:</t>
    </r>
    <r>
      <rPr>
        <sz val="11"/>
        <color theme="1"/>
        <rFont val="Arial"/>
        <family val="2"/>
      </rPr>
      <t xml:space="preserve"> ChatGPT may generate contradicting recommendations leading to inconsistent governance practices.</t>
    </r>
  </si>
  <si>
    <r>
      <rPr>
        <b/>
        <sz val="11"/>
        <color theme="1"/>
        <rFont val="Arial"/>
        <family val="2"/>
      </rPr>
      <t xml:space="preserve">Biased or inappropriate content: </t>
    </r>
    <r>
      <rPr>
        <sz val="11"/>
        <color theme="1"/>
        <rFont val="Arial"/>
        <family val="2"/>
      </rPr>
      <t>ChatGPT generates biased or non-compliant marketing data that gets published, harming brand trust.</t>
    </r>
  </si>
  <si>
    <r>
      <rPr>
        <b/>
        <sz val="11"/>
        <color theme="1"/>
        <rFont val="Arial"/>
        <family val="2"/>
      </rPr>
      <t>Introduction of Security Vulnerabilities:</t>
    </r>
    <r>
      <rPr>
        <sz val="11"/>
        <color theme="1"/>
        <rFont val="Arial"/>
        <family val="2"/>
      </rPr>
      <t xml:space="preserve"> accepting insecure/malicious code suggested by ChatGPT without proper review.</t>
    </r>
  </si>
  <si>
    <r>
      <rPr>
        <b/>
        <sz val="11"/>
        <color theme="1"/>
        <rFont val="Arial"/>
        <family val="2"/>
      </rPr>
      <t>Error in financial interpredation/Sensitive Data Leakage:</t>
    </r>
    <r>
      <rPr>
        <sz val="11"/>
        <color theme="1"/>
        <rFont val="Arial"/>
        <family val="2"/>
      </rPr>
      <t xml:space="preserve"> ChatGPT may summarize or explain financial data wrongly leading to flawed budgeting decision or strategy</t>
    </r>
  </si>
  <si>
    <r>
      <rPr>
        <b/>
        <sz val="11"/>
        <color theme="1"/>
        <rFont val="Arial"/>
        <family val="2"/>
      </rPr>
      <t>Outdated or Incorrect Procedures</t>
    </r>
    <r>
      <rPr>
        <sz val="11"/>
        <color theme="1"/>
        <rFont val="Arial"/>
        <family val="2"/>
      </rPr>
      <t>: ChatGPT may reference outdated, incorrect, or non-authoritative sources, causing employees to learn or follow improper processes.</t>
    </r>
  </si>
  <si>
    <r>
      <t>Confidential Clause Exposure</t>
    </r>
    <r>
      <rPr>
        <sz val="11"/>
        <color theme="1"/>
        <rFont val="Arial"/>
        <family val="2"/>
      </rPr>
      <t>: Sensitive contract terms are shared in prompts and unintentionally exposed, undermining negotiated confidentiality or giving competitors insight.</t>
    </r>
  </si>
  <si>
    <r>
      <t xml:space="preserve">Non-compliant Recommendations: </t>
    </r>
    <r>
      <rPr>
        <sz val="11"/>
        <color theme="1"/>
        <rFont val="Arial"/>
        <family val="2"/>
      </rPr>
      <t>ChatGPT suggests controls or interpretations that inadvertently conflict with current regulations, leading to gaps in compliance posture.</t>
    </r>
  </si>
  <si>
    <r>
      <rPr>
        <b/>
        <sz val="11"/>
        <color theme="1"/>
        <rFont val="Arial"/>
        <family val="2"/>
      </rPr>
      <t>Automated Misinformation to Clients:</t>
    </r>
    <r>
      <rPr>
        <sz val="11"/>
        <color theme="1"/>
        <rFont val="Arial"/>
        <family val="2"/>
      </rPr>
      <t xml:space="preserve"> ChatGPT crafts responses that contain incorrect issue resolution advice, eroding customer trust and increasing support escalations.</t>
    </r>
  </si>
  <si>
    <r>
      <rPr>
        <b/>
        <sz val="11"/>
        <color theme="1"/>
        <rFont val="Arial"/>
        <family val="2"/>
      </rPr>
      <t>Data Interception or Man-in-the-Middle Attacks:</t>
    </r>
    <r>
      <rPr>
        <sz val="11"/>
        <color theme="1"/>
        <rFont val="Arial"/>
        <family val="2"/>
      </rPr>
      <t xml:space="preserve"> Manipulation of data exchanges between the organization and ChatGPT Services through compromised APIs or networks</t>
    </r>
  </si>
  <si>
    <r>
      <rPr>
        <b/>
        <sz val="11"/>
        <color theme="1"/>
        <rFont val="Arial"/>
        <family val="2"/>
      </rPr>
      <t>Malicious Insider Threat:</t>
    </r>
    <r>
      <rPr>
        <sz val="11"/>
        <color theme="1"/>
        <rFont val="Arial"/>
        <family val="2"/>
      </rPr>
      <t xml:space="preserve"> Employees intentionally entering sensitive data to leak confidential information</t>
    </r>
  </si>
  <si>
    <t>Because ChatGPT may summarize or explain financial data incorrectly, relying on its output could lead to flawed budgeting decisions or strategic planning, resulting in financial losses or misallocation of resources</t>
  </si>
  <si>
    <t>As ChatGPT may reference outdated, incorrect, or non-authoritative sources, employees who use it for guidance could learn or follow improper processes, resulting in operational inefficiencies, compliance violations, and potential safety risks.</t>
  </si>
  <si>
    <t>By sharing sensitive contract terms in prompts to ChatGPT, confidential clauses could be unintentionally exposed, resulting in the undermining of negotiated confidentiality agreements or giving competitors valuable strategic insight</t>
  </si>
  <si>
    <t>Because ChatGPT may suggest controls or interpretations that inadvertently conflict with current regulations, its recommendations could lead to the implementation of non-compliant solutions, resulting in gaps in the organization's compliance posture and potential regulatory fines.</t>
  </si>
  <si>
    <t>Due to ChatGPT crafting responses that contain incorrect issue resolution advice, its use in client communication could erode customer trust and satisfaction, leading to an increase in support escalations and a damaged brand reputation.</t>
  </si>
  <si>
    <t>Due to the manipulation of data exchanges between the organization and ChatGPT services through compromised APIs or networks, a man-in-the-middle attack could intercept and exfiltrate sensitive data, resulting in a severe data breach and regulatory penalties.</t>
  </si>
  <si>
    <t>Because employees may intentionally enter sensitive data into ChatGPT to leak confidential information, a malicious insider threat could expose critical company secrets, resulting in severe reputational damage, legal action, and financial loss.</t>
  </si>
  <si>
    <t>A data breach or compromise involving the OpenAI infrastructure or APIs could occur, resulting in sensitive organizational data being exposed to unauthorized parties, or an unavailability of the service could impact business continuity and disrupt critical operations.</t>
  </si>
  <si>
    <r>
      <rPr>
        <b/>
        <sz val="11"/>
        <color rgb="FF000000"/>
        <rFont val="Arial"/>
        <family val="2"/>
      </rPr>
      <t>Assumption 1</t>
    </r>
    <r>
      <rPr>
        <sz val="11"/>
        <color rgb="FF000000"/>
        <rFont val="Arial"/>
        <family val="2"/>
      </rPr>
      <t>: ChatGPT Enterprise - grade Version will be used.</t>
    </r>
  </si>
  <si>
    <r>
      <t xml:space="preserve">Assumption 2: </t>
    </r>
    <r>
      <rPr>
        <sz val="11"/>
        <color rgb="FF000000"/>
        <rFont val="Arial"/>
        <family val="2"/>
      </rPr>
      <t>There is an established Data Classification Policy.</t>
    </r>
  </si>
  <si>
    <r>
      <t>Assumption 3:</t>
    </r>
    <r>
      <rPr>
        <sz val="11"/>
        <color rgb="FF000000"/>
        <rFont val="Arial"/>
        <family val="2"/>
      </rPr>
      <t xml:space="preserve"> Internal IT Capabilities to configure, integrate, and maintain the AI solution securely within the existing IT environment</t>
    </r>
    <r>
      <rPr>
        <b/>
        <sz val="11"/>
        <color rgb="FF000000"/>
        <rFont val="Arial"/>
        <family val="2"/>
      </rPr>
      <t>.</t>
    </r>
  </si>
  <si>
    <r>
      <rPr>
        <b/>
        <sz val="11"/>
        <color rgb="FF000000"/>
        <rFont val="Arial"/>
        <family val="2"/>
      </rPr>
      <t>Assumption 4</t>
    </r>
    <r>
      <rPr>
        <sz val="11"/>
        <color rgb="FF000000"/>
        <rFont val="Arial"/>
        <family val="2"/>
      </rPr>
      <t>: The business operates processes personal data belonging to EEA residents. The General Data Protection Regulation (GDPR) and SOC Framework will be considered as primary and mandatory requirements</t>
    </r>
  </si>
  <si>
    <r>
      <t xml:space="preserve">Assumption 5: </t>
    </r>
    <r>
      <rPr>
        <sz val="11"/>
        <color rgb="FF000000"/>
        <rFont val="Arial"/>
        <family val="2"/>
      </rPr>
      <t>For the purposes of GDPR compliance, it is assumed that OpenAI (as the provider of ChatGPT) will primarily function as a "data processor" .</t>
    </r>
  </si>
  <si>
    <t>Third party risk assessment and requests for approved third party certifications. The  primary ones being GDPR, SOC 2 (TSC covered: Security, confidentiality and Privacy)</t>
  </si>
  <si>
    <t xml:space="preserve">
No controls for removable media or file transfer restrictions</t>
  </si>
  <si>
    <t>No Bias Detection Tool</t>
  </si>
  <si>
    <t>Disk Encryption,
Endpoint encryption and remote access wipe protection. Encryption policy,
Data Loss Prevention (DLP)-Purview
Transport Encryption - TLS 1.1
Device Control Policy</t>
  </si>
  <si>
    <t>Current Data in transit Encryption in place (TLS 1.1) has been deprecated due to known security vulnerabilities</t>
  </si>
  <si>
    <t>Business Service</t>
  </si>
  <si>
    <t>Applications, Electronic Storage, Other storage location</t>
  </si>
  <si>
    <t>Asset Sensitivity/Value</t>
  </si>
  <si>
    <t>Availability</t>
  </si>
  <si>
    <t>Integrity</t>
  </si>
  <si>
    <t>Confidentiality</t>
  </si>
  <si>
    <t>Information Asset Details</t>
  </si>
  <si>
    <t>Informaton Asset Category</t>
  </si>
  <si>
    <t xml:space="preserve">                                                                                                                                                                                                                                                                                                                                                                                                                                                                                                                                                                                                                                                                                                                                                                                                                                                                                                                                                                                                                                                                                                                                                                                                                                                                                                                                                                                                                                                                                                                                                                                                                                                                                                                                                                                                                                                                                                                                                                                                                                                                                                                                                                                                              </t>
  </si>
  <si>
    <t>Data Loss Prevention,
Access Controls,
Encryption,
Endpoint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</si>
</sst>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font>
    <font>
      <b/>
      <sz val="11"/>
      <color theme="1"/>
      <name val="Arial"/>
      <family val="2"/>
    </font>
    <font>
      <sz val="11"/>
      <color theme="0"/>
      <name val="Arial"/>
      <family val="2"/>
    </font>
    <font>
      <u val="double"/>
      <sz val="11"/>
      <color theme="1"/>
      <name val="Arial"/>
      <family val="2"/>
    </font>
    <font>
      <b/>
      <u val="double"/>
      <sz val="11"/>
      <color theme="1"/>
      <name val="Arial"/>
      <family val="2"/>
    </font>
    <font>
      <b/>
      <sz val="12"/>
      <color theme="1"/>
      <name val="Times New Roman"/>
      <family val="1"/>
    </font>
    <font>
      <sz val="12"/>
      <color theme="1"/>
      <name val="Times New Roman"/>
      <family val="1"/>
    </font>
    <font>
      <b/>
      <sz val="12"/>
      <color theme="1"/>
      <name val="Arial"/>
      <family val="2"/>
    </font>
    <font>
      <b/>
      <sz val="18"/>
      <color theme="1"/>
      <name val="Times New Roman"/>
      <family val="1"/>
    </font>
    <font>
      <b/>
      <sz val="11"/>
      <color rgb="FF000000"/>
      <name val="Arial"/>
      <family val="2"/>
    </font>
    <font>
      <sz val="11"/>
      <color rgb="FF000000"/>
      <name val="Arial"/>
      <family val="2"/>
    </font>
    <font>
      <sz val="12"/>
      <color theme="0"/>
      <name val="Times New Roman"/>
      <family val="1"/>
    </font>
    <font>
      <sz val="12"/>
      <color theme="1"/>
      <name val="Arial"/>
      <family val="2"/>
    </font>
    <font>
      <sz val="12"/>
      <color theme="0"/>
      <name val="Arial"/>
      <family val="2"/>
    </font>
    <font>
      <b/>
      <u val="double"/>
      <sz val="14"/>
      <color theme="1"/>
      <name val="Arial"/>
      <family val="2"/>
    </font>
    <font>
      <u val="double"/>
      <sz val="12"/>
      <color theme="1"/>
      <name val="Arial"/>
      <family val="2"/>
    </font>
    <font>
      <b/>
      <u val="double"/>
      <sz val="12"/>
      <color theme="1"/>
      <name val="Arial"/>
      <family val="2"/>
    </font>
  </fonts>
  <fills count="16">
    <fill>
      <patternFill patternType="none"/>
    </fill>
    <fill>
      <patternFill patternType="gray125"/>
    </fill>
    <fill>
      <patternFill patternType="solid">
        <fgColor rgb="FFB5E503"/>
        <bgColor indexed="64"/>
      </patternFill>
    </fill>
    <fill>
      <patternFill patternType="solid">
        <fgColor rgb="FFFFFF99"/>
        <bgColor indexed="64"/>
      </patternFill>
    </fill>
    <fill>
      <patternFill patternType="solid">
        <fgColor rgb="FFFFCC99"/>
        <bgColor indexed="64"/>
      </patternFill>
    </fill>
    <fill>
      <patternFill patternType="solid">
        <fgColor rgb="FFCCCCFF"/>
        <bgColor indexed="64"/>
      </patternFill>
    </fill>
    <fill>
      <patternFill patternType="solid">
        <fgColor rgb="FF808080"/>
        <bgColor indexed="64"/>
      </patternFill>
    </fill>
    <fill>
      <patternFill patternType="solid">
        <fgColor theme="6" tint="-0.499984740745262"/>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rgb="FFFF0000"/>
        <bgColor indexed="64"/>
      </patternFill>
    </fill>
    <fill>
      <patternFill patternType="solid">
        <fgColor rgb="FF0066FF"/>
        <bgColor indexed="64"/>
      </patternFill>
    </fill>
    <fill>
      <patternFill patternType="solid">
        <fgColor theme="4" tint="-0.499984740745262"/>
        <bgColor indexed="64"/>
      </patternFill>
    </fill>
    <fill>
      <patternFill patternType="solid">
        <fgColor rgb="FFFFC000"/>
        <bgColor indexed="64"/>
      </patternFill>
    </fill>
    <fill>
      <patternFill patternType="solid">
        <fgColor theme="0"/>
        <bgColor indexed="64"/>
      </patternFill>
    </fill>
    <fill>
      <patternFill patternType="solid">
        <fgColor theme="3" tint="0.749992370372631"/>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right/>
      <top style="medium">
        <color indexed="64"/>
      </top>
      <bottom/>
      <diagonal/>
    </border>
    <border>
      <left/>
      <right/>
      <top style="thin">
        <color indexed="64"/>
      </top>
      <bottom style="thin">
        <color indexed="64"/>
      </bottom>
      <diagonal/>
    </border>
    <border>
      <left/>
      <right style="thick">
        <color indexed="64"/>
      </right>
      <top/>
      <bottom/>
      <diagonal/>
    </border>
    <border>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top style="thick">
        <color indexed="64"/>
      </top>
      <bottom/>
      <diagonal/>
    </border>
    <border>
      <left/>
      <right style="thick">
        <color indexed="64"/>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bottom style="thick">
        <color indexed="64"/>
      </bottom>
      <diagonal/>
    </border>
    <border>
      <left/>
      <right style="medium">
        <color indexed="64"/>
      </right>
      <top/>
      <bottom/>
      <diagonal/>
    </border>
    <border>
      <left style="medium">
        <color indexed="64"/>
      </left>
      <right style="medium">
        <color indexed="64"/>
      </right>
      <top style="thick">
        <color indexed="64"/>
      </top>
      <bottom style="thick">
        <color indexed="64"/>
      </bottom>
      <diagonal/>
    </border>
    <border>
      <left style="thin">
        <color indexed="64"/>
      </left>
      <right style="thick">
        <color indexed="64"/>
      </right>
      <top style="thick">
        <color indexed="64"/>
      </top>
      <bottom/>
      <diagonal/>
    </border>
    <border>
      <left style="thick">
        <color indexed="64"/>
      </left>
      <right style="thick">
        <color indexed="64"/>
      </right>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ck">
        <color indexed="64"/>
      </right>
      <top style="thick">
        <color indexed="64"/>
      </top>
      <bottom/>
      <diagonal/>
    </border>
    <border>
      <left style="thick">
        <color indexed="64"/>
      </left>
      <right/>
      <top style="thin">
        <color indexed="64"/>
      </top>
      <bottom style="thin">
        <color indexed="64"/>
      </bottom>
      <diagonal/>
    </border>
    <border>
      <left style="thick">
        <color indexed="64"/>
      </left>
      <right/>
      <top/>
      <bottom style="thin">
        <color indexed="64"/>
      </bottom>
      <diagonal/>
    </border>
    <border>
      <left/>
      <right style="thick">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ck">
        <color indexed="64"/>
      </left>
      <right/>
      <top style="thick">
        <color indexed="64"/>
      </top>
      <bottom style="thin">
        <color indexed="64"/>
      </bottom>
      <diagonal/>
    </border>
    <border>
      <left style="thick">
        <color indexed="64"/>
      </left>
      <right/>
      <top/>
      <bottom/>
      <diagonal/>
    </border>
    <border>
      <left/>
      <right/>
      <top/>
      <bottom style="medium">
        <color indexed="64"/>
      </bottom>
      <diagonal/>
    </border>
    <border>
      <left style="thick">
        <color indexed="64"/>
      </left>
      <right style="thick">
        <color indexed="64"/>
      </right>
      <top style="thin">
        <color rgb="FF000000"/>
      </top>
      <bottom style="thick">
        <color indexed="64"/>
      </bottom>
      <diagonal/>
    </border>
    <border>
      <left style="thick">
        <color indexed="64"/>
      </left>
      <right style="thick">
        <color indexed="64"/>
      </right>
      <top style="thin">
        <color rgb="FF000000"/>
      </top>
      <bottom style="thin">
        <color rgb="FF000000"/>
      </bottom>
      <diagonal/>
    </border>
    <border>
      <left style="thick">
        <color indexed="64"/>
      </left>
      <right style="thick">
        <color indexed="64"/>
      </right>
      <top style="double">
        <color indexed="64"/>
      </top>
      <bottom style="thin">
        <color indexed="64"/>
      </bottom>
      <diagonal/>
    </border>
    <border>
      <left style="thick">
        <color indexed="64"/>
      </left>
      <right style="thick">
        <color indexed="64"/>
      </right>
      <top style="thick">
        <color indexed="64"/>
      </top>
      <bottom style="double">
        <color indexed="64"/>
      </bottom>
      <diagonal/>
    </border>
    <border>
      <left style="thick">
        <color indexed="64"/>
      </left>
      <right style="thick">
        <color indexed="64"/>
      </right>
      <top/>
      <bottom style="double">
        <color indexed="64"/>
      </bottom>
      <diagonal/>
    </border>
    <border>
      <left/>
      <right/>
      <top/>
      <bottom style="double">
        <color indexed="64"/>
      </bottom>
      <diagonal/>
    </border>
    <border>
      <left style="thick">
        <color indexed="64"/>
      </left>
      <right/>
      <top style="thick">
        <color indexed="64"/>
      </top>
      <bottom style="double">
        <color indexed="64"/>
      </bottom>
      <diagonal/>
    </border>
    <border>
      <left style="thick">
        <color indexed="64"/>
      </left>
      <right style="thick">
        <color indexed="64"/>
      </right>
      <top style="thin">
        <color rgb="FF000000"/>
      </top>
      <bottom/>
      <diagonal/>
    </border>
  </borders>
  <cellStyleXfs count="1">
    <xf numFmtId="0" fontId="0" fillId="0" borderId="0"/>
  </cellStyleXfs>
  <cellXfs count="225">
    <xf numFmtId="0" fontId="0" fillId="0" borderId="0" xfId="0"/>
    <xf numFmtId="0" fontId="1" fillId="0" borderId="0" xfId="0" applyFont="1" applyAlignment="1">
      <alignment vertical="center"/>
    </xf>
    <xf numFmtId="0" fontId="1" fillId="0" borderId="1" xfId="0" applyFont="1" applyBorder="1" applyAlignment="1">
      <alignment horizontal="center" vertical="center" wrapText="1"/>
    </xf>
    <xf numFmtId="0" fontId="0" fillId="0" borderId="1" xfId="0" applyBorder="1"/>
    <xf numFmtId="0" fontId="0" fillId="0" borderId="5" xfId="0" applyBorder="1"/>
    <xf numFmtId="0" fontId="0" fillId="0" borderId="6" xfId="0" applyBorder="1"/>
    <xf numFmtId="0" fontId="1" fillId="0" borderId="0" xfId="0" applyFont="1" applyAlignment="1">
      <alignment horizontal="center" vertical="center" wrapText="1"/>
    </xf>
    <xf numFmtId="0" fontId="1" fillId="0" borderId="0" xfId="0" applyFont="1"/>
    <xf numFmtId="0" fontId="0" fillId="0" borderId="1" xfId="0" applyBorder="1" applyAlignment="1">
      <alignment horizontal="center"/>
    </xf>
    <xf numFmtId="0" fontId="0" fillId="0" borderId="0" xfId="0" applyAlignment="1">
      <alignment horizontal="center" vertical="center"/>
    </xf>
    <xf numFmtId="0" fontId="0" fillId="0" borderId="0" xfId="0" applyAlignment="1">
      <alignment horizontal="center"/>
    </xf>
    <xf numFmtId="0" fontId="1" fillId="0" borderId="1" xfId="0" applyFont="1" applyBorder="1"/>
    <xf numFmtId="0" fontId="0" fillId="0" borderId="1" xfId="0" applyBorder="1" applyAlignment="1">
      <alignment wrapText="1"/>
    </xf>
    <xf numFmtId="0" fontId="2" fillId="0" borderId="0" xfId="0" applyFont="1" applyAlignment="1">
      <alignment horizontal="center" wrapText="1"/>
    </xf>
    <xf numFmtId="0" fontId="0" fillId="0" borderId="0" xfId="0" applyAlignment="1">
      <alignment wrapText="1"/>
    </xf>
    <xf numFmtId="0" fontId="3"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vertical="center" readingOrder="1"/>
    </xf>
    <xf numFmtId="0" fontId="1" fillId="0" borderId="1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3"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1" fillId="0" borderId="1" xfId="0" applyFont="1"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left" vertical="center"/>
    </xf>
    <xf numFmtId="0" fontId="2" fillId="7" borderId="1" xfId="0" applyFont="1" applyFill="1" applyBorder="1" applyAlignment="1">
      <alignment horizontal="center"/>
    </xf>
    <xf numFmtId="0" fontId="2" fillId="7" borderId="1" xfId="0" applyFont="1" applyFill="1" applyBorder="1" applyAlignment="1">
      <alignment horizontal="center" wrapText="1"/>
    </xf>
    <xf numFmtId="0" fontId="1" fillId="8" borderId="1" xfId="0" applyFont="1" applyFill="1" applyBorder="1"/>
    <xf numFmtId="0" fontId="1" fillId="8" borderId="6" xfId="0" applyFont="1" applyFill="1" applyBorder="1"/>
    <xf numFmtId="0" fontId="1" fillId="8" borderId="5" xfId="0" applyFont="1" applyFill="1" applyBorder="1"/>
    <xf numFmtId="0" fontId="0" fillId="0" borderId="0" xfId="0" applyAlignment="1">
      <alignment horizontal="center" wrapText="1"/>
    </xf>
    <xf numFmtId="0" fontId="2" fillId="7" borderId="1" xfId="0" applyFont="1" applyFill="1" applyBorder="1" applyAlignment="1">
      <alignment horizontal="center" vertical="center" wrapText="1"/>
    </xf>
    <xf numFmtId="0" fontId="0" fillId="0" borderId="19" xfId="0" applyBorder="1" applyAlignment="1">
      <alignment horizontal="left"/>
    </xf>
    <xf numFmtId="0" fontId="0" fillId="0" borderId="23" xfId="0" applyBorder="1"/>
    <xf numFmtId="0" fontId="0" fillId="0" borderId="30" xfId="0" applyBorder="1"/>
    <xf numFmtId="0" fontId="0" fillId="0" borderId="35" xfId="0" applyBorder="1" applyAlignment="1">
      <alignment horizontal="center" vertical="center"/>
    </xf>
    <xf numFmtId="0" fontId="0" fillId="0" borderId="22" xfId="0" applyBorder="1"/>
    <xf numFmtId="0" fontId="0" fillId="0" borderId="20" xfId="0" applyBorder="1"/>
    <xf numFmtId="0" fontId="0" fillId="0" borderId="47" xfId="0" applyBorder="1"/>
    <xf numFmtId="0" fontId="0" fillId="0" borderId="49" xfId="0" applyBorder="1"/>
    <xf numFmtId="0" fontId="0" fillId="0" borderId="50" xfId="0" applyBorder="1" applyAlignment="1">
      <alignment wrapText="1"/>
    </xf>
    <xf numFmtId="0" fontId="0" fillId="0" borderId="51" xfId="0" applyBorder="1"/>
    <xf numFmtId="0" fontId="0" fillId="9" borderId="35" xfId="0" applyFill="1" applyBorder="1" applyAlignment="1">
      <alignment horizontal="center" vertical="center"/>
    </xf>
    <xf numFmtId="0" fontId="0" fillId="10" borderId="35" xfId="0" applyFill="1" applyBorder="1" applyAlignment="1">
      <alignment horizontal="center" vertical="center"/>
    </xf>
    <xf numFmtId="0" fontId="5" fillId="0" borderId="0" xfId="0" applyFont="1"/>
    <xf numFmtId="0" fontId="6" fillId="0" borderId="0" xfId="0" applyFont="1"/>
    <xf numFmtId="0" fontId="0" fillId="0" borderId="35" xfId="0" applyBorder="1" applyAlignment="1">
      <alignment horizontal="left" wrapText="1"/>
    </xf>
    <xf numFmtId="0" fontId="0" fillId="0" borderId="22" xfId="0" applyBorder="1" applyAlignment="1">
      <alignment horizontal="left" wrapText="1"/>
    </xf>
    <xf numFmtId="0" fontId="0" fillId="0" borderId="17" xfId="0" applyBorder="1" applyAlignment="1">
      <alignment horizontal="left" wrapText="1"/>
    </xf>
    <xf numFmtId="0" fontId="0" fillId="0" borderId="45" xfId="0" applyBorder="1"/>
    <xf numFmtId="0" fontId="1" fillId="2" borderId="44" xfId="0" applyFont="1" applyFill="1" applyBorder="1" applyAlignment="1">
      <alignment horizontal="center"/>
    </xf>
    <xf numFmtId="0" fontId="0" fillId="0" borderId="35" xfId="0" applyBorder="1"/>
    <xf numFmtId="0" fontId="0" fillId="0" borderId="22" xfId="0" applyBorder="1" applyAlignment="1">
      <alignment horizontal="left"/>
    </xf>
    <xf numFmtId="0" fontId="7" fillId="0" borderId="0" xfId="0" applyFont="1"/>
    <xf numFmtId="0" fontId="0" fillId="0" borderId="48" xfId="0" applyBorder="1" applyAlignment="1">
      <alignment wrapText="1"/>
    </xf>
    <xf numFmtId="0" fontId="0" fillId="0" borderId="52" xfId="0" applyBorder="1" applyAlignment="1">
      <alignment wrapText="1"/>
    </xf>
    <xf numFmtId="0" fontId="1" fillId="2" borderId="44" xfId="0" applyFont="1" applyFill="1" applyBorder="1" applyAlignment="1">
      <alignment horizontal="center" wrapText="1"/>
    </xf>
    <xf numFmtId="0" fontId="1" fillId="2" borderId="23" xfId="0" applyFont="1" applyFill="1" applyBorder="1" applyAlignment="1">
      <alignment horizontal="center"/>
    </xf>
    <xf numFmtId="0" fontId="0" fillId="0" borderId="0" xfId="0" applyAlignment="1">
      <alignment horizontal="left"/>
    </xf>
    <xf numFmtId="0" fontId="0" fillId="0" borderId="11" xfId="0" applyBorder="1" applyAlignment="1">
      <alignment horizontal="left" wrapText="1"/>
    </xf>
    <xf numFmtId="0" fontId="1" fillId="2" borderId="25" xfId="0" applyFont="1" applyFill="1" applyBorder="1" applyAlignment="1">
      <alignment horizontal="left"/>
    </xf>
    <xf numFmtId="0" fontId="1" fillId="2" borderId="53" xfId="0" applyFont="1" applyFill="1" applyBorder="1" applyAlignment="1">
      <alignment horizontal="left"/>
    </xf>
    <xf numFmtId="0" fontId="0" fillId="0" borderId="55" xfId="0" applyBorder="1" applyAlignment="1">
      <alignment horizontal="left"/>
    </xf>
    <xf numFmtId="0" fontId="0" fillId="0" borderId="41" xfId="0" applyBorder="1" applyAlignment="1">
      <alignment horizontal="left" wrapText="1"/>
    </xf>
    <xf numFmtId="0" fontId="0" fillId="0" borderId="41" xfId="0" applyBorder="1" applyAlignment="1">
      <alignment horizontal="left"/>
    </xf>
    <xf numFmtId="0" fontId="0" fillId="0" borderId="54" xfId="0" applyBorder="1" applyAlignment="1">
      <alignment horizontal="left"/>
    </xf>
    <xf numFmtId="0" fontId="10" fillId="0" borderId="20" xfId="0" applyFont="1" applyBorder="1" applyAlignment="1">
      <alignment horizontal="left" wrapText="1"/>
    </xf>
    <xf numFmtId="0" fontId="1" fillId="0" borderId="25" xfId="0" applyFont="1" applyBorder="1" applyAlignment="1">
      <alignment horizontal="center" wrapText="1"/>
    </xf>
    <xf numFmtId="0" fontId="6" fillId="0" borderId="57" xfId="0" applyFont="1" applyBorder="1"/>
    <xf numFmtId="0" fontId="6" fillId="0" borderId="57" xfId="0" applyFont="1" applyBorder="1" applyAlignment="1">
      <alignment horizontal="left"/>
    </xf>
    <xf numFmtId="0" fontId="12" fillId="0" borderId="0" xfId="0" applyFont="1"/>
    <xf numFmtId="0" fontId="11" fillId="11" borderId="0" xfId="0" applyFont="1" applyFill="1" applyAlignment="1">
      <alignment horizontal="center"/>
    </xf>
    <xf numFmtId="49" fontId="6" fillId="0" borderId="1" xfId="0" applyNumberFormat="1" applyFont="1" applyBorder="1" applyAlignment="1">
      <alignment horizontal="left"/>
    </xf>
    <xf numFmtId="0" fontId="6" fillId="0" borderId="1" xfId="0" applyFont="1" applyBorder="1" applyAlignment="1">
      <alignment horizontal="left"/>
    </xf>
    <xf numFmtId="0" fontId="12" fillId="0" borderId="0" xfId="0" applyFont="1" applyAlignment="1">
      <alignment wrapText="1"/>
    </xf>
    <xf numFmtId="0" fontId="0" fillId="0" borderId="0" xfId="0" applyAlignment="1">
      <alignment horizontal="center" vertical="center" wrapText="1"/>
    </xf>
    <xf numFmtId="0" fontId="0" fillId="0" borderId="60" xfId="0" applyBorder="1"/>
    <xf numFmtId="0" fontId="0" fillId="0" borderId="18" xfId="0" applyBorder="1"/>
    <xf numFmtId="0" fontId="1" fillId="0" borderId="53" xfId="0" applyFont="1" applyBorder="1" applyAlignment="1">
      <alignment horizontal="center" wrapText="1"/>
    </xf>
    <xf numFmtId="0" fontId="0" fillId="0" borderId="35" xfId="0" applyBorder="1" applyAlignment="1">
      <alignment horizontal="left"/>
    </xf>
    <xf numFmtId="0" fontId="0" fillId="0" borderId="41" xfId="0" applyBorder="1"/>
    <xf numFmtId="0" fontId="0" fillId="0" borderId="46" xfId="0" applyBorder="1" applyAlignment="1">
      <alignment wrapText="1"/>
    </xf>
    <xf numFmtId="0" fontId="0" fillId="0" borderId="19" xfId="0" applyBorder="1"/>
    <xf numFmtId="0" fontId="0" fillId="0" borderId="19" xfId="0" applyBorder="1" applyAlignment="1">
      <alignment horizontal="center" vertical="center"/>
    </xf>
    <xf numFmtId="0" fontId="0" fillId="0" borderId="19" xfId="0" applyBorder="1" applyAlignment="1">
      <alignment horizontal="center" vertical="center" wrapText="1"/>
    </xf>
    <xf numFmtId="0" fontId="0" fillId="0" borderId="63" xfId="0" applyBorder="1"/>
    <xf numFmtId="0" fontId="0" fillId="0" borderId="62" xfId="0" applyBorder="1" applyAlignment="1">
      <alignment horizontal="left"/>
    </xf>
    <xf numFmtId="0" fontId="0" fillId="0" borderId="42" xfId="0" applyBorder="1"/>
    <xf numFmtId="0" fontId="13" fillId="0" borderId="0" xfId="0" applyFont="1"/>
    <xf numFmtId="0" fontId="14" fillId="0" borderId="0" xfId="0" applyFont="1" applyAlignment="1">
      <alignment horizontal="center"/>
    </xf>
    <xf numFmtId="0" fontId="15" fillId="0" borderId="0" xfId="0" applyFont="1"/>
    <xf numFmtId="0" fontId="7" fillId="0" borderId="0" xfId="0" applyFont="1" applyAlignment="1">
      <alignment wrapText="1"/>
    </xf>
    <xf numFmtId="0" fontId="0" fillId="0" borderId="19" xfId="0" applyBorder="1" applyAlignment="1">
      <alignment horizontal="left" vertical="center" wrapText="1"/>
    </xf>
    <xf numFmtId="0" fontId="0" fillId="3" borderId="0" xfId="0" applyFill="1" applyAlignment="1">
      <alignment horizontal="center"/>
    </xf>
    <xf numFmtId="0" fontId="0" fillId="0" borderId="36" xfId="0" applyBorder="1"/>
    <xf numFmtId="0" fontId="0" fillId="5" borderId="46" xfId="0" applyFill="1" applyBorder="1" applyAlignment="1">
      <alignment horizontal="center"/>
    </xf>
    <xf numFmtId="0" fontId="0" fillId="0" borderId="32" xfId="0" applyBorder="1"/>
    <xf numFmtId="0" fontId="0" fillId="0" borderId="61" xfId="0" applyBorder="1"/>
    <xf numFmtId="0" fontId="0" fillId="0" borderId="18" xfId="0" applyBorder="1" applyAlignment="1">
      <alignment horizontal="right"/>
    </xf>
    <xf numFmtId="0" fontId="0" fillId="0" borderId="21" xfId="0" applyBorder="1" applyAlignment="1">
      <alignment horizontal="left" wrapText="1"/>
    </xf>
    <xf numFmtId="0" fontId="0" fillId="0" borderId="19" xfId="0" applyBorder="1" applyAlignment="1">
      <alignment horizontal="left" wrapText="1"/>
    </xf>
    <xf numFmtId="0" fontId="0" fillId="0" borderId="22" xfId="0" applyBorder="1" applyAlignment="1">
      <alignment horizontal="center" vertical="center"/>
    </xf>
    <xf numFmtId="0" fontId="0" fillId="0" borderId="45" xfId="0" applyBorder="1" applyAlignment="1">
      <alignment horizontal="center" vertical="center"/>
    </xf>
    <xf numFmtId="0" fontId="0" fillId="0" borderId="21"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left" wrapText="1"/>
    </xf>
    <xf numFmtId="0" fontId="0" fillId="0" borderId="45" xfId="0" applyBorder="1" applyAlignment="1">
      <alignment horizontal="left"/>
    </xf>
    <xf numFmtId="0" fontId="0" fillId="0" borderId="20" xfId="0" applyBorder="1" applyAlignment="1">
      <alignment horizontal="center" vertical="center"/>
    </xf>
    <xf numFmtId="0" fontId="0" fillId="0" borderId="36" xfId="0" applyBorder="1" applyAlignment="1">
      <alignment horizontal="center" vertical="center"/>
    </xf>
    <xf numFmtId="0" fontId="0" fillId="0" borderId="30" xfId="0" applyBorder="1" applyAlignment="1">
      <alignment horizontal="center" vertical="center"/>
    </xf>
    <xf numFmtId="0" fontId="0" fillId="0" borderId="42"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right"/>
    </xf>
    <xf numFmtId="0" fontId="0" fillId="0" borderId="23" xfId="0" applyBorder="1" applyAlignment="1">
      <alignment horizontal="left"/>
    </xf>
    <xf numFmtId="0" fontId="0" fillId="0" borderId="23" xfId="0" applyBorder="1" applyAlignment="1">
      <alignment horizontal="left" wrapText="1"/>
    </xf>
    <xf numFmtId="0" fontId="0" fillId="0" borderId="23" xfId="0" applyBorder="1" applyAlignment="1">
      <alignment horizontal="center" vertical="center"/>
    </xf>
    <xf numFmtId="0" fontId="0" fillId="0" borderId="20" xfId="0" applyBorder="1" applyAlignment="1">
      <alignment horizontal="left" vertical="center" wrapText="1"/>
    </xf>
    <xf numFmtId="0" fontId="10" fillId="0" borderId="0" xfId="0" applyFont="1" applyAlignment="1">
      <alignment wrapText="1"/>
    </xf>
    <xf numFmtId="0" fontId="9" fillId="0" borderId="0" xfId="0" applyFont="1" applyAlignment="1">
      <alignment wrapText="1"/>
    </xf>
    <xf numFmtId="0" fontId="1" fillId="2" borderId="26" xfId="0" applyFont="1" applyFill="1" applyBorder="1" applyAlignment="1">
      <alignment horizontal="center" wrapText="1"/>
    </xf>
    <xf numFmtId="0" fontId="1" fillId="2" borderId="28" xfId="0" applyFont="1" applyFill="1" applyBorder="1" applyAlignment="1">
      <alignment horizontal="center" wrapText="1"/>
    </xf>
    <xf numFmtId="0" fontId="1" fillId="2" borderId="60" xfId="0" applyFont="1" applyFill="1" applyBorder="1"/>
    <xf numFmtId="0" fontId="2" fillId="0" borderId="0" xfId="0" applyFont="1" applyAlignment="1">
      <alignment horizontal="center"/>
    </xf>
    <xf numFmtId="0" fontId="0" fillId="0" borderId="0" xfId="0" applyAlignment="1">
      <alignment vertical="center"/>
    </xf>
    <xf numFmtId="0" fontId="0" fillId="0" borderId="58" xfId="0" applyBorder="1" applyAlignment="1">
      <alignment horizontal="left" wrapText="1"/>
    </xf>
    <xf numFmtId="0" fontId="0" fillId="0" borderId="41" xfId="0" applyBorder="1" applyAlignment="1">
      <alignment horizontal="center" vertical="center"/>
    </xf>
    <xf numFmtId="0" fontId="0" fillId="0" borderId="59" xfId="0" applyBorder="1" applyAlignment="1">
      <alignment horizontal="center" vertical="center"/>
    </xf>
    <xf numFmtId="0" fontId="0" fillId="0" borderId="46" xfId="0" applyBorder="1" applyAlignment="1">
      <alignment horizontal="center" vertical="center"/>
    </xf>
    <xf numFmtId="0" fontId="0" fillId="0" borderId="44" xfId="0" applyBorder="1" applyAlignment="1">
      <alignment horizontal="center" vertical="center"/>
    </xf>
    <xf numFmtId="0" fontId="0" fillId="0" borderId="21" xfId="0" applyBorder="1" applyAlignment="1">
      <alignment horizontal="left" vertical="center" wrapText="1"/>
    </xf>
    <xf numFmtId="0" fontId="0" fillId="0" borderId="40" xfId="0" applyBorder="1" applyAlignment="1">
      <alignment horizontal="left" wrapText="1"/>
    </xf>
    <xf numFmtId="0" fontId="0" fillId="0" borderId="15" xfId="0" applyBorder="1" applyAlignment="1">
      <alignment horizontal="center" vertical="center"/>
    </xf>
    <xf numFmtId="0" fontId="0" fillId="0" borderId="0" xfId="0" applyAlignment="1">
      <alignment vertical="top" wrapText="1"/>
    </xf>
    <xf numFmtId="0" fontId="0" fillId="0" borderId="22" xfId="0" applyBorder="1" applyAlignment="1">
      <alignment wrapText="1"/>
    </xf>
    <xf numFmtId="0" fontId="0" fillId="0" borderId="19" xfId="0" applyBorder="1" applyAlignment="1">
      <alignment wrapText="1"/>
    </xf>
    <xf numFmtId="0" fontId="0" fillId="0" borderId="45" xfId="0" applyBorder="1" applyAlignment="1">
      <alignment wrapText="1"/>
    </xf>
    <xf numFmtId="0" fontId="0" fillId="0" borderId="40" xfId="0" applyBorder="1" applyAlignment="1">
      <alignment horizontal="center" vertical="center"/>
    </xf>
    <xf numFmtId="0" fontId="1" fillId="0" borderId="40" xfId="0" applyFont="1" applyBorder="1" applyAlignment="1">
      <alignment wrapText="1"/>
    </xf>
    <xf numFmtId="0" fontId="1" fillId="0" borderId="22" xfId="0" applyFont="1" applyBorder="1" applyAlignment="1">
      <alignment horizontal="left" wrapText="1"/>
    </xf>
    <xf numFmtId="0" fontId="2" fillId="12" borderId="44" xfId="0" applyFont="1" applyFill="1" applyBorder="1" applyAlignment="1">
      <alignment horizontal="center"/>
    </xf>
    <xf numFmtId="0" fontId="2" fillId="12" borderId="27" xfId="0" applyFont="1" applyFill="1" applyBorder="1" applyAlignment="1">
      <alignment horizontal="center"/>
    </xf>
    <xf numFmtId="0" fontId="2" fillId="12" borderId="60" xfId="0" applyFont="1" applyFill="1" applyBorder="1" applyAlignment="1">
      <alignment horizontal="center"/>
    </xf>
    <xf numFmtId="0" fontId="2" fillId="12" borderId="25" xfId="0" applyFont="1" applyFill="1" applyBorder="1" applyAlignment="1">
      <alignment horizontal="center"/>
    </xf>
    <xf numFmtId="0" fontId="2" fillId="12" borderId="28" xfId="0" applyFont="1" applyFill="1" applyBorder="1" applyAlignment="1">
      <alignment horizontal="center"/>
    </xf>
    <xf numFmtId="0" fontId="2" fillId="12" borderId="37" xfId="0" applyFont="1" applyFill="1" applyBorder="1" applyAlignment="1">
      <alignment horizontal="center"/>
    </xf>
    <xf numFmtId="0" fontId="2" fillId="12" borderId="38" xfId="0" applyFont="1" applyFill="1" applyBorder="1" applyAlignment="1">
      <alignment horizontal="center" wrapText="1"/>
    </xf>
    <xf numFmtId="0" fontId="2" fillId="12" borderId="0" xfId="0" applyFont="1" applyFill="1" applyAlignment="1">
      <alignment horizontal="center" wrapText="1"/>
    </xf>
    <xf numFmtId="0" fontId="2" fillId="12" borderId="29" xfId="0" applyFont="1" applyFill="1" applyBorder="1" applyAlignment="1">
      <alignment horizontal="center" wrapText="1"/>
    </xf>
    <xf numFmtId="0" fontId="2" fillId="12" borderId="34" xfId="0" applyFont="1" applyFill="1" applyBorder="1" applyAlignment="1">
      <alignment horizontal="center" wrapText="1"/>
    </xf>
    <xf numFmtId="0" fontId="2" fillId="12" borderId="39" xfId="0" applyFont="1" applyFill="1" applyBorder="1" applyAlignment="1">
      <alignment horizontal="center" wrapText="1"/>
    </xf>
    <xf numFmtId="0" fontId="2" fillId="12" borderId="53" xfId="0" applyFont="1" applyFill="1" applyBorder="1" applyAlignment="1">
      <alignment horizontal="center" wrapText="1"/>
    </xf>
    <xf numFmtId="0" fontId="2" fillId="12" borderId="24" xfId="0" applyFont="1" applyFill="1" applyBorder="1" applyAlignment="1">
      <alignment horizontal="center" wrapText="1"/>
    </xf>
    <xf numFmtId="0" fontId="0" fillId="13" borderId="59" xfId="0" applyFill="1" applyBorder="1" applyAlignment="1">
      <alignment horizontal="left"/>
    </xf>
    <xf numFmtId="0" fontId="0" fillId="13" borderId="0" xfId="0" applyFill="1" applyAlignment="1">
      <alignment wrapText="1"/>
    </xf>
    <xf numFmtId="0" fontId="0" fillId="13" borderId="19" xfId="0" applyFill="1" applyBorder="1" applyAlignment="1">
      <alignment horizontal="left" wrapText="1"/>
    </xf>
    <xf numFmtId="0" fontId="0" fillId="13" borderId="19" xfId="0" applyFill="1" applyBorder="1" applyAlignment="1">
      <alignment horizontal="left"/>
    </xf>
    <xf numFmtId="0" fontId="0" fillId="13" borderId="57" xfId="0" applyFill="1" applyBorder="1"/>
    <xf numFmtId="0" fontId="0" fillId="13" borderId="57" xfId="0" applyFill="1" applyBorder="1" applyAlignment="1">
      <alignment horizontal="left"/>
    </xf>
    <xf numFmtId="0" fontId="0" fillId="0" borderId="0" xfId="0" applyAlignment="1">
      <alignment horizontal="left" wrapText="1"/>
    </xf>
    <xf numFmtId="0" fontId="0" fillId="0" borderId="54" xfId="0" applyBorder="1"/>
    <xf numFmtId="0" fontId="10" fillId="0" borderId="22" xfId="0" applyFont="1" applyBorder="1"/>
    <xf numFmtId="0" fontId="0" fillId="0" borderId="20" xfId="0" applyBorder="1" applyAlignment="1">
      <alignment horizontal="left"/>
    </xf>
    <xf numFmtId="0" fontId="0" fillId="0" borderId="43" xfId="0" applyBorder="1"/>
    <xf numFmtId="0" fontId="0" fillId="0" borderId="62" xfId="0" applyBorder="1" applyAlignment="1">
      <alignment horizontal="left" wrapText="1"/>
    </xf>
    <xf numFmtId="0" fontId="0" fillId="0" borderId="20" xfId="0" applyBorder="1" applyAlignment="1">
      <alignment horizontal="left" wrapText="1"/>
    </xf>
    <xf numFmtId="0" fontId="0" fillId="0" borderId="45" xfId="0" applyBorder="1" applyAlignment="1">
      <alignment horizontal="left" wrapText="1"/>
    </xf>
    <xf numFmtId="0" fontId="0" fillId="0" borderId="20" xfId="0" applyBorder="1" applyAlignment="1">
      <alignment horizontal="center"/>
    </xf>
    <xf numFmtId="0" fontId="0" fillId="14" borderId="20" xfId="0" applyFill="1" applyBorder="1"/>
    <xf numFmtId="0" fontId="0" fillId="0" borderId="22" xfId="0" applyBorder="1" applyAlignment="1">
      <alignment horizontal="center"/>
    </xf>
    <xf numFmtId="0" fontId="0" fillId="0" borderId="17" xfId="0" applyBorder="1"/>
    <xf numFmtId="0" fontId="0" fillId="0" borderId="15" xfId="0" applyBorder="1"/>
    <xf numFmtId="0" fontId="0" fillId="0" borderId="40" xfId="0" applyBorder="1"/>
    <xf numFmtId="0" fontId="0" fillId="0" borderId="40" xfId="0" applyBorder="1" applyAlignment="1">
      <alignment horizontal="left"/>
    </xf>
    <xf numFmtId="0" fontId="0" fillId="0" borderId="45" xfId="0" applyBorder="1" applyAlignment="1">
      <alignment horizontal="center"/>
    </xf>
    <xf numFmtId="0" fontId="0" fillId="0" borderId="64" xfId="0" applyBorder="1" applyAlignment="1">
      <alignment horizontal="center"/>
    </xf>
    <xf numFmtId="0" fontId="1" fillId="15" borderId="65" xfId="0" applyFont="1" applyFill="1" applyBorder="1" applyAlignment="1">
      <alignment horizontal="center" wrapText="1"/>
    </xf>
    <xf numFmtId="0" fontId="1" fillId="15" borderId="66" xfId="0" applyFont="1" applyFill="1" applyBorder="1" applyAlignment="1">
      <alignment horizontal="center" wrapText="1"/>
    </xf>
    <xf numFmtId="0" fontId="1" fillId="15" borderId="67" xfId="0" applyFont="1" applyFill="1" applyBorder="1" applyAlignment="1">
      <alignment horizontal="center" wrapText="1"/>
    </xf>
    <xf numFmtId="0" fontId="1" fillId="15" borderId="68" xfId="0" applyFont="1" applyFill="1" applyBorder="1" applyAlignment="1">
      <alignment horizontal="left" wrapText="1"/>
    </xf>
    <xf numFmtId="0" fontId="1" fillId="15" borderId="65" xfId="0" applyFont="1" applyFill="1" applyBorder="1" applyAlignment="1">
      <alignment horizontal="left" wrapText="1"/>
    </xf>
    <xf numFmtId="0" fontId="1" fillId="0" borderId="11" xfId="0" applyFont="1" applyBorder="1" applyAlignment="1">
      <alignment horizontal="center" vertical="center" wrapText="1"/>
    </xf>
    <xf numFmtId="0" fontId="8" fillId="0" borderId="0" xfId="0" applyFont="1" applyAlignment="1">
      <alignment horizontal="center"/>
    </xf>
    <xf numFmtId="0" fontId="1" fillId="0" borderId="0" xfId="0" applyFont="1" applyAlignment="1">
      <alignment horizontal="center"/>
    </xf>
    <xf numFmtId="0" fontId="1" fillId="2" borderId="34" xfId="0" applyFont="1" applyFill="1" applyBorder="1" applyAlignment="1">
      <alignment horizontal="center"/>
    </xf>
    <xf numFmtId="0" fontId="1" fillId="2" borderId="33" xfId="0" applyFont="1" applyFill="1" applyBorder="1" applyAlignment="1">
      <alignment horizontal="center"/>
    </xf>
    <xf numFmtId="0" fontId="0" fillId="3" borderId="32" xfId="0" applyFill="1" applyBorder="1" applyAlignment="1">
      <alignment horizontal="center"/>
    </xf>
    <xf numFmtId="0" fontId="0" fillId="3" borderId="31" xfId="0" applyFill="1" applyBorder="1" applyAlignment="1">
      <alignment horizontal="center"/>
    </xf>
    <xf numFmtId="0" fontId="0" fillId="4" borderId="26" xfId="0" applyFill="1" applyBorder="1" applyAlignment="1">
      <alignment horizontal="center"/>
    </xf>
    <xf numFmtId="0" fontId="0" fillId="4" borderId="28" xfId="0" applyFill="1" applyBorder="1" applyAlignment="1">
      <alignment horizontal="center"/>
    </xf>
    <xf numFmtId="0" fontId="0" fillId="5" borderId="26" xfId="0" applyFill="1" applyBorder="1" applyAlignment="1">
      <alignment horizontal="center"/>
    </xf>
    <xf numFmtId="0" fontId="0" fillId="5" borderId="27" xfId="0" applyFill="1" applyBorder="1" applyAlignment="1">
      <alignment horizontal="center"/>
    </xf>
    <xf numFmtId="0" fontId="0" fillId="5" borderId="28" xfId="0" applyFill="1" applyBorder="1" applyAlignment="1">
      <alignment horizontal="center"/>
    </xf>
    <xf numFmtId="0" fontId="0" fillId="6" borderId="26" xfId="0" applyFill="1" applyBorder="1" applyAlignment="1">
      <alignment horizontal="center"/>
    </xf>
    <xf numFmtId="0" fontId="0" fillId="6" borderId="27" xfId="0" applyFill="1" applyBorder="1" applyAlignment="1">
      <alignment horizontal="center"/>
    </xf>
    <xf numFmtId="0" fontId="0" fillId="6" borderId="28" xfId="0" applyFill="1" applyBorder="1" applyAlignment="1">
      <alignment horizontal="center"/>
    </xf>
    <xf numFmtId="0" fontId="1" fillId="0" borderId="44" xfId="0" applyFont="1" applyBorder="1" applyAlignment="1">
      <alignment horizontal="center" wrapText="1"/>
    </xf>
    <xf numFmtId="0" fontId="1" fillId="0" borderId="36" xfId="0" applyFont="1" applyBorder="1" applyAlignment="1">
      <alignment horizontal="center" wrapText="1"/>
    </xf>
    <xf numFmtId="0" fontId="1" fillId="0" borderId="44" xfId="0" applyFont="1" applyBorder="1" applyAlignment="1">
      <alignment horizontal="center"/>
    </xf>
    <xf numFmtId="0" fontId="1" fillId="0" borderId="36" xfId="0" applyFont="1" applyBorder="1" applyAlignment="1">
      <alignment horizontal="center"/>
    </xf>
    <xf numFmtId="0" fontId="1" fillId="0" borderId="26" xfId="0" applyFont="1" applyBorder="1" applyAlignment="1">
      <alignment horizontal="center" wrapText="1"/>
    </xf>
    <xf numFmtId="0" fontId="1" fillId="0" borderId="28" xfId="0" applyFont="1" applyBorder="1" applyAlignment="1">
      <alignment horizontal="center" wrapText="1"/>
    </xf>
    <xf numFmtId="0" fontId="4" fillId="0" borderId="16" xfId="0" applyFont="1" applyBorder="1" applyAlignment="1">
      <alignment horizontal="center"/>
    </xf>
    <xf numFmtId="0" fontId="0" fillId="0" borderId="16" xfId="0" applyBorder="1" applyAlignment="1">
      <alignment horizontal="center"/>
    </xf>
    <xf numFmtId="0" fontId="0" fillId="0" borderId="0" xfId="0" applyAlignment="1">
      <alignment horizontal="center"/>
    </xf>
    <xf numFmtId="0" fontId="3" fillId="0" borderId="11" xfId="0" applyFont="1" applyBorder="1" applyAlignment="1">
      <alignment horizontal="center"/>
    </xf>
    <xf numFmtId="0" fontId="3" fillId="0" borderId="0" xfId="0" applyFont="1" applyAlignment="1">
      <alignment horizontal="center"/>
    </xf>
    <xf numFmtId="0" fontId="0" fillId="0" borderId="4" xfId="0" applyBorder="1" applyAlignment="1">
      <alignment horizontal="center" wrapText="1"/>
    </xf>
    <xf numFmtId="0" fontId="0" fillId="0" borderId="14" xfId="0" applyBorder="1" applyAlignment="1">
      <alignment horizontal="center"/>
    </xf>
    <xf numFmtId="0" fontId="0" fillId="0" borderId="9" xfId="0" applyBorder="1" applyAlignment="1">
      <alignment horizontal="center"/>
    </xf>
    <xf numFmtId="0" fontId="0" fillId="0" borderId="14" xfId="0" applyBorder="1" applyAlignment="1">
      <alignment horizontal="center" wrapText="1"/>
    </xf>
    <xf numFmtId="0" fontId="0" fillId="0" borderId="9" xfId="0" applyBorder="1" applyAlignment="1">
      <alignment horizont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69" xfId="0" applyBorder="1" applyAlignment="1">
      <alignment horizontal="left"/>
    </xf>
  </cellXfs>
  <cellStyles count="1">
    <cellStyle name="Normal" xfId="0" builtinId="0"/>
  </cellStyles>
  <dxfs count="43">
    <dxf>
      <fill>
        <patternFill>
          <bgColor rgb="FFC00000"/>
        </patternFill>
      </fill>
    </dxf>
    <dxf>
      <fill>
        <patternFill>
          <bgColor rgb="FFFFFF00"/>
        </patternFill>
      </fill>
    </dxf>
    <dxf>
      <fill>
        <patternFill>
          <bgColor theme="9" tint="-0.24994659260841701"/>
        </patternFill>
      </fill>
    </dxf>
    <dxf>
      <fill>
        <patternFill>
          <bgColor rgb="FFFF3300"/>
        </patternFill>
      </fill>
    </dxf>
    <dxf>
      <fill>
        <patternFill>
          <bgColor rgb="FFFFFF00"/>
        </patternFill>
      </fill>
    </dxf>
    <dxf>
      <fill>
        <patternFill>
          <bgColor theme="9" tint="-0.24994659260841701"/>
        </patternFill>
      </fill>
    </dxf>
    <dxf>
      <fill>
        <patternFill>
          <bgColor rgb="FFFF3300"/>
        </patternFill>
      </fill>
    </dxf>
    <dxf>
      <fill>
        <patternFill>
          <bgColor rgb="FFFFFF00"/>
        </patternFill>
      </fill>
    </dxf>
    <dxf>
      <fill>
        <patternFill>
          <bgColor theme="9" tint="-0.24994659260841701"/>
        </patternFill>
      </fill>
    </dxf>
    <dxf>
      <fill>
        <patternFill>
          <bgColor rgb="FFFF3300"/>
        </patternFill>
      </fill>
    </dxf>
    <dxf>
      <fill>
        <patternFill>
          <bgColor rgb="FFFFFF00"/>
        </patternFill>
      </fill>
    </dxf>
    <dxf>
      <fill>
        <patternFill>
          <bgColor theme="9" tint="-0.24994659260841701"/>
        </patternFill>
      </fill>
    </dxf>
    <dxf>
      <fill>
        <patternFill>
          <bgColor rgb="FFFF3300"/>
        </patternFill>
      </fill>
    </dxf>
    <dxf>
      <fill>
        <patternFill>
          <bgColor rgb="FFFFFF00"/>
        </patternFill>
      </fill>
    </dxf>
    <dxf>
      <fill>
        <patternFill>
          <bgColor theme="9" tint="-0.24994659260841701"/>
        </patternFill>
      </fill>
    </dxf>
    <dxf>
      <fill>
        <patternFill>
          <bgColor rgb="FFFF0000"/>
        </patternFill>
      </fill>
    </dxf>
    <dxf>
      <fill>
        <patternFill>
          <bgColor rgb="FFFFFF00"/>
        </patternFill>
      </fill>
    </dxf>
    <dxf>
      <fill>
        <patternFill>
          <bgColor theme="9" tint="-0.24994659260841701"/>
        </patternFill>
      </fill>
    </dxf>
    <dxf>
      <fill>
        <patternFill>
          <bgColor theme="9" tint="-0.499984740745262"/>
        </patternFill>
      </fill>
    </dxf>
    <dxf>
      <fill>
        <patternFill>
          <bgColor rgb="FFC00000"/>
        </patternFill>
      </fill>
    </dxf>
    <dxf>
      <fill>
        <patternFill>
          <bgColor rgb="FFFF3300"/>
        </patternFill>
      </fill>
    </dxf>
    <dxf>
      <fill>
        <patternFill>
          <bgColor rgb="FFFFFF00"/>
        </patternFill>
      </fill>
    </dxf>
    <dxf>
      <fill>
        <patternFill>
          <bgColor theme="9" tint="-0.24994659260841701"/>
        </patternFill>
      </fill>
    </dxf>
    <dxf>
      <fill>
        <patternFill>
          <bgColor rgb="FFFF3300"/>
        </patternFill>
      </fill>
    </dxf>
    <dxf>
      <fill>
        <patternFill>
          <bgColor rgb="FFFFFF00"/>
        </patternFill>
      </fill>
    </dxf>
    <dxf>
      <fill>
        <patternFill>
          <bgColor theme="9" tint="-0.24994659260841701"/>
        </patternFill>
      </fill>
    </dxf>
    <dxf>
      <fill>
        <patternFill>
          <bgColor rgb="FFFF0000"/>
        </patternFill>
      </fill>
    </dxf>
    <dxf>
      <fill>
        <patternFill>
          <bgColor rgb="FFFFFF66"/>
        </patternFill>
      </fill>
    </dxf>
    <dxf>
      <fill>
        <patternFill>
          <bgColor theme="9" tint="-0.24994659260841701"/>
        </patternFill>
      </fill>
    </dxf>
    <dxf>
      <fill>
        <patternFill>
          <bgColor rgb="FFFF3300"/>
        </patternFill>
      </fill>
    </dxf>
    <dxf>
      <fill>
        <patternFill>
          <bgColor rgb="FFFFFF00"/>
        </patternFill>
      </fill>
    </dxf>
    <dxf>
      <fill>
        <patternFill>
          <bgColor theme="9" tint="-0.24994659260841701"/>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FF"/>
      <color rgb="FF0066FF"/>
      <color rgb="FFFFFF66"/>
      <color rgb="FFFF3300"/>
      <color rgb="FF706D00"/>
      <color rgb="FFFFFF00"/>
      <color rgb="FF777400"/>
      <color rgb="FF808000"/>
      <color rgb="FFA8A400"/>
      <color rgb="FF66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xdr:col>
      <xdr:colOff>62865</xdr:colOff>
      <xdr:row>24</xdr:row>
      <xdr:rowOff>196215</xdr:rowOff>
    </xdr:from>
    <xdr:to>
      <xdr:col>1</xdr:col>
      <xdr:colOff>5996940</xdr:colOff>
      <xdr:row>48</xdr:row>
      <xdr:rowOff>19050</xdr:rowOff>
    </xdr:to>
    <xdr:pic>
      <xdr:nvPicPr>
        <xdr:cNvPr id="4" name="Picture 3">
          <a:extLst>
            <a:ext uri="{FF2B5EF4-FFF2-40B4-BE49-F238E27FC236}">
              <a16:creationId xmlns:a16="http://schemas.microsoft.com/office/drawing/2014/main" id="{5C88E240-F4E6-AD50-7848-D1AAB412F8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 y="5415915"/>
          <a:ext cx="5937885" cy="440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28</xdr:col>
      <xdr:colOff>0</xdr:colOff>
      <xdr:row>3</xdr:row>
      <xdr:rowOff>10166</xdr:rowOff>
    </xdr:from>
    <xdr:to>
      <xdr:col>36</xdr:col>
      <xdr:colOff>190500</xdr:colOff>
      <xdr:row>11</xdr:row>
      <xdr:rowOff>53340</xdr:rowOff>
    </xdr:to>
    <xdr:pic>
      <xdr:nvPicPr>
        <xdr:cNvPr id="14" name="Picture 13">
          <a:extLst>
            <a:ext uri="{FF2B5EF4-FFF2-40B4-BE49-F238E27FC236}">
              <a16:creationId xmlns:a16="http://schemas.microsoft.com/office/drawing/2014/main" id="{324E2746-7997-8980-7044-83D7C13F4B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95520" y="535946"/>
          <a:ext cx="5768340" cy="20777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662940</xdr:colOff>
      <xdr:row>2</xdr:row>
      <xdr:rowOff>160020</xdr:rowOff>
    </xdr:from>
    <xdr:to>
      <xdr:col>47</xdr:col>
      <xdr:colOff>171450</xdr:colOff>
      <xdr:row>18</xdr:row>
      <xdr:rowOff>150495</xdr:rowOff>
    </xdr:to>
    <xdr:pic>
      <xdr:nvPicPr>
        <xdr:cNvPr id="21" name="Picture 20">
          <a:extLst>
            <a:ext uri="{FF2B5EF4-FFF2-40B4-BE49-F238E27FC236}">
              <a16:creationId xmlns:a16="http://schemas.microsoft.com/office/drawing/2014/main" id="{52860D53-E875-AD96-69DF-01F1A17911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643080" y="510540"/>
          <a:ext cx="6210300" cy="3579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586740</xdr:colOff>
      <xdr:row>21</xdr:row>
      <xdr:rowOff>15240</xdr:rowOff>
    </xdr:from>
    <xdr:to>
      <xdr:col>37</xdr:col>
      <xdr:colOff>209550</xdr:colOff>
      <xdr:row>42</xdr:row>
      <xdr:rowOff>135255</xdr:rowOff>
    </xdr:to>
    <xdr:pic>
      <xdr:nvPicPr>
        <xdr:cNvPr id="24" name="Picture 23">
          <a:extLst>
            <a:ext uri="{FF2B5EF4-FFF2-40B4-BE49-F238E27FC236}">
              <a16:creationId xmlns:a16="http://schemas.microsoft.com/office/drawing/2014/main" id="{80812F1D-FB39-9E81-5C5D-A236C805ED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210520" y="4488180"/>
          <a:ext cx="6537960" cy="3950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38100</xdr:colOff>
      <xdr:row>21</xdr:row>
      <xdr:rowOff>30480</xdr:rowOff>
    </xdr:from>
    <xdr:to>
      <xdr:col>47</xdr:col>
      <xdr:colOff>552450</xdr:colOff>
      <xdr:row>40</xdr:row>
      <xdr:rowOff>20955</xdr:rowOff>
    </xdr:to>
    <xdr:pic>
      <xdr:nvPicPr>
        <xdr:cNvPr id="27" name="Picture 26">
          <a:extLst>
            <a:ext uri="{FF2B5EF4-FFF2-40B4-BE49-F238E27FC236}">
              <a16:creationId xmlns:a16="http://schemas.microsoft.com/office/drawing/2014/main" id="{DFA29789-2007-D726-DA97-7402D88CA7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251400" y="4503420"/>
          <a:ext cx="6545580" cy="34632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D696C2-D939-43B2-A2A5-6BE5D3FCAFA6}" name="Table2" displayName="Table2" ref="G21:J27" headerRowCount="0" totalsRowShown="0" headerRowDxfId="42" tableBorderDxfId="41" totalsRowBorderDxfId="40">
  <tableColumns count="4">
    <tableColumn id="1" xr3:uid="{BF38CB80-1741-40A9-BB71-BF8C547BE95D}" name="Column1" headerRowDxfId="39" dataDxfId="38"/>
    <tableColumn id="2" xr3:uid="{57E8BDE4-8EB3-43C0-9FEE-35A0E68ED596}" name="Column2" headerRowDxfId="37" dataDxfId="36"/>
    <tableColumn id="3" xr3:uid="{80D317E0-338D-4DF0-A389-E065957199ED}" name="Column3" headerRowDxfId="35" dataDxfId="34"/>
    <tableColumn id="4" xr3:uid="{70F598D5-B453-4B5E-A189-F914C5DB6E11}" name="Column4" headerRowDxfId="33" dataDxfId="3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4F9F5-3212-467D-B1C4-31E1D9B4904A}">
  <sheetPr>
    <tabColor rgb="FF706D00"/>
  </sheetPr>
  <dimension ref="A5:F32"/>
  <sheetViews>
    <sheetView showGridLines="0" topLeftCell="A5" zoomScaleNormal="100" workbookViewId="0">
      <selection activeCell="J38" sqref="J38"/>
    </sheetView>
  </sheetViews>
  <sheetFormatPr defaultRowHeight="13.8" x14ac:dyDescent="0.25"/>
  <cols>
    <col min="1" max="1" width="7.296875" customWidth="1"/>
    <col min="2" max="2" width="26.8984375" customWidth="1"/>
    <col min="3" max="4" width="19.3984375" customWidth="1"/>
    <col min="5" max="5" width="41.09765625" customWidth="1"/>
    <col min="6" max="6" width="27.296875" customWidth="1"/>
  </cols>
  <sheetData>
    <row r="5" spans="1:6" ht="18.600000000000001" customHeight="1" x14ac:dyDescent="0.25"/>
    <row r="6" spans="1:6" ht="22.2" customHeight="1" x14ac:dyDescent="0.25">
      <c r="B6" s="188" t="s">
        <v>205</v>
      </c>
      <c r="C6" s="189"/>
      <c r="D6" s="189"/>
      <c r="E6" s="189"/>
      <c r="F6" s="189"/>
    </row>
    <row r="7" spans="1:6" ht="20.399999999999999" customHeight="1" x14ac:dyDescent="0.25">
      <c r="B7" s="189"/>
      <c r="C7" s="189"/>
      <c r="D7" s="189"/>
      <c r="E7" s="189"/>
      <c r="F7" s="189"/>
    </row>
    <row r="8" spans="1:6" x14ac:dyDescent="0.25">
      <c r="B8" s="7"/>
    </row>
    <row r="11" spans="1:6" ht="15.6" x14ac:dyDescent="0.3">
      <c r="A11" s="52"/>
      <c r="B11" s="52"/>
      <c r="C11" s="52"/>
      <c r="D11" s="52"/>
      <c r="E11" s="52"/>
      <c r="F11" s="52"/>
    </row>
    <row r="12" spans="1:6" ht="15.6" x14ac:dyDescent="0.3">
      <c r="A12" s="52"/>
      <c r="B12" s="52"/>
      <c r="C12" s="52"/>
      <c r="D12" s="52"/>
      <c r="E12" s="52"/>
      <c r="F12" s="52"/>
    </row>
    <row r="13" spans="1:6" ht="15.6" x14ac:dyDescent="0.3">
      <c r="A13" s="52"/>
      <c r="B13" s="52"/>
      <c r="C13" s="52"/>
      <c r="D13" s="52"/>
      <c r="E13" s="52"/>
      <c r="F13" s="52"/>
    </row>
    <row r="14" spans="1:6" ht="15.6" x14ac:dyDescent="0.3">
      <c r="A14" s="52"/>
      <c r="B14" s="52"/>
      <c r="C14" s="52"/>
      <c r="D14" s="52"/>
      <c r="E14" s="52"/>
      <c r="F14" s="52"/>
    </row>
    <row r="15" spans="1:6" ht="15.6" x14ac:dyDescent="0.3">
      <c r="A15" s="52"/>
      <c r="B15" s="52"/>
      <c r="C15" s="52"/>
      <c r="D15" s="52"/>
      <c r="E15" s="52"/>
      <c r="F15" s="52"/>
    </row>
    <row r="16" spans="1:6" ht="15.6" x14ac:dyDescent="0.3">
      <c r="A16" s="52"/>
      <c r="B16" s="51" t="s">
        <v>206</v>
      </c>
      <c r="C16" s="52"/>
      <c r="D16" s="52"/>
      <c r="E16" s="52"/>
      <c r="F16" s="52"/>
    </row>
    <row r="17" spans="1:6" ht="15.6" x14ac:dyDescent="0.3">
      <c r="A17" s="52"/>
      <c r="B17" s="52"/>
      <c r="C17" s="52"/>
      <c r="D17" s="52"/>
      <c r="E17" s="52"/>
      <c r="F17" s="52"/>
    </row>
    <row r="18" spans="1:6" ht="15.6" x14ac:dyDescent="0.3">
      <c r="A18" s="52"/>
      <c r="B18" s="78" t="s">
        <v>209</v>
      </c>
      <c r="C18" s="78" t="s">
        <v>210</v>
      </c>
      <c r="D18" s="78" t="s">
        <v>207</v>
      </c>
      <c r="E18" s="78" t="s">
        <v>211</v>
      </c>
      <c r="F18" s="78" t="s">
        <v>212</v>
      </c>
    </row>
    <row r="19" spans="1:6" ht="15.6" x14ac:dyDescent="0.3">
      <c r="A19" s="52"/>
      <c r="B19" s="79" t="s">
        <v>208</v>
      </c>
      <c r="C19" s="80"/>
      <c r="D19" s="80"/>
      <c r="E19" s="80"/>
      <c r="F19" s="80"/>
    </row>
    <row r="20" spans="1:6" ht="15.6" x14ac:dyDescent="0.3">
      <c r="A20" s="52"/>
      <c r="B20" s="80"/>
      <c r="C20" s="80"/>
      <c r="D20" s="80"/>
      <c r="E20" s="80"/>
      <c r="F20" s="80"/>
    </row>
    <row r="21" spans="1:6" ht="15.6" x14ac:dyDescent="0.3">
      <c r="A21" s="52"/>
      <c r="B21" s="76"/>
      <c r="C21" s="76"/>
      <c r="D21" s="76"/>
      <c r="E21" s="76"/>
      <c r="F21" s="76"/>
    </row>
    <row r="22" spans="1:6" ht="15.6" x14ac:dyDescent="0.3">
      <c r="A22" s="52"/>
      <c r="B22" s="75"/>
      <c r="C22" s="75"/>
      <c r="D22" s="75"/>
      <c r="E22" s="75"/>
      <c r="F22" s="75"/>
    </row>
    <row r="23" spans="1:6" ht="15.6" x14ac:dyDescent="0.3">
      <c r="A23" s="52"/>
      <c r="B23" s="75"/>
      <c r="C23" s="75"/>
      <c r="D23" s="75"/>
      <c r="E23" s="75"/>
      <c r="F23" s="75"/>
    </row>
    <row r="24" spans="1:6" ht="15.6" x14ac:dyDescent="0.3">
      <c r="A24" s="52"/>
      <c r="B24" s="80"/>
      <c r="C24" s="80"/>
      <c r="D24" s="80"/>
      <c r="E24" s="80"/>
      <c r="F24" s="80"/>
    </row>
    <row r="25" spans="1:6" ht="15.6" x14ac:dyDescent="0.3">
      <c r="A25" s="52"/>
      <c r="B25" s="76"/>
      <c r="C25" s="76"/>
      <c r="D25" s="76"/>
      <c r="E25" s="76"/>
      <c r="F25" s="76"/>
    </row>
    <row r="26" spans="1:6" ht="15.6" x14ac:dyDescent="0.3">
      <c r="A26" s="52"/>
      <c r="B26" s="75"/>
      <c r="C26" s="75"/>
      <c r="D26" s="75"/>
      <c r="E26" s="75"/>
      <c r="F26" s="75"/>
    </row>
    <row r="27" spans="1:6" ht="15.6" x14ac:dyDescent="0.3">
      <c r="A27" s="52"/>
      <c r="B27" s="75"/>
      <c r="C27" s="75"/>
      <c r="D27" s="75"/>
      <c r="E27" s="75"/>
      <c r="F27" s="75"/>
    </row>
    <row r="28" spans="1:6" ht="15.6" x14ac:dyDescent="0.3">
      <c r="A28" s="52"/>
      <c r="B28" s="80"/>
      <c r="C28" s="80"/>
      <c r="D28" s="80"/>
      <c r="E28" s="80"/>
      <c r="F28" s="80"/>
    </row>
    <row r="29" spans="1:6" ht="15.6" x14ac:dyDescent="0.3">
      <c r="A29" s="52"/>
      <c r="B29" s="76"/>
      <c r="C29" s="76"/>
      <c r="D29" s="76"/>
      <c r="E29" s="76"/>
      <c r="F29" s="76"/>
    </row>
    <row r="30" spans="1:6" ht="15.6" x14ac:dyDescent="0.3">
      <c r="A30" s="52"/>
      <c r="B30" s="75"/>
      <c r="C30" s="75"/>
      <c r="D30" s="75"/>
      <c r="E30" s="75"/>
      <c r="F30" s="75"/>
    </row>
    <row r="31" spans="1:6" ht="15.6" x14ac:dyDescent="0.3">
      <c r="A31" s="52"/>
      <c r="B31" s="52"/>
      <c r="C31" s="52"/>
      <c r="D31" s="52"/>
      <c r="E31" s="52"/>
      <c r="F31" s="52"/>
    </row>
    <row r="32" spans="1:6" ht="15.6" x14ac:dyDescent="0.3">
      <c r="A32" s="52"/>
      <c r="B32" s="52"/>
      <c r="C32" s="52"/>
      <c r="D32" s="52"/>
      <c r="E32" s="52"/>
      <c r="F32" s="52"/>
    </row>
  </sheetData>
  <sheetProtection algorithmName="SHA-512" hashValue="azCRmmLa+M/I5c1PnEa2AtM3+iC4jl8/PsgAXBNU1NHRxd5Gjn8KFs/ioAkl2zakrLJ0MyppmfpmaYwUF0ew5A==" saltValue="5aQ6mcqN0nZetHr65JlV2w==" spinCount="100000" sheet="1" objects="1" scenarios="1" selectLockedCells="1" selectUnlockedCells="1"/>
  <mergeCells count="1">
    <mergeCell ref="B6:F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C682-EF22-4DCF-B2BC-89F3360F84FE}">
  <sheetPr>
    <tabColor theme="1" tint="0.34998626667073579"/>
  </sheetPr>
  <dimension ref="B1:B77"/>
  <sheetViews>
    <sheetView showGridLines="0" zoomScaleNormal="100" workbookViewId="0">
      <selection activeCell="J38" sqref="J38"/>
    </sheetView>
  </sheetViews>
  <sheetFormatPr defaultRowHeight="15" x14ac:dyDescent="0.25"/>
  <cols>
    <col min="1" max="1" width="2.8984375" style="77" customWidth="1"/>
    <col min="2" max="2" width="116.19921875" style="77" customWidth="1"/>
    <col min="3" max="16384" width="8.796875" style="77"/>
  </cols>
  <sheetData>
    <row r="1" spans="2:2" ht="3" customHeight="1" x14ac:dyDescent="0.25">
      <c r="B1" s="95"/>
    </row>
    <row r="2" spans="2:2" ht="28.2" customHeight="1" x14ac:dyDescent="0.3">
      <c r="B2" s="96" t="s">
        <v>160</v>
      </c>
    </row>
    <row r="4" spans="2:2" ht="15.6" x14ac:dyDescent="0.3">
      <c r="B4" s="60" t="s">
        <v>161</v>
      </c>
    </row>
    <row r="5" spans="2:2" x14ac:dyDescent="0.25">
      <c r="B5" s="81" t="s">
        <v>162</v>
      </c>
    </row>
    <row r="7" spans="2:2" ht="15.6" x14ac:dyDescent="0.3">
      <c r="B7" s="77" t="s">
        <v>339</v>
      </c>
    </row>
    <row r="8" spans="2:2" ht="30" x14ac:dyDescent="0.25">
      <c r="B8" s="81" t="s">
        <v>213</v>
      </c>
    </row>
    <row r="9" spans="2:2" x14ac:dyDescent="0.25">
      <c r="B9" s="81"/>
    </row>
    <row r="10" spans="2:2" ht="15.6" x14ac:dyDescent="0.3">
      <c r="B10" s="60" t="s">
        <v>317</v>
      </c>
    </row>
    <row r="11" spans="2:2" ht="30" x14ac:dyDescent="0.25">
      <c r="B11" s="81" t="s">
        <v>333</v>
      </c>
    </row>
    <row r="12" spans="2:2" ht="15.6" x14ac:dyDescent="0.3">
      <c r="B12" s="60"/>
    </row>
    <row r="13" spans="2:2" ht="15.6" x14ac:dyDescent="0.3">
      <c r="B13" s="60" t="s">
        <v>1</v>
      </c>
    </row>
    <row r="14" spans="2:2" x14ac:dyDescent="0.25">
      <c r="B14" s="97" t="s">
        <v>163</v>
      </c>
    </row>
    <row r="15" spans="2:2" x14ac:dyDescent="0.25">
      <c r="B15" s="77" t="s">
        <v>177</v>
      </c>
    </row>
    <row r="16" spans="2:2" x14ac:dyDescent="0.25">
      <c r="B16" s="77" t="s">
        <v>318</v>
      </c>
    </row>
    <row r="17" spans="2:2" x14ac:dyDescent="0.25">
      <c r="B17" s="77" t="s">
        <v>214</v>
      </c>
    </row>
    <row r="18" spans="2:2" x14ac:dyDescent="0.25">
      <c r="B18" s="77" t="s">
        <v>166</v>
      </c>
    </row>
    <row r="19" spans="2:2" x14ac:dyDescent="0.25">
      <c r="B19" s="77" t="s">
        <v>319</v>
      </c>
    </row>
    <row r="20" spans="2:2" x14ac:dyDescent="0.25">
      <c r="B20" s="77" t="s">
        <v>167</v>
      </c>
    </row>
    <row r="21" spans="2:2" x14ac:dyDescent="0.25">
      <c r="B21" s="77" t="s">
        <v>165</v>
      </c>
    </row>
    <row r="22" spans="2:2" x14ac:dyDescent="0.25">
      <c r="B22" s="77" t="s">
        <v>164</v>
      </c>
    </row>
    <row r="24" spans="2:2" ht="30.6" x14ac:dyDescent="0.25">
      <c r="B24" s="81" t="s">
        <v>340</v>
      </c>
    </row>
    <row r="25" spans="2:2" ht="15.6" customHeight="1" x14ac:dyDescent="0.25">
      <c r="B25" s="81"/>
    </row>
    <row r="50" spans="2:2" ht="15.6" x14ac:dyDescent="0.3">
      <c r="B50" s="98"/>
    </row>
    <row r="51" spans="2:2" ht="15.6" x14ac:dyDescent="0.3">
      <c r="B51" s="98" t="s">
        <v>348</v>
      </c>
    </row>
    <row r="52" spans="2:2" x14ac:dyDescent="0.25">
      <c r="B52" s="124" t="s">
        <v>368</v>
      </c>
    </row>
    <row r="53" spans="2:2" x14ac:dyDescent="0.25">
      <c r="B53" s="125" t="s">
        <v>369</v>
      </c>
    </row>
    <row r="54" spans="2:2" ht="15.6" customHeight="1" x14ac:dyDescent="0.25">
      <c r="B54" s="125" t="s">
        <v>370</v>
      </c>
    </row>
    <row r="55" spans="2:2" ht="27.6" x14ac:dyDescent="0.25">
      <c r="B55" s="124" t="s">
        <v>371</v>
      </c>
    </row>
    <row r="56" spans="2:2" ht="27.6" x14ac:dyDescent="0.25">
      <c r="B56" s="125" t="s">
        <v>372</v>
      </c>
    </row>
    <row r="57" spans="2:2" x14ac:dyDescent="0.25">
      <c r="B57" s="125"/>
    </row>
    <row r="58" spans="2:2" ht="15.6" x14ac:dyDescent="0.3">
      <c r="B58" s="98"/>
    </row>
    <row r="59" spans="2:2" ht="15.6" x14ac:dyDescent="0.3">
      <c r="B59" s="98" t="s">
        <v>204</v>
      </c>
    </row>
    <row r="60" spans="2:2" ht="15.6" x14ac:dyDescent="0.3">
      <c r="B60" s="60" t="s">
        <v>341</v>
      </c>
    </row>
    <row r="61" spans="2:2" x14ac:dyDescent="0.25">
      <c r="B61" s="77" t="s">
        <v>179</v>
      </c>
    </row>
    <row r="62" spans="2:2" x14ac:dyDescent="0.25">
      <c r="B62" s="77" t="s">
        <v>180</v>
      </c>
    </row>
    <row r="63" spans="2:2" x14ac:dyDescent="0.25">
      <c r="B63" s="77" t="s">
        <v>181</v>
      </c>
    </row>
    <row r="64" spans="2:2" x14ac:dyDescent="0.25">
      <c r="B64" s="77" t="s">
        <v>182</v>
      </c>
    </row>
    <row r="66" spans="2:2" ht="15.6" x14ac:dyDescent="0.3">
      <c r="B66" s="60" t="s">
        <v>342</v>
      </c>
    </row>
    <row r="67" spans="2:2" ht="15.6" x14ac:dyDescent="0.3">
      <c r="B67" s="60" t="s">
        <v>343</v>
      </c>
    </row>
    <row r="68" spans="2:2" ht="18.600000000000001" customHeight="1" x14ac:dyDescent="0.25">
      <c r="B68" s="98" t="s">
        <v>344</v>
      </c>
    </row>
    <row r="69" spans="2:2" ht="15.6" x14ac:dyDescent="0.3">
      <c r="B69" s="60" t="s">
        <v>345</v>
      </c>
    </row>
    <row r="71" spans="2:2" ht="21" customHeight="1" x14ac:dyDescent="0.3">
      <c r="B71" s="60" t="s">
        <v>172</v>
      </c>
    </row>
    <row r="72" spans="2:2" ht="135" x14ac:dyDescent="0.25">
      <c r="B72" s="81" t="s">
        <v>192</v>
      </c>
    </row>
    <row r="73" spans="2:2" x14ac:dyDescent="0.25">
      <c r="B73" s="81"/>
    </row>
    <row r="74" spans="2:2" x14ac:dyDescent="0.25">
      <c r="B74" s="81"/>
    </row>
    <row r="76" spans="2:2" ht="15.6" x14ac:dyDescent="0.3">
      <c r="B76" s="60"/>
    </row>
    <row r="77" spans="2:2" ht="184.8" x14ac:dyDescent="0.25">
      <c r="B77" s="81" t="s">
        <v>346</v>
      </c>
    </row>
  </sheetData>
  <sheetProtection algorithmName="SHA-512" hashValue="JAvT9SuNxB90E2qo77jSmKbQSmEk19gAGnm/ollGTGI+nH1OWpkc9p5/EPK5EqjY5+ufI6R6eJjMYWNu0FvvcA==" saltValue="igKU4OtlIUYzh1UqldteaQ=="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253E-8722-4DE2-A454-4FA3D249A85B}">
  <sheetPr>
    <tabColor theme="3" tint="0.249977111117893"/>
  </sheetPr>
  <dimension ref="A1:DR25"/>
  <sheetViews>
    <sheetView tabSelected="1" workbookViewId="0">
      <selection activeCell="D13" sqref="D13"/>
    </sheetView>
  </sheetViews>
  <sheetFormatPr defaultRowHeight="13.8" x14ac:dyDescent="0.25"/>
  <cols>
    <col min="1" max="1" width="1.8984375" customWidth="1"/>
    <col min="2" max="2" width="34.3984375" customWidth="1"/>
    <col min="3" max="3" width="68.09765625" customWidth="1"/>
    <col min="4" max="4" width="14.796875" customWidth="1"/>
    <col min="5" max="6" width="11.296875" customWidth="1"/>
    <col min="7" max="7" width="15.796875" bestFit="1" customWidth="1"/>
    <col min="8" max="8" width="46.796875" customWidth="1"/>
    <col min="9" max="9" width="27.296875" customWidth="1"/>
    <col min="10" max="10" width="18.59765625" bestFit="1" customWidth="1"/>
    <col min="11" max="11" width="11.09765625" customWidth="1"/>
    <col min="12" max="12" width="9" customWidth="1"/>
  </cols>
  <sheetData>
    <row r="1" spans="1:122" ht="45.6" customHeight="1" thickBot="1" x14ac:dyDescent="0.3">
      <c r="C1" s="41"/>
      <c r="D1" s="41"/>
      <c r="E1" s="41"/>
      <c r="G1" s="41"/>
      <c r="H1" s="41"/>
      <c r="I1" s="41"/>
    </row>
    <row r="2" spans="1:122" s="2" customFormat="1" ht="34.799999999999997" customHeight="1" thickTop="1" thickBot="1" x14ac:dyDescent="0.3">
      <c r="A2" s="187"/>
      <c r="B2" s="186" t="s">
        <v>385</v>
      </c>
      <c r="C2" s="185" t="s">
        <v>384</v>
      </c>
      <c r="D2" s="182" t="s">
        <v>383</v>
      </c>
      <c r="E2" s="184" t="s">
        <v>382</v>
      </c>
      <c r="F2" s="182" t="s">
        <v>381</v>
      </c>
      <c r="G2" s="182" t="s">
        <v>380</v>
      </c>
      <c r="H2" s="183" t="s">
        <v>379</v>
      </c>
      <c r="I2" s="182" t="s">
        <v>378</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row>
    <row r="3" spans="1:122" ht="14.4" thickTop="1" x14ac:dyDescent="0.25">
      <c r="B3" s="86" t="s">
        <v>187</v>
      </c>
      <c r="C3" s="177"/>
      <c r="D3" s="179" t="s">
        <v>26</v>
      </c>
      <c r="E3" s="179" t="s">
        <v>26</v>
      </c>
      <c r="F3" s="179" t="s">
        <v>26</v>
      </c>
      <c r="G3" s="181" t="str" cm="1">
        <f t="array" ref="G3">IFERROR(INDEX(Calculations!$J$5:$J$31, MATCH(1, (Calculations!$G$5:$G$31=D3)*(Calculations!$H$5:$H$31=E3)*(Calculations!$I$5:$I$31=F3), 0)), " ")</f>
        <v>High</v>
      </c>
      <c r="H3" s="178"/>
      <c r="I3" s="178"/>
      <c r="J3" s="7"/>
    </row>
    <row r="4" spans="1:122" x14ac:dyDescent="0.25">
      <c r="B4" s="88" t="s">
        <v>301</v>
      </c>
      <c r="C4" s="176"/>
      <c r="D4" s="179" t="s">
        <v>25</v>
      </c>
      <c r="E4" s="179" t="s">
        <v>26</v>
      </c>
      <c r="F4" s="179" t="s">
        <v>25</v>
      </c>
      <c r="G4" s="175" t="str" cm="1">
        <f t="array" ref="G4">IFERROR(INDEX(Calculations!$J$5:$J$31, MATCH(1, (Calculations!$G$5:$G$31=D4)*(Calculations!$H$5:$H$31=E4)*(Calculations!$I$5:$I$31=F4), 0)), " ")</f>
        <v>High</v>
      </c>
      <c r="H4" s="43"/>
      <c r="I4" s="43"/>
    </row>
    <row r="5" spans="1:122" x14ac:dyDescent="0.25">
      <c r="B5" s="54" t="s">
        <v>270</v>
      </c>
      <c r="C5" s="43"/>
      <c r="D5" s="179" t="s">
        <v>25</v>
      </c>
      <c r="E5" s="179" t="s">
        <v>25</v>
      </c>
      <c r="F5" s="179" t="s">
        <v>25</v>
      </c>
      <c r="G5" s="180" t="str" cm="1">
        <f t="array" ref="G5">IFERROR(INDEX(Calculations!$J$5:$J$31, MATCH(1, (Calculations!$G$5:$G$31=D5)*(Calculations!$H$5:$H$31=E5)*(Calculations!$I$5:$I$31=F5), 0)), " ")</f>
        <v>Medium</v>
      </c>
      <c r="H5" s="43"/>
      <c r="I5" s="43"/>
    </row>
    <row r="6" spans="1:122" x14ac:dyDescent="0.25">
      <c r="B6" s="59" t="s">
        <v>276</v>
      </c>
      <c r="C6" s="178"/>
      <c r="D6" s="179" t="s">
        <v>26</v>
      </c>
      <c r="E6" s="179" t="s">
        <v>26</v>
      </c>
      <c r="F6" s="179" t="s">
        <v>26</v>
      </c>
      <c r="G6" s="180" t="str" cm="1">
        <f t="array" ref="G6">IFERROR(INDEX(Calculations!$J$5:$J$31, MATCH(1, (Calculations!$G$5:$G$31=D6)*(Calculations!$H$5:$H$31=E6)*(Calculations!$I$5:$I$31=F6), 0)), " ")</f>
        <v>High</v>
      </c>
      <c r="H6" s="43"/>
      <c r="I6" s="43"/>
    </row>
    <row r="7" spans="1:122" x14ac:dyDescent="0.25">
      <c r="B7" s="43" t="s">
        <v>269</v>
      </c>
      <c r="C7" s="178"/>
      <c r="D7" s="179" t="s">
        <v>26</v>
      </c>
      <c r="E7" s="179" t="s">
        <v>26</v>
      </c>
      <c r="F7" s="179" t="s">
        <v>26</v>
      </c>
      <c r="G7" s="180" t="str" cm="1">
        <f t="array" ref="G7">IFERROR(INDEX(Calculations!$J$5:$J$31, MATCH(1, (Calculations!$G$5:$G$31=D7)*(Calculations!$H$5:$H$31=E7)*(Calculations!$I$5:$I$31=F7), 0)), " ")</f>
        <v>High</v>
      </c>
      <c r="H7" s="43"/>
      <c r="I7" s="43"/>
    </row>
    <row r="8" spans="1:122" x14ac:dyDescent="0.25">
      <c r="B8" s="54" t="s">
        <v>271</v>
      </c>
      <c r="C8" s="178"/>
      <c r="D8" s="179" t="s">
        <v>24</v>
      </c>
      <c r="E8" s="179" t="s">
        <v>25</v>
      </c>
      <c r="F8" s="179" t="s">
        <v>25</v>
      </c>
      <c r="G8" s="180" t="str" cm="1">
        <f t="array" ref="G8">IFERROR(INDEX(Calculations!$J$5:$J$31, MATCH(1, (Calculations!$G$5:$G$31=D8)*(Calculations!$H$5:$H$31=E8)*(Calculations!$I$5:$I$31=F8), 0)), " ")</f>
        <v>Medium</v>
      </c>
      <c r="H8" s="43"/>
      <c r="I8" s="43"/>
    </row>
    <row r="9" spans="1:122" x14ac:dyDescent="0.25">
      <c r="B9" s="59" t="s">
        <v>272</v>
      </c>
      <c r="C9" s="178"/>
      <c r="D9" s="179" t="s">
        <v>25</v>
      </c>
      <c r="E9" s="179" t="s">
        <v>26</v>
      </c>
      <c r="F9" s="179" t="s">
        <v>25</v>
      </c>
      <c r="G9" s="180" t="str" cm="1">
        <f t="array" ref="G9">IFERROR(INDEX(Calculations!$J$5:$J$31, MATCH(1, (Calculations!$G$5:$G$31=D9)*(Calculations!$H$5:$H$31=E9)*(Calculations!$I$5:$I$31=F9), 0)), " ")</f>
        <v>High</v>
      </c>
      <c r="H9" s="43"/>
      <c r="I9" s="43"/>
    </row>
    <row r="10" spans="1:122" x14ac:dyDescent="0.25">
      <c r="B10" s="92" t="s">
        <v>274</v>
      </c>
      <c r="C10" s="178"/>
      <c r="D10" s="179" t="s">
        <v>26</v>
      </c>
      <c r="E10" s="179" t="s">
        <v>26</v>
      </c>
      <c r="F10" s="179" t="s">
        <v>25</v>
      </c>
      <c r="G10" s="180" t="str" cm="1">
        <f t="array" ref="G10">IFERROR(INDEX(Calculations!$J$5:$J$31, MATCH(1, (Calculations!$G$5:$G$31=D10)*(Calculations!$H$5:$H$31=E10)*(Calculations!$I$5:$I$31=F10), 0)), " ")</f>
        <v>High</v>
      </c>
      <c r="H10" s="43"/>
      <c r="I10" s="43"/>
    </row>
    <row r="11" spans="1:122" x14ac:dyDescent="0.25">
      <c r="B11" s="92" t="s">
        <v>273</v>
      </c>
      <c r="C11" s="178"/>
      <c r="D11" s="179" t="s">
        <v>25</v>
      </c>
      <c r="E11" s="179" t="s">
        <v>25</v>
      </c>
      <c r="F11" s="179" t="s">
        <v>24</v>
      </c>
      <c r="G11" s="180" t="str" cm="1">
        <f t="array" ref="G11">IFERROR(INDEX(Calculations!$J$5:$J$31, MATCH(1, (Calculations!$G$5:$G$31=D11)*(Calculations!$H$5:$H$31=E11)*(Calculations!$I$5:$I$31=F11), 0)), " ")</f>
        <v>Medium</v>
      </c>
      <c r="H11" s="43"/>
      <c r="I11" s="43"/>
    </row>
    <row r="12" spans="1:122" x14ac:dyDescent="0.25">
      <c r="B12" s="92" t="s">
        <v>275</v>
      </c>
      <c r="C12" s="178"/>
      <c r="D12" s="179" t="s">
        <v>26</v>
      </c>
      <c r="E12" s="179" t="s">
        <v>26</v>
      </c>
      <c r="F12" s="179" t="s">
        <v>26</v>
      </c>
      <c r="G12" s="180" t="str" cm="1">
        <f t="array" ref="G12">IFERROR(INDEX(Calculations!$J$5:$J$31, MATCH(1, (Calculations!$G$5:$G$31=D12)*(Calculations!$H$5:$H$31=E12)*(Calculations!$I$5:$I$31=F12), 0)), " ")</f>
        <v>High</v>
      </c>
      <c r="H12" s="43"/>
      <c r="I12" s="43"/>
    </row>
    <row r="13" spans="1:122" x14ac:dyDescent="0.25">
      <c r="B13" s="92" t="s">
        <v>187</v>
      </c>
      <c r="C13" s="178"/>
      <c r="D13" s="179" t="s">
        <v>26</v>
      </c>
      <c r="E13" s="179" t="s">
        <v>26</v>
      </c>
      <c r="F13" s="179" t="s">
        <v>26</v>
      </c>
      <c r="G13" s="180" t="str" cm="1">
        <f t="array" ref="G13">IFERROR(INDEX(Calculations!$J$5:$J$31, MATCH(1, (Calculations!$G$5:$G$31=D13)*(Calculations!$H$5:$H$31=E13)*(Calculations!$I$5:$I$31=F13), 0)), " ")</f>
        <v>High</v>
      </c>
      <c r="H13" s="43"/>
      <c r="I13" s="43"/>
    </row>
    <row r="14" spans="1:122" x14ac:dyDescent="0.25">
      <c r="B14" s="224" t="s">
        <v>283</v>
      </c>
      <c r="C14" s="178"/>
      <c r="D14" s="179" t="s">
        <v>25</v>
      </c>
      <c r="E14" s="179" t="s">
        <v>26</v>
      </c>
      <c r="F14" s="179" t="s">
        <v>26</v>
      </c>
      <c r="G14" s="180" t="str" cm="1">
        <f t="array" ref="G14">IFERROR(INDEX(Calculations!$J$5:$J$31, MATCH(1, (Calculations!$G$5:$G$31=D14)*(Calculations!$H$5:$H$31=E14)*(Calculations!$I$5:$I$31=F14), 0)), " ")</f>
        <v>High</v>
      </c>
      <c r="H14" s="43"/>
      <c r="I14" s="43"/>
    </row>
    <row r="15" spans="1:122" x14ac:dyDescent="0.25">
      <c r="B15" s="43"/>
      <c r="C15" s="178"/>
      <c r="D15" s="179"/>
      <c r="E15" s="179"/>
      <c r="F15" s="179"/>
      <c r="G15" s="180" t="str" cm="1">
        <f t="array" ref="G15">IFERROR(INDEX(Calculations!$J$5:$J$31, MATCH(1, (Calculations!$G$5:$G$31=D15)*(Calculations!$H$5:$H$31=E15)*(Calculations!$I$5:$I$31=F15), 0)), " ")</f>
        <v xml:space="preserve"> </v>
      </c>
      <c r="H15" s="43"/>
      <c r="I15" s="43"/>
    </row>
    <row r="16" spans="1:122" x14ac:dyDescent="0.25">
      <c r="B16" s="43"/>
      <c r="C16" s="178"/>
      <c r="D16" s="179"/>
      <c r="E16" s="179"/>
      <c r="F16" s="179"/>
      <c r="G16" s="180" t="str" cm="1">
        <f t="array" ref="G16">IFERROR(INDEX(Calculations!$J$5:$J$31, MATCH(1, (Calculations!$G$5:$G$31=D16)*(Calculations!$H$5:$H$31=E16)*(Calculations!$I$5:$I$31=F16), 0)), " ")</f>
        <v xml:space="preserve"> </v>
      </c>
      <c r="H16" s="43"/>
      <c r="I16" s="43"/>
    </row>
    <row r="17" spans="2:9" x14ac:dyDescent="0.25">
      <c r="B17" s="43"/>
      <c r="C17" s="178"/>
      <c r="D17" s="179"/>
      <c r="E17" s="179"/>
      <c r="F17" s="179"/>
      <c r="G17" s="180" t="str" cm="1">
        <f t="array" ref="G17">IFERROR(INDEX(Calculations!$J$5:$J$31, MATCH(1, (Calculations!$G$5:$G$31=D17)*(Calculations!$H$5:$H$31=E17)*(Calculations!$I$5:$I$31=F17), 0)), " ")</f>
        <v xml:space="preserve"> </v>
      </c>
      <c r="H17" s="43"/>
      <c r="I17" s="43"/>
    </row>
    <row r="18" spans="2:9" x14ac:dyDescent="0.25">
      <c r="B18" s="178"/>
      <c r="C18" s="177"/>
      <c r="D18" s="179"/>
      <c r="E18" s="179"/>
      <c r="F18" s="179"/>
      <c r="G18" s="180" t="str" cm="1">
        <f t="array" ref="G18">IFERROR(INDEX(Calculations!$J$5:$J$31, MATCH(1, (Calculations!$G$5:$G$31=D18)*(Calculations!$H$5:$H$31=E18)*(Calculations!$I$5:$I$31=F18), 0)), " ")</f>
        <v xml:space="preserve"> </v>
      </c>
      <c r="H18" s="43"/>
      <c r="I18" s="43"/>
    </row>
    <row r="19" spans="2:9" x14ac:dyDescent="0.25">
      <c r="B19" s="43"/>
      <c r="C19" s="176"/>
      <c r="D19" s="179"/>
      <c r="E19" s="179"/>
      <c r="F19" s="179"/>
      <c r="G19" s="180" t="str" cm="1">
        <f t="array" ref="G19">IFERROR(INDEX(Calculations!$J$5:$J$31, MATCH(1, (Calculations!$G$5:$G$31=D19)*(Calculations!$H$5:$H$31=E19)*(Calculations!$I$5:$I$31=F19), 0)), " ")</f>
        <v xml:space="preserve"> </v>
      </c>
      <c r="H19" s="43"/>
      <c r="I19" s="43"/>
    </row>
    <row r="20" spans="2:9" x14ac:dyDescent="0.25">
      <c r="B20" s="43"/>
      <c r="C20" s="176"/>
      <c r="D20" s="179"/>
      <c r="E20" s="179"/>
      <c r="F20" s="179"/>
      <c r="G20" s="180" t="str" cm="1">
        <f t="array" ref="G20">IFERROR(INDEX(Calculations!$J$5:$J$31, MATCH(1, (Calculations!$G$5:$G$31=D20)*(Calculations!$H$5:$H$31=E20)*(Calculations!$I$5:$I$31=F20), 0)), " ")</f>
        <v xml:space="preserve"> </v>
      </c>
      <c r="H20" s="43"/>
      <c r="I20" s="43"/>
    </row>
    <row r="21" spans="2:9" x14ac:dyDescent="0.25">
      <c r="B21" s="43"/>
      <c r="C21" s="176"/>
      <c r="D21" s="179"/>
      <c r="E21" s="179"/>
      <c r="F21" s="179"/>
      <c r="G21" s="180" t="str" cm="1">
        <f t="array" ref="G21">IFERROR(INDEX(Calculations!$J$5:$J$31, MATCH(1, (Calculations!$G$5:$G$31=D21)*(Calculations!$H$5:$H$31=E21)*(Calculations!$I$5:$I$31=F21), 0)), " ")</f>
        <v xml:space="preserve"> </v>
      </c>
      <c r="H21" s="43"/>
      <c r="I21" s="43"/>
    </row>
    <row r="22" spans="2:9" x14ac:dyDescent="0.25">
      <c r="B22" s="43"/>
      <c r="C22" s="176"/>
      <c r="D22" s="179"/>
      <c r="E22" s="179"/>
      <c r="F22" s="179"/>
      <c r="G22" s="180" t="str" cm="1">
        <f t="array" ref="G22">IFERROR(INDEX(Calculations!$J$5:$J$31, MATCH(1, (Calculations!$G$5:$G$31=D22)*(Calculations!$H$5:$H$31=E22)*(Calculations!$I$5:$I$31=F22), 0)), " ")</f>
        <v xml:space="preserve"> </v>
      </c>
      <c r="H22" s="43"/>
      <c r="I22" s="43"/>
    </row>
    <row r="23" spans="2:9" x14ac:dyDescent="0.25">
      <c r="B23" s="43"/>
      <c r="C23" s="176"/>
      <c r="D23" s="179"/>
      <c r="E23" s="179"/>
      <c r="F23" s="179"/>
      <c r="G23" s="180" t="str" cm="1">
        <f t="array" ref="G23">IFERROR(INDEX(Calculations!$J$5:$J$31, MATCH(1, (Calculations!$G$5:$G$31=D23)*(Calculations!$H$5:$H$31=E23)*(Calculations!$I$5:$I$31=F23), 0)), " ")</f>
        <v xml:space="preserve"> </v>
      </c>
      <c r="H23" s="43"/>
      <c r="I23" s="43"/>
    </row>
    <row r="24" spans="2:9" ht="14.4" thickBot="1" x14ac:dyDescent="0.3">
      <c r="B24" s="44"/>
      <c r="C24" s="174"/>
      <c r="D24" s="168"/>
      <c r="E24" s="168"/>
      <c r="F24" s="168"/>
      <c r="G24" s="173" t="str" cm="1">
        <f t="array" ref="G24">IFERROR(INDEX(Calculations!$J$5:$J$31, MATCH(1, (Calculations!$G$5:$G$31=D24)*(Calculations!$H$5:$H$31=E24)*(Calculations!$I$5:$I$31=F24), 0)), " ")</f>
        <v xml:space="preserve"> </v>
      </c>
      <c r="H24" s="44"/>
      <c r="I24" s="44"/>
    </row>
    <row r="25" spans="2:9" ht="14.4" thickTop="1" x14ac:dyDescent="0.25"/>
  </sheetData>
  <sheetProtection algorithmName="SHA-512" hashValue="+4xWQYdujS89BNtMTQ4UNcUI8WxYTuVsmPhN+mevHvHWsMKg51UPZm7hg7Vq0OparNaDXH/QadDmQIlVMVSpzg==" saltValue="+Mfx6GunbapjGayADunBuQ==" spinCount="100000" sheet="1" objects="1" scenarios="1" selectLockedCells="1" selectUnlockedCells="1"/>
  <conditionalFormatting sqref="G3:G24">
    <cfRule type="cellIs" dxfId="31" priority="1" operator="equal">
      <formula>"Low"</formula>
    </cfRule>
    <cfRule type="cellIs" dxfId="30" priority="2" operator="equal">
      <formula>"Medium"</formula>
    </cfRule>
    <cfRule type="cellIs" dxfId="29" priority="3" operator="equal">
      <formula>"High"</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3019E3F-EAD3-4094-A4BC-D06AD6F3D44C}">
          <x14:formula1>
            <xm:f>Calculations!$B$29:$B$31</xm:f>
          </x14:formula1>
          <xm:sqref>D3:F24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3D6B6-6926-4DE7-ACE9-B142BB47FFDC}">
  <sheetPr>
    <tabColor theme="0" tint="-0.499984740745262"/>
  </sheetPr>
  <dimension ref="A2:G22"/>
  <sheetViews>
    <sheetView topLeftCell="C1" zoomScaleNormal="100" workbookViewId="0">
      <selection activeCell="D17" sqref="D17"/>
    </sheetView>
  </sheetViews>
  <sheetFormatPr defaultRowHeight="13.8" x14ac:dyDescent="0.25"/>
  <cols>
    <col min="1" max="1" width="4" customWidth="1"/>
    <col min="2" max="2" width="3.8984375" bestFit="1" customWidth="1"/>
    <col min="3" max="3" width="132.69921875" customWidth="1"/>
    <col min="4" max="4" width="37.19921875" customWidth="1"/>
    <col min="5" max="5" width="50.69921875" customWidth="1"/>
    <col min="6" max="6" width="33.5" customWidth="1"/>
    <col min="7" max="7" width="13.59765625" customWidth="1"/>
  </cols>
  <sheetData>
    <row r="2" spans="1:7" ht="14.4" thickBot="1" x14ac:dyDescent="0.3"/>
    <row r="3" spans="1:7" ht="15" thickTop="1" thickBot="1" x14ac:dyDescent="0.3">
      <c r="B3" s="65"/>
      <c r="C3" s="126" t="s">
        <v>2</v>
      </c>
      <c r="D3" s="127"/>
      <c r="E3" s="190" t="s">
        <v>6</v>
      </c>
      <c r="F3" s="191"/>
      <c r="G3" s="65"/>
    </row>
    <row r="4" spans="1:7" ht="15" thickTop="1" thickBot="1" x14ac:dyDescent="0.3">
      <c r="A4" s="7"/>
      <c r="B4" s="67" t="s">
        <v>285</v>
      </c>
      <c r="C4" s="128" t="s">
        <v>243</v>
      </c>
      <c r="D4" s="63" t="s">
        <v>244</v>
      </c>
      <c r="E4" s="64" t="s">
        <v>3</v>
      </c>
      <c r="F4" s="57" t="s">
        <v>4</v>
      </c>
      <c r="G4" s="68" t="s">
        <v>5</v>
      </c>
    </row>
    <row r="5" spans="1:7" ht="69.599999999999994" hidden="1" thickTop="1" x14ac:dyDescent="0.25">
      <c r="B5" s="69">
        <v>1</v>
      </c>
      <c r="C5" s="58" t="s">
        <v>222</v>
      </c>
      <c r="D5" s="53" t="s">
        <v>245</v>
      </c>
      <c r="E5" s="70" t="s">
        <v>321</v>
      </c>
      <c r="F5" s="53" t="s">
        <v>286</v>
      </c>
      <c r="G5" s="71" t="s">
        <v>4</v>
      </c>
    </row>
    <row r="6" spans="1:7" ht="41.4" hidden="1" x14ac:dyDescent="0.25">
      <c r="B6" s="72">
        <v>2</v>
      </c>
      <c r="C6" s="43" t="s">
        <v>223</v>
      </c>
      <c r="D6" s="54" t="s">
        <v>247</v>
      </c>
      <c r="E6" s="55" t="s">
        <v>246</v>
      </c>
      <c r="F6" s="54" t="s">
        <v>250</v>
      </c>
      <c r="G6" s="39" t="s">
        <v>31</v>
      </c>
    </row>
    <row r="7" spans="1:7" ht="41.4" hidden="1" x14ac:dyDescent="0.25">
      <c r="B7" s="72">
        <v>3</v>
      </c>
      <c r="C7" s="56" t="s">
        <v>224</v>
      </c>
      <c r="D7" s="66" t="s">
        <v>248</v>
      </c>
      <c r="E7" s="54" t="s">
        <v>287</v>
      </c>
      <c r="F7" s="54" t="s">
        <v>288</v>
      </c>
      <c r="G7" s="39" t="s">
        <v>31</v>
      </c>
    </row>
    <row r="8" spans="1:7" ht="55.2" hidden="1" x14ac:dyDescent="0.25">
      <c r="B8" s="72">
        <v>4</v>
      </c>
      <c r="C8" s="43" t="s">
        <v>195</v>
      </c>
      <c r="D8" s="55" t="s">
        <v>249</v>
      </c>
      <c r="E8" s="54" t="s">
        <v>289</v>
      </c>
      <c r="F8" s="54" t="s">
        <v>290</v>
      </c>
      <c r="G8" s="39" t="s">
        <v>4</v>
      </c>
    </row>
    <row r="9" spans="1:7" ht="42" thickTop="1" x14ac:dyDescent="0.25">
      <c r="B9" s="69">
        <v>5</v>
      </c>
      <c r="C9" s="43" t="s">
        <v>197</v>
      </c>
      <c r="D9" s="107" t="s">
        <v>252</v>
      </c>
      <c r="E9" s="107" t="s">
        <v>291</v>
      </c>
      <c r="F9" s="54" t="s">
        <v>251</v>
      </c>
      <c r="G9" s="39" t="s">
        <v>31</v>
      </c>
    </row>
    <row r="10" spans="1:7" ht="27.6" hidden="1" x14ac:dyDescent="0.25">
      <c r="B10" s="72">
        <v>6</v>
      </c>
      <c r="C10" s="43" t="s">
        <v>198</v>
      </c>
      <c r="D10" s="165" t="s">
        <v>254</v>
      </c>
      <c r="E10" s="54" t="s">
        <v>322</v>
      </c>
      <c r="F10" s="54" t="s">
        <v>253</v>
      </c>
      <c r="G10" s="39" t="s">
        <v>4</v>
      </c>
    </row>
    <row r="11" spans="1:7" ht="82.8" x14ac:dyDescent="0.25">
      <c r="B11" s="72">
        <v>7</v>
      </c>
      <c r="C11" s="166" t="s">
        <v>199</v>
      </c>
      <c r="D11" s="54" t="s">
        <v>323</v>
      </c>
      <c r="E11" s="54" t="s">
        <v>376</v>
      </c>
      <c r="F11" s="54" t="s">
        <v>374</v>
      </c>
      <c r="G11" s="39" t="s">
        <v>4</v>
      </c>
    </row>
    <row r="12" spans="1:7" ht="41.4" hidden="1" x14ac:dyDescent="0.25">
      <c r="B12" s="72">
        <v>8</v>
      </c>
      <c r="C12" s="167" t="s">
        <v>325</v>
      </c>
      <c r="D12" s="107" t="s">
        <v>255</v>
      </c>
      <c r="E12" s="107" t="s">
        <v>328</v>
      </c>
      <c r="F12" s="54" t="s">
        <v>294</v>
      </c>
      <c r="G12" s="39" t="s">
        <v>31</v>
      </c>
    </row>
    <row r="13" spans="1:7" ht="55.2" x14ac:dyDescent="0.25">
      <c r="B13" s="69">
        <v>9</v>
      </c>
      <c r="C13" s="43" t="s">
        <v>200</v>
      </c>
      <c r="D13" s="107" t="s">
        <v>256</v>
      </c>
      <c r="E13" s="107" t="s">
        <v>292</v>
      </c>
      <c r="F13" s="54" t="s">
        <v>293</v>
      </c>
      <c r="G13" s="39" t="s">
        <v>4</v>
      </c>
    </row>
    <row r="14" spans="1:7" ht="55.2" hidden="1" x14ac:dyDescent="0.25">
      <c r="B14" s="72">
        <v>10</v>
      </c>
      <c r="C14" s="43" t="s">
        <v>193</v>
      </c>
      <c r="D14" s="107" t="s">
        <v>257</v>
      </c>
      <c r="E14" s="107" t="s">
        <v>329</v>
      </c>
      <c r="F14" s="54" t="s">
        <v>295</v>
      </c>
      <c r="G14" s="39" t="s">
        <v>31</v>
      </c>
    </row>
    <row r="15" spans="1:7" ht="41.4" hidden="1" x14ac:dyDescent="0.25">
      <c r="B15" s="72">
        <v>11</v>
      </c>
      <c r="C15" s="43" t="s">
        <v>196</v>
      </c>
      <c r="D15" s="107" t="s">
        <v>258</v>
      </c>
      <c r="E15" s="107" t="s">
        <v>296</v>
      </c>
      <c r="F15" s="54" t="s">
        <v>268</v>
      </c>
      <c r="G15" s="39" t="s">
        <v>31</v>
      </c>
    </row>
    <row r="16" spans="1:7" ht="41.4" x14ac:dyDescent="0.25">
      <c r="B16" s="72">
        <v>12</v>
      </c>
      <c r="C16" s="43" t="s">
        <v>194</v>
      </c>
      <c r="D16" s="107" t="s">
        <v>259</v>
      </c>
      <c r="E16" s="107" t="s">
        <v>297</v>
      </c>
      <c r="F16" s="54" t="s">
        <v>267</v>
      </c>
      <c r="G16" s="39" t="s">
        <v>31</v>
      </c>
    </row>
    <row r="17" spans="2:7" ht="82.8" x14ac:dyDescent="0.25">
      <c r="B17" s="69">
        <v>13</v>
      </c>
      <c r="C17" s="166" t="s">
        <v>201</v>
      </c>
      <c r="D17" s="54" t="s">
        <v>260</v>
      </c>
      <c r="E17" s="107" t="s">
        <v>298</v>
      </c>
      <c r="F17" s="54" t="s">
        <v>266</v>
      </c>
      <c r="G17" s="39" t="s">
        <v>31</v>
      </c>
    </row>
    <row r="18" spans="2:7" ht="41.4" hidden="1" x14ac:dyDescent="0.25">
      <c r="B18" s="72">
        <v>14</v>
      </c>
      <c r="C18" s="166" t="s">
        <v>202</v>
      </c>
      <c r="D18" s="54" t="s">
        <v>261</v>
      </c>
      <c r="E18" s="107" t="s">
        <v>264</v>
      </c>
      <c r="F18" s="54" t="s">
        <v>265</v>
      </c>
      <c r="G18" s="39" t="s">
        <v>4</v>
      </c>
    </row>
    <row r="19" spans="2:7" ht="55.2" x14ac:dyDescent="0.25">
      <c r="B19" s="72">
        <v>15</v>
      </c>
      <c r="C19" s="43" t="s">
        <v>203</v>
      </c>
      <c r="D19" s="107" t="s">
        <v>262</v>
      </c>
      <c r="E19" s="107" t="s">
        <v>330</v>
      </c>
      <c r="F19" s="54" t="s">
        <v>263</v>
      </c>
      <c r="G19" s="39" t="s">
        <v>31</v>
      </c>
    </row>
    <row r="20" spans="2:7" ht="41.4" x14ac:dyDescent="0.25">
      <c r="B20" s="72">
        <v>16</v>
      </c>
      <c r="C20" s="43" t="s">
        <v>277</v>
      </c>
      <c r="D20" s="165" t="s">
        <v>279</v>
      </c>
      <c r="E20" s="54" t="s">
        <v>299</v>
      </c>
      <c r="F20" s="54" t="s">
        <v>281</v>
      </c>
      <c r="G20" s="39" t="s">
        <v>31</v>
      </c>
    </row>
    <row r="21" spans="2:7" ht="42" thickBot="1" x14ac:dyDescent="0.3">
      <c r="B21" s="168">
        <v>17</v>
      </c>
      <c r="C21" s="169" t="s">
        <v>278</v>
      </c>
      <c r="D21" s="170" t="s">
        <v>280</v>
      </c>
      <c r="E21" s="171" t="s">
        <v>282</v>
      </c>
      <c r="F21" s="172" t="s">
        <v>300</v>
      </c>
      <c r="G21" s="168" t="s">
        <v>31</v>
      </c>
    </row>
    <row r="22" spans="2:7" ht="14.4" thickTop="1" x14ac:dyDescent="0.25">
      <c r="E22" s="40"/>
      <c r="F22" s="40"/>
    </row>
  </sheetData>
  <sheetProtection algorithmName="SHA-512" hashValue="/TFl41pYl1+REqVDS+lFtuh6MtJFNlZZR1go2vSUcW7ATly88jWrMGbaOAddjclLVRODocOUDuDAbYfYG3MP0g==" saltValue="EGEs6vzOXfZJHowRM8nWhQ==" spinCount="100000" sheet="1" objects="1" scenarios="1" selectLockedCells="1" selectUnlockedCells="1"/>
  <mergeCells count="1">
    <mergeCell ref="E3:F3"/>
  </mergeCells>
  <conditionalFormatting sqref="G5:G21">
    <cfRule type="cellIs" dxfId="28" priority="1" operator="equal">
      <formula>"None"</formula>
    </cfRule>
    <cfRule type="cellIs" dxfId="27" priority="2" operator="equal">
      <formula>"Partial"</formula>
    </cfRule>
    <cfRule type="cellIs" dxfId="26" priority="3" operator="equal">
      <formula>"Gap"</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A33F7C6-C0AC-481A-9D7B-ABE7470571E9}">
          <x14:formula1>
            <xm:f>Calculations!$B$22:$B$25</xm:f>
          </x14:formula1>
          <xm:sqref>G5:G21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12175-51B5-45DA-B3A8-3B66939F77DF}">
  <sheetPr>
    <tabColor theme="6" tint="-0.499984740745262"/>
  </sheetPr>
  <dimension ref="A1:W28"/>
  <sheetViews>
    <sheetView topLeftCell="D3" zoomScale="85" zoomScaleNormal="85" workbookViewId="0">
      <selection activeCell="N5" sqref="N5"/>
    </sheetView>
  </sheetViews>
  <sheetFormatPr defaultRowHeight="13.8" x14ac:dyDescent="0.25"/>
  <cols>
    <col min="2" max="2" width="29.09765625" customWidth="1"/>
    <col min="3" max="3" width="50" customWidth="1"/>
    <col min="4" max="4" width="19.5" customWidth="1"/>
    <col min="5" max="5" width="0.59765625" customWidth="1"/>
    <col min="6" max="6" width="31.09765625" customWidth="1"/>
    <col min="7" max="7" width="26.19921875" customWidth="1"/>
    <col min="8" max="8" width="10.796875" customWidth="1"/>
    <col min="9" max="9" width="14.59765625" customWidth="1"/>
    <col min="10" max="10" width="12.5" customWidth="1"/>
    <col min="11" max="11" width="10.3984375" customWidth="1"/>
    <col min="12" max="12" width="0.59765625" customWidth="1"/>
    <col min="13" max="13" width="13.09765625" customWidth="1"/>
    <col min="14" max="14" width="13.69921875" customWidth="1"/>
    <col min="15" max="15" width="13.09765625" customWidth="1"/>
    <col min="16" max="16" width="51.09765625" customWidth="1"/>
    <col min="17" max="17" width="13.19921875" customWidth="1"/>
    <col min="18" max="18" width="12" customWidth="1"/>
    <col min="20" max="20" width="14.5" customWidth="1"/>
    <col min="16384" max="16384" width="9" bestFit="1" customWidth="1"/>
  </cols>
  <sheetData>
    <row r="1" spans="1:23" ht="14.4" thickBot="1" x14ac:dyDescent="0.3">
      <c r="C1" s="41"/>
      <c r="D1" s="41"/>
    </row>
    <row r="2" spans="1:23" ht="15" thickTop="1" thickBot="1" x14ac:dyDescent="0.3">
      <c r="B2" s="84"/>
      <c r="C2" s="192" t="s">
        <v>17</v>
      </c>
      <c r="D2" s="193"/>
      <c r="E2" s="100"/>
      <c r="F2" s="194" t="s">
        <v>18</v>
      </c>
      <c r="G2" s="195"/>
      <c r="H2" s="101"/>
      <c r="I2" s="196" t="s">
        <v>19</v>
      </c>
      <c r="J2" s="197"/>
      <c r="K2" s="198"/>
      <c r="L2" s="102"/>
      <c r="M2" s="199" t="s">
        <v>20</v>
      </c>
      <c r="N2" s="200"/>
      <c r="O2" s="201"/>
      <c r="P2" s="103"/>
      <c r="Q2" s="104"/>
    </row>
    <row r="3" spans="1:23" ht="28.8" thickTop="1" thickBot="1" x14ac:dyDescent="0.3">
      <c r="A3" s="84"/>
      <c r="B3" s="146" t="s">
        <v>7</v>
      </c>
      <c r="C3" s="146" t="s">
        <v>8</v>
      </c>
      <c r="D3" s="147" t="s">
        <v>9</v>
      </c>
      <c r="E3" s="148"/>
      <c r="F3" s="149" t="s">
        <v>4</v>
      </c>
      <c r="G3" s="150" t="s">
        <v>10</v>
      </c>
      <c r="H3" s="151" t="s">
        <v>11</v>
      </c>
      <c r="I3" s="152" t="s">
        <v>12</v>
      </c>
      <c r="J3" s="153" t="s">
        <v>13</v>
      </c>
      <c r="K3" s="154" t="s">
        <v>14</v>
      </c>
      <c r="L3" s="153"/>
      <c r="M3" s="155" t="s">
        <v>159</v>
      </c>
      <c r="N3" s="156" t="s">
        <v>15</v>
      </c>
      <c r="O3" s="157" t="s">
        <v>16</v>
      </c>
      <c r="P3" s="150" t="s">
        <v>38</v>
      </c>
      <c r="Q3" s="158" t="s">
        <v>37</v>
      </c>
      <c r="R3" s="129"/>
      <c r="T3" s="130"/>
    </row>
    <row r="4" spans="1:23" ht="56.4" thickTop="1" thickBot="1" x14ac:dyDescent="0.3">
      <c r="A4" s="105" t="s">
        <v>21</v>
      </c>
      <c r="B4" s="159" t="s">
        <v>187</v>
      </c>
      <c r="C4" s="131" t="s">
        <v>349</v>
      </c>
      <c r="D4" s="39" t="s">
        <v>189</v>
      </c>
      <c r="E4" s="69"/>
      <c r="F4" s="53" t="s">
        <v>303</v>
      </c>
      <c r="G4" s="106" t="s">
        <v>387</v>
      </c>
      <c r="H4" s="42" t="s">
        <v>26</v>
      </c>
      <c r="I4" s="42" t="s">
        <v>26</v>
      </c>
      <c r="J4" s="132" t="s">
        <v>24</v>
      </c>
      <c r="K4" s="133" t="str" cm="1">
        <f t="array" ref="K4">IFERROR(INDEX(Calculations!$Z$20:$Z$31, MATCH(1, (Calculations!$X$20:$X$31=TRA!I4)*(Calculations!$Y$20:$Y$31=TRA!J4), 0)), " ")</f>
        <v>Medium</v>
      </c>
      <c r="L4" s="134"/>
      <c r="M4" s="135" t="s">
        <v>25</v>
      </c>
      <c r="N4" s="42" t="s">
        <v>24</v>
      </c>
      <c r="O4" s="42" t="str" cm="1">
        <f t="array" ref="O4">IFERROR(INDEX(Calculations!$Z$5:$Z$13, MATCH(1, (Calculations!$X$5:$X$13=TRA!M4)*(Calculations!$Y$5:$Y$13=TRA!N4), 0)), " ")</f>
        <v>Low</v>
      </c>
      <c r="P4" s="136" t="s">
        <v>337</v>
      </c>
      <c r="Q4" s="90" t="str" cm="1">
        <f t="array" ref="Q4">IFERROR(INDEX(Calculations!$U$5:$U$31, MATCH(1, (Calculations!$R$5:$R$31=TRA!H4)*(Calculations!$S$5:$S$31=TRA!K4)*(Calculations!$T$5:$T$31=TRA!O4), 0)), " ")</f>
        <v>Medium</v>
      </c>
    </row>
    <row r="5" spans="1:23" ht="69" x14ac:dyDescent="0.25">
      <c r="A5" s="105">
        <v>2</v>
      </c>
      <c r="B5" s="160" t="s">
        <v>301</v>
      </c>
      <c r="C5" s="137" t="s">
        <v>350</v>
      </c>
      <c r="D5" s="39" t="s">
        <v>188</v>
      </c>
      <c r="E5" s="39"/>
      <c r="F5" s="54" t="s">
        <v>304</v>
      </c>
      <c r="G5" s="107" t="s">
        <v>316</v>
      </c>
      <c r="H5" s="108" t="s">
        <v>25</v>
      </c>
      <c r="I5" s="108" t="s">
        <v>24</v>
      </c>
      <c r="J5" s="90" t="s">
        <v>25</v>
      </c>
      <c r="K5" s="138" t="str" cm="1">
        <f t="array" ref="K5">IFERROR(INDEX(Calculations!$Z$20:$Z$31, MATCH(1, (Calculations!$X$20:$X$31=TRA!I5)*(Calculations!$Y$20:$Y$31=TRA!J5), 0)), " ")</f>
        <v>Low</v>
      </c>
      <c r="L5" s="134"/>
      <c r="M5" s="109" t="s">
        <v>25</v>
      </c>
      <c r="N5" s="90" t="s">
        <v>25</v>
      </c>
      <c r="O5" s="110" t="str" cm="1">
        <f t="array" ref="O5">IFERROR(INDEX(Calculations!$Z$5:$Z$13, MATCH(1, (Calculations!$X$5:$X$13=TRA!M5)*(Calculations!$Y$5:$Y$13=TRA!N5), 0)), " ")</f>
        <v>Medium</v>
      </c>
      <c r="P5" s="99" t="s">
        <v>336</v>
      </c>
      <c r="Q5" s="90" t="str" cm="1">
        <f t="array" ref="Q5">IFERROR(INDEX(Calculations!$U$5:$U$31, MATCH(1, (Calculations!$R$5:$R$31=TRA!H5)*(Calculations!$S$5:$S$31=TRA!K5)*(Calculations!$T$5:$T$31=TRA!O5), 0)), " ")</f>
        <v>Medium</v>
      </c>
      <c r="T5" s="139"/>
      <c r="U5" s="9"/>
      <c r="V5" s="9"/>
      <c r="W5" s="9"/>
    </row>
    <row r="6" spans="1:23" ht="55.2" x14ac:dyDescent="0.25">
      <c r="A6" s="105">
        <v>3</v>
      </c>
      <c r="B6" s="161" t="s">
        <v>270</v>
      </c>
      <c r="C6" s="54" t="s">
        <v>351</v>
      </c>
      <c r="D6" s="39" t="s">
        <v>188</v>
      </c>
      <c r="E6" s="39"/>
      <c r="F6" s="140" t="s">
        <v>375</v>
      </c>
      <c r="G6" s="141" t="s">
        <v>315</v>
      </c>
      <c r="H6" s="108" t="s">
        <v>25</v>
      </c>
      <c r="I6" s="108" t="s">
        <v>24</v>
      </c>
      <c r="J6" s="90" t="s">
        <v>25</v>
      </c>
      <c r="K6" s="138" t="str" cm="1">
        <f t="array" ref="K6">IFERROR(INDEX(Calculations!$Z$20:$Z$31, MATCH(1, (Calculations!$X$20:$X$31=TRA!I6)*(Calculations!$Y$20:$Y$31=TRA!J6), 0)), " ")</f>
        <v>Low</v>
      </c>
      <c r="L6" s="134"/>
      <c r="M6" s="109" t="s">
        <v>25</v>
      </c>
      <c r="N6" s="90" t="s">
        <v>24</v>
      </c>
      <c r="O6" s="110" t="str" cm="1">
        <f t="array" ref="O6">IFERROR(INDEX(Calculations!$Z$5:$Z$13, MATCH(1, (Calculations!$X$5:$X$13=TRA!M6)*(Calculations!$Y$5:$Y$13=TRA!N6), 0)), " ")</f>
        <v>Low</v>
      </c>
      <c r="P6" s="142" t="s">
        <v>347</v>
      </c>
      <c r="Q6" s="90" t="str" cm="1">
        <f t="array" ref="Q6">IFERROR(INDEX(Calculations!$U$5:$U$31, MATCH(1, (Calculations!$R$5:$R$31=TRA!H6)*(Calculations!$S$5:$S$31=TRA!K6)*(Calculations!$T$5:$T$31=TRA!O6), 0)), " ")</f>
        <v>Low</v>
      </c>
      <c r="T6" s="9"/>
      <c r="U6" s="9"/>
      <c r="V6" s="9"/>
      <c r="W6" s="9"/>
    </row>
    <row r="7" spans="1:23" ht="69" x14ac:dyDescent="0.25">
      <c r="A7" s="105">
        <v>4</v>
      </c>
      <c r="B7" s="162" t="s">
        <v>276</v>
      </c>
      <c r="C7" s="54" t="s">
        <v>352</v>
      </c>
      <c r="D7" s="39" t="s">
        <v>189</v>
      </c>
      <c r="E7" s="39"/>
      <c r="F7" s="54"/>
      <c r="G7" s="107" t="s">
        <v>314</v>
      </c>
      <c r="H7" s="108" t="s">
        <v>26</v>
      </c>
      <c r="I7" s="108" t="s">
        <v>26</v>
      </c>
      <c r="J7" s="90" t="s">
        <v>24</v>
      </c>
      <c r="K7" s="138" t="str" cm="1">
        <f t="array" ref="K7">IFERROR(INDEX(Calculations!$Z$20:$Z$31, MATCH(1, (Calculations!$X$20:$X$31=TRA!I7)*(Calculations!$Y$20:$Y$31=TRA!J7), 0)), " ")</f>
        <v>Medium</v>
      </c>
      <c r="L7" s="134"/>
      <c r="M7" s="109" t="s">
        <v>25</v>
      </c>
      <c r="N7" s="90" t="s">
        <v>25</v>
      </c>
      <c r="O7" s="110" t="str" cm="1">
        <f t="array" ref="O7">IFERROR(INDEX(Calculations!$Z$5:$Z$13, MATCH(1, (Calculations!$X$5:$X$13=TRA!M7)*(Calculations!$Y$5:$Y$13=TRA!N7), 0)), " ")</f>
        <v>Medium</v>
      </c>
      <c r="P7" s="14" t="s">
        <v>338</v>
      </c>
      <c r="Q7" s="108" t="str" cm="1">
        <f t="array" ref="Q7">IFERROR(INDEX(Calculations!$U$5:$U$31, MATCH(1, (Calculations!$R$5:$R$31=TRA!H7)*(Calculations!$S$5:$S$31=TRA!K7)*(Calculations!$T$5:$T$31=TRA!O7), 0)), " ")</f>
        <v>High</v>
      </c>
      <c r="T7" s="9"/>
      <c r="U7" s="9"/>
      <c r="V7" s="9"/>
      <c r="W7" s="9"/>
    </row>
    <row r="8" spans="1:23" ht="55.2" hidden="1" x14ac:dyDescent="0.25">
      <c r="A8" s="105">
        <v>5</v>
      </c>
      <c r="B8" s="43" t="s">
        <v>269</v>
      </c>
      <c r="C8" s="54" t="s">
        <v>353</v>
      </c>
      <c r="D8" s="39" t="s">
        <v>302</v>
      </c>
      <c r="E8" s="39"/>
      <c r="F8" s="54"/>
      <c r="G8" s="107" t="s">
        <v>313</v>
      </c>
      <c r="H8" s="108" t="s">
        <v>25</v>
      </c>
      <c r="I8" s="108"/>
      <c r="J8" s="90"/>
      <c r="K8" s="138" t="str" cm="1">
        <f t="array" ref="K8">IFERROR(INDEX(Calculations!$Z$20:$Z$31, MATCH(1, (Calculations!$X$20:$X$31=TRA!I8)*(Calculations!$Y$20:$Y$31=TRA!J8), 0)), " ")</f>
        <v xml:space="preserve"> </v>
      </c>
      <c r="L8" s="143"/>
      <c r="M8" s="108"/>
      <c r="N8" s="90"/>
      <c r="O8" s="110" t="str" cm="1">
        <f t="array" ref="O8">IFERROR(INDEX(Calculations!$Z$5:$Z$13, MATCH(1, (Calculations!$X$5:$X$13=TRA!M8)*(Calculations!$Y$5:$Y$13=TRA!N8), 0)), " ")</f>
        <v xml:space="preserve"> </v>
      </c>
      <c r="P8" s="99" t="s">
        <v>360</v>
      </c>
      <c r="Q8" s="90" t="str" cm="1">
        <f t="array" ref="Q8">IFERROR(INDEX(Calculations!$U$5:$U$31, MATCH(1, (Calculations!$R$5:$R$31=TRA!H8)*(Calculations!$S$5:$S$31=TRA!K8)*(Calculations!$T$5:$T$31=TRA!O8), 0)), " ")</f>
        <v xml:space="preserve"> </v>
      </c>
      <c r="T8" s="9"/>
      <c r="U8" s="9"/>
      <c r="V8" s="9"/>
      <c r="W8" s="9"/>
    </row>
    <row r="9" spans="1:23" ht="69" hidden="1" x14ac:dyDescent="0.25">
      <c r="A9" s="105">
        <v>6</v>
      </c>
      <c r="B9" s="107" t="s">
        <v>271</v>
      </c>
      <c r="C9" s="54" t="s">
        <v>354</v>
      </c>
      <c r="D9" s="39" t="s">
        <v>188</v>
      </c>
      <c r="E9" s="39"/>
      <c r="F9" s="54" t="s">
        <v>311</v>
      </c>
      <c r="G9" s="107" t="s">
        <v>312</v>
      </c>
      <c r="H9" s="108" t="s">
        <v>25</v>
      </c>
      <c r="I9" s="108"/>
      <c r="J9" s="90"/>
      <c r="K9" s="138" t="str" cm="1">
        <f t="array" ref="K9">IFERROR(INDEX(Calculations!$Z$20:$Z$31, MATCH(1, (Calculations!$X$20:$X$31=TRA!I9)*(Calculations!$Y$20:$Y$31=TRA!J9), 0)), " ")</f>
        <v xml:space="preserve"> </v>
      </c>
      <c r="L9" s="143"/>
      <c r="M9" s="108"/>
      <c r="N9" s="90"/>
      <c r="O9" s="110" t="str" cm="1">
        <f t="array" ref="O9">IFERROR(INDEX(Calculations!$Z$5:$Z$13, MATCH(1, (Calculations!$X$5:$X$13=TRA!M9)*(Calculations!$Y$5:$Y$13=TRA!N9), 0)), " ")</f>
        <v xml:space="preserve"> </v>
      </c>
      <c r="P9" s="99" t="s">
        <v>361</v>
      </c>
      <c r="Q9" s="90" t="str" cm="1">
        <f t="array" ref="Q9">IFERROR(INDEX(Calculations!$U$5:$U$31, MATCH(1, (Calculations!$R$5:$R$31=TRA!H9)*(Calculations!$S$5:$S$31=TRA!K9)*(Calculations!$T$5:$T$31=TRA!O9), 0)), " ")</f>
        <v xml:space="preserve"> </v>
      </c>
    </row>
    <row r="10" spans="1:23" ht="55.2" hidden="1" x14ac:dyDescent="0.25">
      <c r="A10" s="105">
        <v>7</v>
      </c>
      <c r="B10" s="39" t="s">
        <v>272</v>
      </c>
      <c r="C10" s="144" t="s">
        <v>355</v>
      </c>
      <c r="D10" s="39" t="s">
        <v>189</v>
      </c>
      <c r="E10" s="39"/>
      <c r="F10" s="54"/>
      <c r="G10" s="107" t="s">
        <v>310</v>
      </c>
      <c r="H10" s="108" t="s">
        <v>26</v>
      </c>
      <c r="I10" s="108"/>
      <c r="J10" s="90"/>
      <c r="K10" s="138" t="str" cm="1">
        <f t="array" ref="K10">IFERROR(INDEX(Calculations!$Z$20:$Z$31, MATCH(1, (Calculations!$X$20:$X$31=TRA!I10)*(Calculations!$Y$20:$Y$31=TRA!J10), 0)), " ")</f>
        <v xml:space="preserve"> </v>
      </c>
      <c r="L10" s="134"/>
      <c r="M10" s="134"/>
      <c r="N10" s="90"/>
      <c r="O10" s="110" t="str" cm="1">
        <f t="array" ref="O10">IFERROR(INDEX(Calculations!$Z$5:$Z$13, MATCH(1, (Calculations!$X$5:$X$13=TRA!M10)*(Calculations!$Y$5:$Y$13=TRA!N10), 0)), " ")</f>
        <v xml:space="preserve"> </v>
      </c>
      <c r="P10" s="99" t="s">
        <v>362</v>
      </c>
      <c r="Q10" s="90" t="str" cm="1">
        <f t="array" ref="Q10">IFERROR(INDEX(Calculations!$U$5:$U$31, MATCH(1, (Calculations!$R$5:$R$31=TRA!H10)*(Calculations!$S$5:$S$31=TRA!K10)*(Calculations!$T$5:$T$31=TRA!O10), 0)), " ")</f>
        <v xml:space="preserve"> </v>
      </c>
    </row>
    <row r="11" spans="1:23" ht="69" x14ac:dyDescent="0.25">
      <c r="A11" s="105">
        <v>8</v>
      </c>
      <c r="B11" s="163" t="s">
        <v>274</v>
      </c>
      <c r="C11" s="145" t="s">
        <v>356</v>
      </c>
      <c r="D11" s="39" t="s">
        <v>188</v>
      </c>
      <c r="E11" s="39"/>
      <c r="F11" s="54"/>
      <c r="G11" s="107" t="s">
        <v>306</v>
      </c>
      <c r="H11" s="108" t="s">
        <v>25</v>
      </c>
      <c r="I11" s="108" t="s">
        <v>24</v>
      </c>
      <c r="J11" s="90" t="s">
        <v>25</v>
      </c>
      <c r="K11" s="138" t="str" cm="1">
        <f t="array" ref="K11">IFERROR(INDEX(Calculations!$Z$20:$Z$31, MATCH(1, (Calculations!$X$20:$X$31=TRA!I11)*(Calculations!$Y$20:$Y$31=TRA!J11), 0)), " ")</f>
        <v>Low</v>
      </c>
      <c r="L11" s="143"/>
      <c r="M11" s="108" t="s">
        <v>25</v>
      </c>
      <c r="N11" s="90" t="s">
        <v>24</v>
      </c>
      <c r="O11" s="110" t="str" cm="1">
        <f t="array" ref="O11">IFERROR(INDEX(Calculations!$Z$5:$Z$13, MATCH(1, (Calculations!$X$5:$X$13=TRA!M11)*(Calculations!$Y$5:$Y$13=TRA!N11), 0)), " ")</f>
        <v>Low</v>
      </c>
      <c r="P11" s="99" t="s">
        <v>363</v>
      </c>
      <c r="Q11" s="90" t="str" cm="1">
        <f t="array" ref="Q11">IFERROR(INDEX(Calculations!$U$5:$U$31, MATCH(1, (Calculations!$R$5:$R$31=TRA!H11)*(Calculations!$S$5:$S$31=TRA!K11)*(Calculations!$T$5:$T$31=TRA!O11), 0)), " ")</f>
        <v>Low</v>
      </c>
    </row>
    <row r="12" spans="1:23" ht="55.2" x14ac:dyDescent="0.25">
      <c r="A12" s="105">
        <v>9</v>
      </c>
      <c r="B12" s="163" t="s">
        <v>273</v>
      </c>
      <c r="C12" s="54" t="s">
        <v>357</v>
      </c>
      <c r="D12" s="39" t="s">
        <v>191</v>
      </c>
      <c r="E12" s="39"/>
      <c r="F12" s="54"/>
      <c r="G12" s="107" t="s">
        <v>307</v>
      </c>
      <c r="H12" s="108" t="s">
        <v>25</v>
      </c>
      <c r="I12" s="108" t="s">
        <v>24</v>
      </c>
      <c r="J12" s="90" t="s">
        <v>25</v>
      </c>
      <c r="K12" s="138" t="str" cm="1">
        <f t="array" ref="K12">IFERROR(INDEX(Calculations!$Z$20:$Z$31, MATCH(1, (Calculations!$X$20:$X$31=TRA!I12)*(Calculations!$Y$20:$Y$31=TRA!J12), 0)), " ")</f>
        <v>Low</v>
      </c>
      <c r="L12" s="134"/>
      <c r="M12" s="134" t="s">
        <v>25</v>
      </c>
      <c r="N12" s="90" t="s">
        <v>25</v>
      </c>
      <c r="O12" s="110" t="str" cm="1">
        <f t="array" ref="O12">IFERROR(INDEX(Calculations!$Z$5:$Z$13, MATCH(1, (Calculations!$X$5:$X$13=TRA!M12)*(Calculations!$Y$5:$Y$13=TRA!N12), 0)), " ")</f>
        <v>Medium</v>
      </c>
      <c r="P12" s="99" t="s">
        <v>364</v>
      </c>
      <c r="Q12" s="90" t="str" cm="1">
        <f t="array" ref="Q12">IFERROR(INDEX(Calculations!$U$5:$U$31, MATCH(1, (Calculations!$R$5:$R$31=TRA!H12)*(Calculations!$S$5:$S$31=TRA!K12)*(Calculations!$T$5:$T$31=TRA!O12), 0)), " ")</f>
        <v>Medium</v>
      </c>
    </row>
    <row r="13" spans="1:23" ht="69" x14ac:dyDescent="0.25">
      <c r="A13" s="105">
        <v>10</v>
      </c>
      <c r="B13" s="163" t="s">
        <v>275</v>
      </c>
      <c r="C13" s="54" t="s">
        <v>358</v>
      </c>
      <c r="D13" s="107" t="s">
        <v>324</v>
      </c>
      <c r="E13" s="107"/>
      <c r="F13" s="54" t="s">
        <v>377</v>
      </c>
      <c r="G13" s="107" t="s">
        <v>308</v>
      </c>
      <c r="H13" s="108" t="s">
        <v>26</v>
      </c>
      <c r="I13" s="108" t="s">
        <v>26</v>
      </c>
      <c r="J13" s="90" t="s">
        <v>25</v>
      </c>
      <c r="K13" s="138" t="str" cm="1">
        <f t="array" ref="K13">IFERROR(INDEX(Calculations!$Z$20:$Z$31, MATCH(1, (Calculations!$X$20:$X$31=TRA!I13)*(Calculations!$Y$20:$Y$31=TRA!J13), 0)), " ")</f>
        <v>High</v>
      </c>
      <c r="L13" s="134"/>
      <c r="M13" s="109" t="s">
        <v>25</v>
      </c>
      <c r="N13" s="90" t="s">
        <v>26</v>
      </c>
      <c r="O13" s="110" t="str" cm="1">
        <f t="array" ref="O13">IFERROR(INDEX(Calculations!$Z$5:$Z$13, MATCH(1, (Calculations!$X$5:$X$13=TRA!M13)*(Calculations!$Y$5:$Y$13=TRA!N13), 0)), " ")</f>
        <v>High</v>
      </c>
      <c r="P13" s="99" t="s">
        <v>365</v>
      </c>
      <c r="Q13" s="90" t="str" cm="1">
        <f t="array" ref="Q13">IFERROR(INDEX(Calculations!$U$5:$U$31, MATCH(1, (Calculations!$R$5:$R$31=TRA!H13)*(Calculations!$S$5:$S$31=TRA!K13)*(Calculations!$T$5:$T$31=TRA!O13), 0)), " ")</f>
        <v>High</v>
      </c>
    </row>
    <row r="14" spans="1:23" ht="69" x14ac:dyDescent="0.25">
      <c r="A14" s="105">
        <v>11</v>
      </c>
      <c r="B14" s="163" t="s">
        <v>187</v>
      </c>
      <c r="C14" s="54" t="s">
        <v>359</v>
      </c>
      <c r="D14" s="106" t="s">
        <v>190</v>
      </c>
      <c r="E14" s="106"/>
      <c r="F14" s="59"/>
      <c r="G14" s="107" t="s">
        <v>305</v>
      </c>
      <c r="H14" s="108" t="s">
        <v>26</v>
      </c>
      <c r="I14" s="108" t="s">
        <v>25</v>
      </c>
      <c r="J14" s="90" t="s">
        <v>24</v>
      </c>
      <c r="K14" s="108" t="str" cm="1">
        <f t="array" ref="K14">IFERROR(INDEX(Calculations!$Z$20:$Z$31, MATCH(1, (Calculations!$X$20:$X$31=TRA!I14)*(Calculations!$Y$20:$Y$31=TRA!J14), 0)), " ")</f>
        <v>Low</v>
      </c>
      <c r="L14" s="111"/>
      <c r="M14" s="108" t="s">
        <v>25</v>
      </c>
      <c r="N14" s="90" t="s">
        <v>24</v>
      </c>
      <c r="O14" s="110" t="str" cm="1">
        <f t="array" ref="O14">IFERROR(INDEX(Calculations!$Z$5:$Z$13, MATCH(1, (Calculations!$X$5:$X$13=TRA!M14)*(Calculations!$Y$5:$Y$13=TRA!N14), 0)), " ")</f>
        <v>Low</v>
      </c>
      <c r="P14" s="99" t="s">
        <v>366</v>
      </c>
      <c r="Q14" s="90" t="str" cm="1">
        <f t="array" ref="Q14">IFERROR(INDEX(Calculations!$U$5:$U$31, MATCH(1, (Calculations!$R$5:$R$31=TRA!H14)*(Calculations!$S$5:$S$31=TRA!K14)*(Calculations!$T$5:$T$31=TRA!O14), 0)), " ")</f>
        <v>Medium</v>
      </c>
    </row>
    <row r="15" spans="1:23" ht="69.599999999999994" thickBot="1" x14ac:dyDescent="0.3">
      <c r="A15" s="105">
        <v>12</v>
      </c>
      <c r="B15" s="164" t="s">
        <v>283</v>
      </c>
      <c r="C15" s="73" t="s">
        <v>320</v>
      </c>
      <c r="D15" s="112" t="s">
        <v>188</v>
      </c>
      <c r="E15" s="112"/>
      <c r="F15" s="113"/>
      <c r="G15" s="112" t="s">
        <v>309</v>
      </c>
      <c r="H15" s="109" t="s">
        <v>26</v>
      </c>
      <c r="I15" s="114" t="s">
        <v>24</v>
      </c>
      <c r="J15" s="114" t="s">
        <v>25</v>
      </c>
      <c r="K15" s="115" t="str" cm="1">
        <f t="array" ref="K15">IFERROR(INDEX(Calculations!$Z$20:$Z$31, MATCH(1, (Calculations!$X$20:$X$31=TRA!I15)*(Calculations!$Y$20:$Y$31=TRA!J15), 0)), " ")</f>
        <v>Low</v>
      </c>
      <c r="L15" s="116"/>
      <c r="M15" s="114" t="s">
        <v>25</v>
      </c>
      <c r="N15" s="117" t="s">
        <v>24</v>
      </c>
      <c r="O15" s="118" t="str" cm="1">
        <f t="array" ref="O15">IFERROR(INDEX(Calculations!$Z$5:$Z$13, MATCH(1, (Calculations!$X$5:$X$13=TRA!M15)*(Calculations!$Y$5:$Y$13=TRA!N15), 0)), " ")</f>
        <v>Low</v>
      </c>
      <c r="P15" s="123" t="s">
        <v>367</v>
      </c>
      <c r="Q15" s="114" t="str" cm="1">
        <f t="array" ref="Q15">IFERROR(INDEX(Calculations!$U$5:$U$31, MATCH(1, (Calculations!$R$5:$R$31=TRA!H15)*(Calculations!$S$5:$S$31=TRA!K15)*(Calculations!$T$5:$T$31=TRA!O15), 0)), " ")</f>
        <v>Medium</v>
      </c>
    </row>
    <row r="16" spans="1:23" ht="14.4" thickTop="1" x14ac:dyDescent="0.25">
      <c r="A16" s="119"/>
      <c r="B16" s="120"/>
      <c r="C16" s="65"/>
      <c r="D16" s="120"/>
      <c r="E16" s="120"/>
      <c r="F16" s="120"/>
      <c r="G16" s="121"/>
      <c r="H16" s="122"/>
      <c r="I16" s="9"/>
      <c r="J16" s="9"/>
      <c r="K16" s="9" t="str" cm="1">
        <f t="array" ref="K16">IFERROR(INDEX(Calculations!$Z$20:$Z$31, MATCH(1, (Calculations!$X$20:$X$31=TRA!I16)*(Calculations!$Y$20:$Y$31=TRA!J16), 0)), " ")</f>
        <v xml:space="preserve"> </v>
      </c>
      <c r="L16" s="9"/>
      <c r="M16" s="9"/>
      <c r="N16" s="9"/>
      <c r="O16" s="122" t="str" cm="1">
        <f t="array" ref="O16">IFERROR(INDEX(Calculations!$Z$5:$Z$13, MATCH(1, (Calculations!$X$5:$X$13=TRA!M16)*(Calculations!$Y$5:$Y$13=TRA!N16), 0)), " ")</f>
        <v xml:space="preserve"> </v>
      </c>
      <c r="P16" s="9"/>
      <c r="Q16" s="9" t="str" cm="1">
        <f t="array" ref="Q16">IFERROR(INDEX(Calculations!$U$5:$U$31, MATCH(1, (Calculations!$R$5:$R$31=TRA!H16)*(Calculations!$S$5:$S$31=TRA!K16)*(Calculations!$T$5:$T$31=TRA!O16), 0)), " ")</f>
        <v xml:space="preserve"> </v>
      </c>
    </row>
    <row r="17" spans="1:3" x14ac:dyDescent="0.25">
      <c r="A17" s="119"/>
    </row>
    <row r="18" spans="1:3" x14ac:dyDescent="0.25">
      <c r="A18" s="119"/>
    </row>
    <row r="19" spans="1:3" x14ac:dyDescent="0.25">
      <c r="A19" s="119"/>
    </row>
    <row r="21" spans="1:3" x14ac:dyDescent="0.25">
      <c r="A21" s="7"/>
      <c r="B21" s="7"/>
    </row>
    <row r="22" spans="1:3" x14ac:dyDescent="0.25">
      <c r="C22" s="7"/>
    </row>
    <row r="25" spans="1:3" x14ac:dyDescent="0.25">
      <c r="C25" s="9"/>
    </row>
    <row r="26" spans="1:3" x14ac:dyDescent="0.25">
      <c r="A26" s="9"/>
      <c r="B26" s="9"/>
      <c r="C26" s="9"/>
    </row>
    <row r="27" spans="1:3" x14ac:dyDescent="0.25">
      <c r="A27" s="9"/>
      <c r="B27" s="9"/>
      <c r="C27" s="9"/>
    </row>
    <row r="28" spans="1:3" x14ac:dyDescent="0.25">
      <c r="A28" s="9"/>
      <c r="B28" s="9"/>
    </row>
  </sheetData>
  <sheetProtection algorithmName="SHA-512" hashValue="WDKefCt2QCTuC9ESB2Ec10S4wbGL2qS907yZ7ZqXRMHIvhB+Qr8AwzXaJeeYcpv5+RVzvLviBJXfJy+zqaezhg==" saltValue="ejt/w6yhbVGo++U64G+MgA==" spinCount="100000" sheet="1" objects="1" scenarios="1" selectLockedCells="1" selectUnlockedCells="1"/>
  <mergeCells count="4">
    <mergeCell ref="C2:D2"/>
    <mergeCell ref="F2:G2"/>
    <mergeCell ref="I2:K2"/>
    <mergeCell ref="M2:O2"/>
  </mergeCells>
  <conditionalFormatting sqref="C25:C27 B28">
    <cfRule type="cellIs" dxfId="25" priority="8" operator="equal">
      <formula>"Low"</formula>
    </cfRule>
    <cfRule type="cellIs" dxfId="24" priority="9" operator="equal">
      <formula>"Medium"</formula>
    </cfRule>
    <cfRule type="cellIs" dxfId="23" priority="10" operator="equal">
      <formula>"High"</formula>
    </cfRule>
  </conditionalFormatting>
  <conditionalFormatting sqref="H4:H16 Q4:Q16">
    <cfRule type="cellIs" dxfId="22" priority="26" operator="equal">
      <formula>"Low"</formula>
    </cfRule>
    <cfRule type="cellIs" dxfId="21" priority="27" operator="equal">
      <formula>"Medium"</formula>
    </cfRule>
    <cfRule type="cellIs" dxfId="20" priority="28" operator="equal">
      <formula>"High"</formula>
    </cfRule>
  </conditionalFormatting>
  <conditionalFormatting sqref="K4:L16 O4:O16">
    <cfRule type="cellIs" dxfId="19" priority="6" operator="equal">
      <formula>"Very High"</formula>
    </cfRule>
    <cfRule type="cellIs" dxfId="18" priority="7" operator="equal">
      <formula>"Very Low"</formula>
    </cfRule>
    <cfRule type="cellIs" dxfId="17" priority="20" operator="equal">
      <formula>"Low"</formula>
    </cfRule>
    <cfRule type="cellIs" dxfId="16" priority="21" operator="equal">
      <formula>"Medium"</formula>
    </cfRule>
    <cfRule type="cellIs" dxfId="15" priority="22" operator="equal">
      <formula>"High"</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595B94-BAE9-428E-A96E-4E14E3B44F19}">
          <x14:formula1>
            <xm:f>Calculations!$B$29:$B$31</xm:f>
          </x14:formula1>
          <xm:sqref>A26:A28 M4:N16 H4:I16</xm:sqref>
        </x14:dataValidation>
        <x14:dataValidation type="list" allowBlank="1" showInputMessage="1" showErrorMessage="1" xr:uid="{B9B67BE5-9A89-4D9A-8D3F-B7C2BAF3B0FD}">
          <x14:formula1>
            <xm:f>Calculations!$B$29:$B$32</xm:f>
          </x14:formula1>
          <xm:sqref>J4:J16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CEE5-A06E-498D-AF66-4B935970E98B}">
  <sheetPr>
    <tabColor theme="5" tint="-0.499984740745262"/>
  </sheetPr>
  <dimension ref="A2:I24"/>
  <sheetViews>
    <sheetView zoomScaleNormal="100" workbookViewId="0">
      <selection activeCell="E18" sqref="E18"/>
    </sheetView>
  </sheetViews>
  <sheetFormatPr defaultRowHeight="13.8" x14ac:dyDescent="0.25"/>
  <cols>
    <col min="3" max="3" width="33.19921875" customWidth="1"/>
    <col min="4" max="4" width="26.5" customWidth="1"/>
    <col min="5" max="6" width="30.5" customWidth="1"/>
    <col min="7" max="7" width="19.59765625" bestFit="1" customWidth="1"/>
    <col min="8" max="8" width="25.09765625" customWidth="1"/>
    <col min="9" max="9" width="33.5" customWidth="1"/>
    <col min="10" max="10" width="14.59765625" customWidth="1"/>
    <col min="11" max="11" width="14.296875" customWidth="1"/>
    <col min="12" max="12" width="11.5" customWidth="1"/>
    <col min="13" max="14" width="15.59765625" customWidth="1"/>
    <col min="15" max="15" width="15" customWidth="1"/>
    <col min="16" max="16" width="60.19921875" customWidth="1"/>
    <col min="17" max="17" width="13.19921875" customWidth="1"/>
    <col min="18" max="18" width="12" customWidth="1"/>
    <col min="20" max="20" width="14.5" customWidth="1"/>
    <col min="22" max="22" width="15.5" customWidth="1"/>
    <col min="23" max="25" width="11.8984375" customWidth="1"/>
  </cols>
  <sheetData>
    <row r="2" spans="1:9" x14ac:dyDescent="0.25">
      <c r="C2" s="2" t="s">
        <v>232</v>
      </c>
      <c r="D2" s="3" t="s">
        <v>50</v>
      </c>
      <c r="E2" s="3" t="s">
        <v>24</v>
      </c>
      <c r="F2" s="3" t="s">
        <v>25</v>
      </c>
      <c r="G2" s="3" t="s">
        <v>26</v>
      </c>
      <c r="H2" s="3" t="s">
        <v>186</v>
      </c>
    </row>
    <row r="3" spans="1:9" x14ac:dyDescent="0.25">
      <c r="C3" s="2" t="s">
        <v>233</v>
      </c>
      <c r="D3" s="3" t="s">
        <v>234</v>
      </c>
      <c r="E3" s="3" t="s">
        <v>235</v>
      </c>
      <c r="F3" s="3" t="s">
        <v>236</v>
      </c>
      <c r="G3" s="3" t="s">
        <v>237</v>
      </c>
      <c r="H3" s="3" t="s">
        <v>238</v>
      </c>
    </row>
    <row r="4" spans="1:9" x14ac:dyDescent="0.25">
      <c r="C4" s="82"/>
    </row>
    <row r="5" spans="1:9" ht="55.2" x14ac:dyDescent="0.25">
      <c r="C5" s="82"/>
      <c r="D5" s="14" t="s">
        <v>240</v>
      </c>
      <c r="H5" s="14" t="s">
        <v>241</v>
      </c>
    </row>
    <row r="6" spans="1:9" x14ac:dyDescent="0.25">
      <c r="C6" s="82"/>
      <c r="D6" s="14"/>
      <c r="I6" s="14"/>
    </row>
    <row r="7" spans="1:9" x14ac:dyDescent="0.25">
      <c r="C7" s="82"/>
      <c r="D7" s="14"/>
      <c r="I7" s="14"/>
    </row>
    <row r="8" spans="1:9" x14ac:dyDescent="0.25">
      <c r="C8" s="82"/>
    </row>
    <row r="9" spans="1:9" ht="14.4" thickBot="1" x14ac:dyDescent="0.3"/>
    <row r="10" spans="1:9" ht="28.8" customHeight="1" thickTop="1" thickBot="1" x14ac:dyDescent="0.3">
      <c r="B10" s="204" t="s">
        <v>285</v>
      </c>
      <c r="C10" s="202" t="s">
        <v>230</v>
      </c>
      <c r="D10" s="202" t="s">
        <v>239</v>
      </c>
      <c r="E10" s="202" t="s">
        <v>284</v>
      </c>
      <c r="F10" s="206" t="s">
        <v>242</v>
      </c>
      <c r="G10" s="207"/>
      <c r="H10" s="202" t="s">
        <v>231</v>
      </c>
      <c r="I10" s="83"/>
    </row>
    <row r="11" spans="1:9" ht="15" thickTop="1" thickBot="1" x14ac:dyDescent="0.3">
      <c r="A11" s="84"/>
      <c r="B11" s="205"/>
      <c r="C11" s="203"/>
      <c r="D11" s="203"/>
      <c r="E11" s="203"/>
      <c r="F11" s="74" t="s">
        <v>326</v>
      </c>
      <c r="G11" s="85" t="s">
        <v>327</v>
      </c>
      <c r="H11" s="203"/>
      <c r="I11" s="83"/>
    </row>
    <row r="12" spans="1:9" ht="14.4" thickTop="1" x14ac:dyDescent="0.25">
      <c r="A12" s="84"/>
      <c r="B12" s="58">
        <v>1</v>
      </c>
      <c r="C12" s="86" t="s">
        <v>187</v>
      </c>
      <c r="D12" s="87"/>
      <c r="E12" s="87"/>
      <c r="F12" s="87"/>
      <c r="G12" s="87"/>
      <c r="H12" s="87"/>
    </row>
    <row r="13" spans="1:9" x14ac:dyDescent="0.25">
      <c r="A13" s="84"/>
      <c r="B13" s="43">
        <v>2</v>
      </c>
      <c r="C13" s="88" t="s">
        <v>301</v>
      </c>
      <c r="D13" s="89"/>
      <c r="E13" s="89"/>
      <c r="F13" s="89"/>
      <c r="G13" s="89"/>
      <c r="H13" s="89"/>
    </row>
    <row r="14" spans="1:9" x14ac:dyDescent="0.25">
      <c r="A14" s="84"/>
      <c r="B14" s="43">
        <v>3</v>
      </c>
      <c r="C14" s="54" t="s">
        <v>270</v>
      </c>
      <c r="D14" s="89"/>
      <c r="E14" s="89"/>
      <c r="F14" s="89"/>
      <c r="G14" s="89"/>
      <c r="H14" s="89"/>
    </row>
    <row r="15" spans="1:9" x14ac:dyDescent="0.25">
      <c r="A15" s="84"/>
      <c r="B15" s="43">
        <v>4</v>
      </c>
      <c r="C15" s="59" t="s">
        <v>276</v>
      </c>
      <c r="D15" s="89"/>
      <c r="E15" s="89"/>
      <c r="F15" s="89"/>
      <c r="G15" s="89"/>
      <c r="H15" s="89"/>
    </row>
    <row r="16" spans="1:9" x14ac:dyDescent="0.25">
      <c r="A16" s="84"/>
      <c r="B16" s="43">
        <v>5</v>
      </c>
      <c r="C16" s="43" t="s">
        <v>269</v>
      </c>
      <c r="D16" s="90"/>
      <c r="E16" s="90"/>
      <c r="F16" s="90"/>
      <c r="G16" s="90"/>
      <c r="H16" s="90"/>
      <c r="I16" s="9"/>
    </row>
    <row r="17" spans="1:9" x14ac:dyDescent="0.25">
      <c r="A17" s="84"/>
      <c r="B17">
        <v>6</v>
      </c>
      <c r="C17" s="54" t="s">
        <v>271</v>
      </c>
      <c r="D17" s="90"/>
      <c r="E17" s="90"/>
      <c r="F17" s="90"/>
      <c r="G17" s="90"/>
      <c r="H17" s="90"/>
      <c r="I17" s="9"/>
    </row>
    <row r="18" spans="1:9" x14ac:dyDescent="0.25">
      <c r="A18" s="84"/>
      <c r="B18" s="56">
        <v>7</v>
      </c>
      <c r="C18" s="59" t="s">
        <v>272</v>
      </c>
      <c r="D18" s="90"/>
      <c r="E18" s="89"/>
      <c r="F18" s="89"/>
      <c r="G18" s="89"/>
      <c r="H18" s="91"/>
      <c r="I18" s="82"/>
    </row>
    <row r="19" spans="1:9" x14ac:dyDescent="0.25">
      <c r="A19" s="84"/>
      <c r="B19" s="56">
        <v>8</v>
      </c>
      <c r="C19" s="92" t="s">
        <v>274</v>
      </c>
      <c r="D19" s="90"/>
      <c r="E19" s="89"/>
      <c r="F19" s="89"/>
      <c r="G19" s="90"/>
      <c r="H19" s="90"/>
      <c r="I19" s="9"/>
    </row>
    <row r="20" spans="1:9" x14ac:dyDescent="0.25">
      <c r="A20" s="84"/>
      <c r="B20" s="56">
        <v>9</v>
      </c>
      <c r="C20" s="92" t="s">
        <v>273</v>
      </c>
      <c r="D20" s="89"/>
      <c r="E20" s="89"/>
      <c r="F20" s="89"/>
      <c r="G20" s="89"/>
      <c r="H20" s="89"/>
    </row>
    <row r="21" spans="1:9" x14ac:dyDescent="0.25">
      <c r="A21" s="84"/>
      <c r="B21" s="43">
        <v>10</v>
      </c>
      <c r="C21" s="92" t="s">
        <v>275</v>
      </c>
      <c r="D21" s="89"/>
      <c r="E21" s="89"/>
      <c r="F21" s="89"/>
      <c r="G21" s="89"/>
      <c r="H21" s="89"/>
    </row>
    <row r="22" spans="1:9" x14ac:dyDescent="0.25">
      <c r="A22" s="84"/>
      <c r="B22" s="56">
        <v>11</v>
      </c>
      <c r="C22" s="92" t="s">
        <v>187</v>
      </c>
      <c r="D22" s="89"/>
      <c r="E22" s="89"/>
      <c r="F22" s="89"/>
      <c r="G22" s="89"/>
      <c r="H22" s="89"/>
    </row>
    <row r="23" spans="1:9" ht="14.4" thickBot="1" x14ac:dyDescent="0.3">
      <c r="A23" s="84"/>
      <c r="B23" s="44">
        <v>12</v>
      </c>
      <c r="C23" s="93" t="s">
        <v>283</v>
      </c>
      <c r="D23" s="94"/>
      <c r="E23" s="94"/>
      <c r="F23" s="94"/>
      <c r="G23" s="94"/>
      <c r="H23" s="94"/>
    </row>
    <row r="24" spans="1:9" ht="14.4" thickTop="1" x14ac:dyDescent="0.25">
      <c r="B24" s="40"/>
    </row>
  </sheetData>
  <sheetProtection algorithmName="SHA-512" hashValue="U3nMn/Gae2x0hnKk+L5LdgBcN9+nlqsgfNl6nj2MNv89qDdR0hU/Xs/cT7YLhxKys+xum3B3lKHjE20mgC1iRg==" saltValue="T/JnVKGfF7ieBUHFlqPmNQ==" spinCount="100000" sheet="1" objects="1" scenarios="1" selectLockedCells="1" selectUnlockedCells="1"/>
  <mergeCells count="6">
    <mergeCell ref="H10:H11"/>
    <mergeCell ref="B10:B11"/>
    <mergeCell ref="F10:G10"/>
    <mergeCell ref="C10:C11"/>
    <mergeCell ref="D10:D11"/>
    <mergeCell ref="E10:E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2A842-1EEB-4302-9314-CF809AE7CDA9}">
  <sheetPr>
    <tabColor theme="8" tint="-0.499984740745262"/>
  </sheetPr>
  <dimension ref="B3:AK70"/>
  <sheetViews>
    <sheetView topLeftCell="A6" workbookViewId="0">
      <selection activeCell="J38" sqref="J38"/>
    </sheetView>
  </sheetViews>
  <sheetFormatPr defaultRowHeight="13.8" x14ac:dyDescent="0.25"/>
  <cols>
    <col min="2" max="2" width="22.09765625" bestFit="1" customWidth="1"/>
    <col min="3" max="3" width="10.296875" customWidth="1"/>
    <col min="6" max="6" width="23.5" hidden="1" customWidth="1"/>
    <col min="10" max="10" width="14.3984375" customWidth="1"/>
    <col min="12" max="12" width="3.59765625" customWidth="1"/>
    <col min="13" max="13" width="6.3984375" customWidth="1"/>
    <col min="14" max="14" width="3.59765625" customWidth="1"/>
    <col min="15" max="15" width="2.59765625" customWidth="1"/>
    <col min="16" max="16" width="1.69921875" customWidth="1"/>
    <col min="17" max="17" width="23.5" hidden="1" customWidth="1"/>
    <col min="18" max="18" width="10.296875" bestFit="1" customWidth="1"/>
    <col min="20" max="20" width="10.796875" customWidth="1"/>
    <col min="23" max="23" width="17.09765625" hidden="1" customWidth="1"/>
    <col min="24" max="24" width="22.09765625" customWidth="1"/>
    <col min="25" max="25" width="21.8984375" customWidth="1"/>
    <col min="26" max="26" width="10.5" customWidth="1"/>
    <col min="29" max="29" width="11.59765625" customWidth="1"/>
  </cols>
  <sheetData>
    <row r="3" spans="2:37" x14ac:dyDescent="0.25">
      <c r="B3" s="11" t="s">
        <v>22</v>
      </c>
      <c r="C3" s="11" t="s">
        <v>23</v>
      </c>
    </row>
    <row r="4" spans="2:37" ht="55.8" thickBot="1" x14ac:dyDescent="0.3">
      <c r="B4" s="3"/>
      <c r="C4" s="3"/>
      <c r="F4" s="32" t="s">
        <v>33</v>
      </c>
      <c r="G4" s="32" t="s">
        <v>34</v>
      </c>
      <c r="H4" s="33" t="s">
        <v>35</v>
      </c>
      <c r="I4" s="33" t="s">
        <v>36</v>
      </c>
      <c r="J4" s="33" t="s">
        <v>0</v>
      </c>
      <c r="Q4" s="32" t="s">
        <v>33</v>
      </c>
      <c r="R4" s="32" t="s">
        <v>11</v>
      </c>
      <c r="S4" s="33" t="s">
        <v>14</v>
      </c>
      <c r="T4" s="33" t="s">
        <v>16</v>
      </c>
      <c r="U4" s="33" t="s">
        <v>37</v>
      </c>
      <c r="V4" s="13"/>
      <c r="W4" s="32" t="s">
        <v>33</v>
      </c>
      <c r="X4" s="33" t="s">
        <v>148</v>
      </c>
      <c r="Y4" s="38" t="s">
        <v>149</v>
      </c>
      <c r="Z4" s="38" t="s">
        <v>16</v>
      </c>
      <c r="AB4" s="13"/>
      <c r="AC4" s="13"/>
      <c r="AD4" s="13"/>
      <c r="AE4" s="13"/>
      <c r="AF4" s="13"/>
      <c r="AG4" s="13"/>
      <c r="AH4" s="13"/>
      <c r="AI4" s="13"/>
      <c r="AJ4" s="13"/>
      <c r="AK4" s="13"/>
    </row>
    <row r="5" spans="2:37" ht="15" thickTop="1" thickBot="1" x14ac:dyDescent="0.3">
      <c r="B5" s="3" t="s">
        <v>24</v>
      </c>
      <c r="C5" s="3" t="s">
        <v>24</v>
      </c>
      <c r="F5" s="34" t="s">
        <v>121</v>
      </c>
      <c r="G5" s="3" t="s">
        <v>26</v>
      </c>
      <c r="H5" s="3" t="s">
        <v>26</v>
      </c>
      <c r="I5" s="3" t="s">
        <v>24</v>
      </c>
      <c r="J5" s="42" t="s">
        <v>26</v>
      </c>
      <c r="Q5" s="34" t="s">
        <v>121</v>
      </c>
      <c r="R5" s="3" t="s">
        <v>26</v>
      </c>
      <c r="S5" s="3" t="s">
        <v>26</v>
      </c>
      <c r="T5" s="3" t="s">
        <v>24</v>
      </c>
      <c r="U5" s="42" t="s">
        <v>26</v>
      </c>
      <c r="W5" s="34" t="s">
        <v>150</v>
      </c>
      <c r="X5" s="3" t="s">
        <v>26</v>
      </c>
      <c r="Y5" s="3" t="s">
        <v>24</v>
      </c>
      <c r="Z5" s="42" t="s">
        <v>25</v>
      </c>
    </row>
    <row r="6" spans="2:37" ht="15" thickTop="1" thickBot="1" x14ac:dyDescent="0.3">
      <c r="B6" s="3" t="s">
        <v>25</v>
      </c>
      <c r="C6" s="3" t="s">
        <v>25</v>
      </c>
      <c r="F6" s="34" t="s">
        <v>122</v>
      </c>
      <c r="G6" s="3" t="s">
        <v>26</v>
      </c>
      <c r="H6" s="3" t="s">
        <v>26</v>
      </c>
      <c r="I6" s="3" t="s">
        <v>25</v>
      </c>
      <c r="J6" s="42" t="s">
        <v>26</v>
      </c>
      <c r="Q6" s="34" t="s">
        <v>122</v>
      </c>
      <c r="R6" s="3" t="s">
        <v>26</v>
      </c>
      <c r="S6" s="3" t="s">
        <v>26</v>
      </c>
      <c r="T6" s="3" t="s">
        <v>25</v>
      </c>
      <c r="U6" s="42" t="s">
        <v>26</v>
      </c>
      <c r="W6" s="34" t="s">
        <v>151</v>
      </c>
      <c r="X6" s="3" t="s">
        <v>26</v>
      </c>
      <c r="Y6" s="3" t="s">
        <v>25</v>
      </c>
      <c r="Z6" s="42" t="s">
        <v>26</v>
      </c>
      <c r="AC6" s="16"/>
      <c r="AD6" s="1"/>
      <c r="AE6" s="1"/>
      <c r="AF6" s="1"/>
      <c r="AG6" s="1"/>
      <c r="AH6" s="1"/>
      <c r="AI6" s="17"/>
      <c r="AJ6" s="17"/>
    </row>
    <row r="7" spans="2:37" ht="15" thickTop="1" thickBot="1" x14ac:dyDescent="0.3">
      <c r="B7" s="3" t="s">
        <v>26</v>
      </c>
      <c r="C7" s="3" t="s">
        <v>26</v>
      </c>
      <c r="F7" s="35" t="s">
        <v>123</v>
      </c>
      <c r="G7" s="5" t="s">
        <v>26</v>
      </c>
      <c r="H7" s="5" t="s">
        <v>26</v>
      </c>
      <c r="I7" s="5" t="s">
        <v>26</v>
      </c>
      <c r="J7" s="42" t="s">
        <v>26</v>
      </c>
      <c r="Q7" s="35" t="s">
        <v>123</v>
      </c>
      <c r="R7" s="5" t="s">
        <v>26</v>
      </c>
      <c r="S7" s="5" t="s">
        <v>26</v>
      </c>
      <c r="T7" s="5" t="s">
        <v>26</v>
      </c>
      <c r="U7" s="42" t="s">
        <v>26</v>
      </c>
      <c r="W7" s="35" t="s">
        <v>152</v>
      </c>
      <c r="X7" s="5" t="s">
        <v>26</v>
      </c>
      <c r="Y7" s="5" t="s">
        <v>26</v>
      </c>
      <c r="Z7" s="50" t="s">
        <v>186</v>
      </c>
    </row>
    <row r="8" spans="2:37" ht="15" thickTop="1" thickBot="1" x14ac:dyDescent="0.3">
      <c r="F8" s="36" t="s">
        <v>124</v>
      </c>
      <c r="G8" s="4" t="s">
        <v>26</v>
      </c>
      <c r="H8" s="4" t="s">
        <v>25</v>
      </c>
      <c r="I8" s="4" t="s">
        <v>24</v>
      </c>
      <c r="J8" s="42" t="s">
        <v>25</v>
      </c>
      <c r="Q8" s="36" t="s">
        <v>124</v>
      </c>
      <c r="R8" s="4" t="s">
        <v>26</v>
      </c>
      <c r="S8" s="4" t="s">
        <v>25</v>
      </c>
      <c r="T8" s="4" t="s">
        <v>24</v>
      </c>
      <c r="U8" s="42" t="s">
        <v>25</v>
      </c>
      <c r="W8" s="36" t="s">
        <v>153</v>
      </c>
      <c r="X8" s="4" t="s">
        <v>25</v>
      </c>
      <c r="Y8" s="4" t="s">
        <v>24</v>
      </c>
      <c r="Z8" s="42" t="s">
        <v>24</v>
      </c>
    </row>
    <row r="9" spans="2:37" ht="15" thickTop="1" thickBot="1" x14ac:dyDescent="0.3">
      <c r="B9" s="11" t="s">
        <v>27</v>
      </c>
      <c r="F9" s="34" t="s">
        <v>125</v>
      </c>
      <c r="G9" s="3" t="s">
        <v>26</v>
      </c>
      <c r="H9" s="3" t="s">
        <v>25</v>
      </c>
      <c r="I9" s="3" t="s">
        <v>25</v>
      </c>
      <c r="J9" s="42" t="s">
        <v>26</v>
      </c>
      <c r="Q9" s="34" t="s">
        <v>125</v>
      </c>
      <c r="R9" s="3" t="s">
        <v>26</v>
      </c>
      <c r="S9" s="3" t="s">
        <v>25</v>
      </c>
      <c r="T9" s="3" t="s">
        <v>25</v>
      </c>
      <c r="U9" s="42" t="s">
        <v>26</v>
      </c>
      <c r="W9" s="34" t="s">
        <v>154</v>
      </c>
      <c r="X9" s="3" t="s">
        <v>25</v>
      </c>
      <c r="Y9" s="3" t="s">
        <v>25</v>
      </c>
      <c r="Z9" s="42" t="s">
        <v>25</v>
      </c>
    </row>
    <row r="10" spans="2:37" ht="15" thickTop="1" thickBot="1" x14ac:dyDescent="0.3">
      <c r="B10" s="3" t="s">
        <v>26</v>
      </c>
      <c r="F10" s="35" t="s">
        <v>126</v>
      </c>
      <c r="G10" s="5" t="s">
        <v>26</v>
      </c>
      <c r="H10" s="5" t="s">
        <v>25</v>
      </c>
      <c r="I10" s="5" t="s">
        <v>26</v>
      </c>
      <c r="J10" s="42" t="s">
        <v>26</v>
      </c>
      <c r="Q10" s="35" t="s">
        <v>126</v>
      </c>
      <c r="R10" s="5" t="s">
        <v>26</v>
      </c>
      <c r="S10" s="5" t="s">
        <v>25</v>
      </c>
      <c r="T10" s="5" t="s">
        <v>26</v>
      </c>
      <c r="U10" s="42" t="s">
        <v>26</v>
      </c>
      <c r="W10" s="35" t="s">
        <v>155</v>
      </c>
      <c r="X10" s="5" t="s">
        <v>25</v>
      </c>
      <c r="Y10" s="5" t="s">
        <v>26</v>
      </c>
      <c r="Z10" s="42" t="s">
        <v>26</v>
      </c>
      <c r="AC10" s="14"/>
    </row>
    <row r="11" spans="2:37" ht="15" thickTop="1" thickBot="1" x14ac:dyDescent="0.3">
      <c r="B11" s="3" t="s">
        <v>25</v>
      </c>
      <c r="F11" s="36" t="s">
        <v>127</v>
      </c>
      <c r="G11" s="4" t="s">
        <v>26</v>
      </c>
      <c r="H11" s="4" t="s">
        <v>24</v>
      </c>
      <c r="I11" s="4" t="s">
        <v>24</v>
      </c>
      <c r="J11" s="42" t="s">
        <v>25</v>
      </c>
      <c r="Q11" s="36" t="s">
        <v>127</v>
      </c>
      <c r="R11" s="4" t="s">
        <v>26</v>
      </c>
      <c r="S11" s="4" t="s">
        <v>24</v>
      </c>
      <c r="T11" s="4" t="s">
        <v>24</v>
      </c>
      <c r="U11" s="42" t="s">
        <v>25</v>
      </c>
      <c r="W11" s="36" t="s">
        <v>156</v>
      </c>
      <c r="X11" s="4" t="s">
        <v>24</v>
      </c>
      <c r="Y11" s="4" t="s">
        <v>24</v>
      </c>
      <c r="Z11" s="49" t="s">
        <v>50</v>
      </c>
    </row>
    <row r="12" spans="2:37" ht="15" thickTop="1" thickBot="1" x14ac:dyDescent="0.3">
      <c r="B12" s="3" t="s">
        <v>24</v>
      </c>
      <c r="F12" s="34" t="s">
        <v>128</v>
      </c>
      <c r="G12" s="3" t="s">
        <v>26</v>
      </c>
      <c r="H12" s="3" t="s">
        <v>24</v>
      </c>
      <c r="I12" s="3" t="s">
        <v>25</v>
      </c>
      <c r="J12" s="42" t="s">
        <v>25</v>
      </c>
      <c r="Q12" s="34" t="s">
        <v>128</v>
      </c>
      <c r="R12" s="3" t="s">
        <v>26</v>
      </c>
      <c r="S12" s="3" t="s">
        <v>24</v>
      </c>
      <c r="T12" s="3" t="s">
        <v>25</v>
      </c>
      <c r="U12" s="42" t="s">
        <v>25</v>
      </c>
      <c r="W12" s="34" t="s">
        <v>157</v>
      </c>
      <c r="X12" s="3" t="s">
        <v>24</v>
      </c>
      <c r="Y12" s="3" t="s">
        <v>25</v>
      </c>
      <c r="Z12" s="42" t="s">
        <v>24</v>
      </c>
    </row>
    <row r="13" spans="2:37" ht="15" thickTop="1" thickBot="1" x14ac:dyDescent="0.3">
      <c r="F13" s="35" t="s">
        <v>129</v>
      </c>
      <c r="G13" s="5" t="s">
        <v>26</v>
      </c>
      <c r="H13" s="5" t="s">
        <v>24</v>
      </c>
      <c r="I13" s="5" t="s">
        <v>26</v>
      </c>
      <c r="J13" s="42" t="s">
        <v>26</v>
      </c>
      <c r="Q13" s="35" t="s">
        <v>129</v>
      </c>
      <c r="R13" s="5" t="s">
        <v>26</v>
      </c>
      <c r="S13" s="5" t="s">
        <v>24</v>
      </c>
      <c r="T13" s="5" t="s">
        <v>26</v>
      </c>
      <c r="U13" s="42" t="s">
        <v>26</v>
      </c>
      <c r="W13" s="35" t="s">
        <v>158</v>
      </c>
      <c r="X13" s="5" t="s">
        <v>24</v>
      </c>
      <c r="Y13" s="5" t="s">
        <v>26</v>
      </c>
      <c r="Z13" s="42" t="s">
        <v>25</v>
      </c>
    </row>
    <row r="14" spans="2:37" ht="15" thickTop="1" thickBot="1" x14ac:dyDescent="0.3">
      <c r="F14" s="36" t="s">
        <v>130</v>
      </c>
      <c r="G14" s="4" t="s">
        <v>25</v>
      </c>
      <c r="H14" s="4" t="s">
        <v>26</v>
      </c>
      <c r="I14" s="4" t="s">
        <v>24</v>
      </c>
      <c r="J14" s="42" t="s">
        <v>25</v>
      </c>
      <c r="Q14" s="36" t="s">
        <v>130</v>
      </c>
      <c r="R14" s="4" t="s">
        <v>25</v>
      </c>
      <c r="S14" s="4" t="s">
        <v>26</v>
      </c>
      <c r="T14" s="4" t="s">
        <v>24</v>
      </c>
      <c r="U14" s="42" t="s">
        <v>25</v>
      </c>
      <c r="W14" s="208" t="s">
        <v>20</v>
      </c>
      <c r="X14" s="209"/>
      <c r="Y14" s="209"/>
      <c r="Z14" s="209"/>
    </row>
    <row r="15" spans="2:37" ht="15" thickTop="1" thickBot="1" x14ac:dyDescent="0.3">
      <c r="F15" s="34" t="s">
        <v>131</v>
      </c>
      <c r="G15" s="3" t="s">
        <v>25</v>
      </c>
      <c r="H15" s="3" t="s">
        <v>26</v>
      </c>
      <c r="I15" s="3" t="s">
        <v>25</v>
      </c>
      <c r="J15" s="42" t="s">
        <v>26</v>
      </c>
      <c r="Q15" s="34" t="s">
        <v>131</v>
      </c>
      <c r="R15" s="3" t="s">
        <v>25</v>
      </c>
      <c r="S15" s="3" t="s">
        <v>26</v>
      </c>
      <c r="T15" s="3" t="s">
        <v>25</v>
      </c>
      <c r="U15" s="42" t="s">
        <v>26</v>
      </c>
      <c r="W15" s="210"/>
      <c r="X15" s="210"/>
      <c r="Y15" s="210"/>
      <c r="Z15" s="210"/>
    </row>
    <row r="16" spans="2:37" ht="18" customHeight="1" thickTop="1" thickBot="1" x14ac:dyDescent="0.3">
      <c r="F16" s="35" t="s">
        <v>132</v>
      </c>
      <c r="G16" s="5" t="s">
        <v>25</v>
      </c>
      <c r="H16" s="5" t="s">
        <v>26</v>
      </c>
      <c r="I16" s="5" t="s">
        <v>26</v>
      </c>
      <c r="J16" s="42" t="s">
        <v>26</v>
      </c>
      <c r="Q16" s="35" t="s">
        <v>132</v>
      </c>
      <c r="R16" s="5" t="s">
        <v>25</v>
      </c>
      <c r="S16" s="5" t="s">
        <v>26</v>
      </c>
      <c r="T16" s="5" t="s">
        <v>26</v>
      </c>
      <c r="U16" s="42" t="s">
        <v>26</v>
      </c>
    </row>
    <row r="17" spans="2:26" ht="15" thickTop="1" thickBot="1" x14ac:dyDescent="0.3">
      <c r="F17" s="36" t="s">
        <v>133</v>
      </c>
      <c r="G17" s="4" t="s">
        <v>25</v>
      </c>
      <c r="H17" s="4" t="s">
        <v>25</v>
      </c>
      <c r="I17" s="4" t="s">
        <v>24</v>
      </c>
      <c r="J17" s="42" t="s">
        <v>25</v>
      </c>
      <c r="Q17" s="36" t="s">
        <v>133</v>
      </c>
      <c r="R17" s="4" t="s">
        <v>25</v>
      </c>
      <c r="S17" s="4" t="s">
        <v>25</v>
      </c>
      <c r="T17" s="4" t="s">
        <v>24</v>
      </c>
      <c r="U17" s="42" t="s">
        <v>25</v>
      </c>
    </row>
    <row r="18" spans="2:26" ht="15" thickTop="1" thickBot="1" x14ac:dyDescent="0.3">
      <c r="F18" s="34" t="s">
        <v>134</v>
      </c>
      <c r="G18" s="3" t="s">
        <v>25</v>
      </c>
      <c r="H18" s="3" t="s">
        <v>25</v>
      </c>
      <c r="I18" s="3" t="s">
        <v>25</v>
      </c>
      <c r="J18" s="42" t="s">
        <v>25</v>
      </c>
      <c r="Q18" s="34" t="s">
        <v>134</v>
      </c>
      <c r="R18" s="3" t="s">
        <v>25</v>
      </c>
      <c r="S18" s="3" t="s">
        <v>25</v>
      </c>
      <c r="T18" s="3" t="s">
        <v>25</v>
      </c>
      <c r="U18" s="42" t="s">
        <v>25</v>
      </c>
    </row>
    <row r="19" spans="2:26" ht="28.8" thickTop="1" thickBot="1" x14ac:dyDescent="0.3">
      <c r="F19" s="35" t="s">
        <v>135</v>
      </c>
      <c r="G19" s="5" t="s">
        <v>25</v>
      </c>
      <c r="H19" s="5" t="s">
        <v>25</v>
      </c>
      <c r="I19" s="5" t="s">
        <v>26</v>
      </c>
      <c r="J19" s="42" t="s">
        <v>26</v>
      </c>
      <c r="Q19" s="35" t="s">
        <v>135</v>
      </c>
      <c r="R19" s="5" t="s">
        <v>25</v>
      </c>
      <c r="S19" s="5" t="s">
        <v>25</v>
      </c>
      <c r="T19" s="5" t="s">
        <v>26</v>
      </c>
      <c r="U19" s="42" t="s">
        <v>26</v>
      </c>
      <c r="W19" s="32" t="s">
        <v>33</v>
      </c>
      <c r="X19" s="33" t="s">
        <v>12</v>
      </c>
      <c r="Y19" s="38" t="s">
        <v>13</v>
      </c>
      <c r="Z19" s="38" t="s">
        <v>19</v>
      </c>
    </row>
    <row r="20" spans="2:26" ht="15" thickTop="1" thickBot="1" x14ac:dyDescent="0.3">
      <c r="F20" s="36" t="s">
        <v>136</v>
      </c>
      <c r="G20" s="4" t="s">
        <v>25</v>
      </c>
      <c r="H20" s="4" t="s">
        <v>24</v>
      </c>
      <c r="I20" s="4" t="s">
        <v>24</v>
      </c>
      <c r="J20" s="42" t="s">
        <v>24</v>
      </c>
      <c r="Q20" s="36" t="s">
        <v>136</v>
      </c>
      <c r="R20" s="4" t="s">
        <v>25</v>
      </c>
      <c r="S20" s="4" t="s">
        <v>24</v>
      </c>
      <c r="T20" s="4" t="s">
        <v>24</v>
      </c>
      <c r="U20" s="42" t="s">
        <v>24</v>
      </c>
      <c r="W20" s="34" t="s">
        <v>150</v>
      </c>
      <c r="X20" s="3" t="s">
        <v>26</v>
      </c>
      <c r="Y20" s="3" t="s">
        <v>24</v>
      </c>
      <c r="Z20" s="42" t="s">
        <v>25</v>
      </c>
    </row>
    <row r="21" spans="2:26" ht="15" thickTop="1" thickBot="1" x14ac:dyDescent="0.3">
      <c r="B21" s="11" t="s">
        <v>29</v>
      </c>
      <c r="F21" s="34" t="s">
        <v>137</v>
      </c>
      <c r="G21" s="3" t="s">
        <v>25</v>
      </c>
      <c r="H21" s="3" t="s">
        <v>24</v>
      </c>
      <c r="I21" s="3" t="s">
        <v>25</v>
      </c>
      <c r="J21" s="42" t="s">
        <v>25</v>
      </c>
      <c r="Q21" s="34" t="s">
        <v>137</v>
      </c>
      <c r="R21" s="3" t="s">
        <v>25</v>
      </c>
      <c r="S21" s="3" t="s">
        <v>24</v>
      </c>
      <c r="T21" s="3" t="s">
        <v>25</v>
      </c>
      <c r="U21" s="42" t="s">
        <v>25</v>
      </c>
      <c r="W21" s="34" t="s">
        <v>151</v>
      </c>
      <c r="X21" s="3" t="s">
        <v>26</v>
      </c>
      <c r="Y21" s="3" t="s">
        <v>25</v>
      </c>
      <c r="Z21" s="42" t="s">
        <v>26</v>
      </c>
    </row>
    <row r="22" spans="2:26" ht="15" thickTop="1" thickBot="1" x14ac:dyDescent="0.3">
      <c r="B22" s="3" t="s">
        <v>30</v>
      </c>
      <c r="F22" s="35" t="s">
        <v>138</v>
      </c>
      <c r="G22" s="5" t="s">
        <v>25</v>
      </c>
      <c r="H22" s="5" t="s">
        <v>24</v>
      </c>
      <c r="I22" s="5" t="s">
        <v>26</v>
      </c>
      <c r="J22" s="42" t="s">
        <v>25</v>
      </c>
      <c r="Q22" s="35" t="s">
        <v>138</v>
      </c>
      <c r="R22" s="5" t="s">
        <v>25</v>
      </c>
      <c r="S22" s="5" t="s">
        <v>24</v>
      </c>
      <c r="T22" s="5" t="s">
        <v>26</v>
      </c>
      <c r="U22" s="42" t="s">
        <v>25</v>
      </c>
      <c r="W22" s="35" t="s">
        <v>152</v>
      </c>
      <c r="X22" s="5" t="s">
        <v>26</v>
      </c>
      <c r="Y22" s="5" t="s">
        <v>26</v>
      </c>
      <c r="Z22" s="50" t="s">
        <v>186</v>
      </c>
    </row>
    <row r="23" spans="2:26" ht="15" thickTop="1" thickBot="1" x14ac:dyDescent="0.3">
      <c r="B23" s="3" t="s">
        <v>31</v>
      </c>
      <c r="F23" s="36" t="s">
        <v>139</v>
      </c>
      <c r="G23" s="4" t="s">
        <v>24</v>
      </c>
      <c r="H23" s="4" t="s">
        <v>26</v>
      </c>
      <c r="I23" s="4" t="s">
        <v>24</v>
      </c>
      <c r="J23" s="42" t="s">
        <v>25</v>
      </c>
      <c r="Q23" s="36" t="s">
        <v>139</v>
      </c>
      <c r="R23" s="4" t="s">
        <v>24</v>
      </c>
      <c r="S23" s="4" t="s">
        <v>26</v>
      </c>
      <c r="T23" s="4" t="s">
        <v>24</v>
      </c>
      <c r="U23" s="42" t="s">
        <v>25</v>
      </c>
      <c r="W23" s="36" t="s">
        <v>153</v>
      </c>
      <c r="X23" s="4" t="s">
        <v>25</v>
      </c>
      <c r="Y23" s="4" t="s">
        <v>24</v>
      </c>
      <c r="Z23" s="42" t="s">
        <v>24</v>
      </c>
    </row>
    <row r="24" spans="2:26" ht="15" thickTop="1" thickBot="1" x14ac:dyDescent="0.3">
      <c r="B24" s="3" t="s">
        <v>4</v>
      </c>
      <c r="F24" s="34" t="s">
        <v>140</v>
      </c>
      <c r="G24" s="3" t="s">
        <v>24</v>
      </c>
      <c r="H24" s="3" t="s">
        <v>26</v>
      </c>
      <c r="I24" s="3" t="s">
        <v>25</v>
      </c>
      <c r="J24" s="42" t="s">
        <v>25</v>
      </c>
      <c r="Q24" s="34" t="s">
        <v>140</v>
      </c>
      <c r="R24" s="3" t="s">
        <v>24</v>
      </c>
      <c r="S24" s="3" t="s">
        <v>26</v>
      </c>
      <c r="T24" s="3" t="s">
        <v>25</v>
      </c>
      <c r="U24" s="42" t="s">
        <v>25</v>
      </c>
      <c r="W24" s="34" t="s">
        <v>154</v>
      </c>
      <c r="X24" s="3" t="s">
        <v>25</v>
      </c>
      <c r="Y24" s="3" t="s">
        <v>25</v>
      </c>
      <c r="Z24" s="42" t="s">
        <v>25</v>
      </c>
    </row>
    <row r="25" spans="2:26" ht="15" thickTop="1" thickBot="1" x14ac:dyDescent="0.3">
      <c r="B25" s="3" t="s">
        <v>32</v>
      </c>
      <c r="F25" s="35" t="s">
        <v>141</v>
      </c>
      <c r="G25" s="5" t="s">
        <v>24</v>
      </c>
      <c r="H25" s="5" t="s">
        <v>26</v>
      </c>
      <c r="I25" s="5" t="s">
        <v>26</v>
      </c>
      <c r="J25" s="42" t="s">
        <v>26</v>
      </c>
      <c r="Q25" s="35" t="s">
        <v>141</v>
      </c>
      <c r="R25" s="5" t="s">
        <v>24</v>
      </c>
      <c r="S25" s="5" t="s">
        <v>26</v>
      </c>
      <c r="T25" s="5" t="s">
        <v>26</v>
      </c>
      <c r="U25" s="42" t="s">
        <v>26</v>
      </c>
      <c r="W25" s="35" t="s">
        <v>155</v>
      </c>
      <c r="X25" s="5" t="s">
        <v>25</v>
      </c>
      <c r="Y25" s="5" t="s">
        <v>26</v>
      </c>
      <c r="Z25" s="42" t="s">
        <v>26</v>
      </c>
    </row>
    <row r="26" spans="2:26" ht="15" thickTop="1" thickBot="1" x14ac:dyDescent="0.3">
      <c r="F26" s="36" t="s">
        <v>142</v>
      </c>
      <c r="G26" s="4" t="s">
        <v>24</v>
      </c>
      <c r="H26" s="4" t="s">
        <v>25</v>
      </c>
      <c r="I26" s="4" t="s">
        <v>24</v>
      </c>
      <c r="J26" s="42" t="s">
        <v>24</v>
      </c>
      <c r="Q26" s="36" t="s">
        <v>142</v>
      </c>
      <c r="R26" s="4" t="s">
        <v>24</v>
      </c>
      <c r="S26" s="4" t="s">
        <v>25</v>
      </c>
      <c r="T26" s="4" t="s">
        <v>24</v>
      </c>
      <c r="U26" s="42" t="s">
        <v>24</v>
      </c>
      <c r="W26" s="36" t="s">
        <v>156</v>
      </c>
      <c r="X26" s="4" t="s">
        <v>24</v>
      </c>
      <c r="Y26" s="4" t="s">
        <v>24</v>
      </c>
      <c r="Z26" s="49" t="s">
        <v>50</v>
      </c>
    </row>
    <row r="27" spans="2:26" ht="15" thickTop="1" thickBot="1" x14ac:dyDescent="0.3">
      <c r="B27" s="7" t="s">
        <v>28</v>
      </c>
      <c r="F27" s="34" t="s">
        <v>143</v>
      </c>
      <c r="G27" s="3" t="s">
        <v>24</v>
      </c>
      <c r="H27" s="3" t="s">
        <v>25</v>
      </c>
      <c r="I27" s="3" t="s">
        <v>25</v>
      </c>
      <c r="J27" s="42" t="s">
        <v>25</v>
      </c>
      <c r="Q27" s="34" t="s">
        <v>143</v>
      </c>
      <c r="R27" s="3" t="s">
        <v>24</v>
      </c>
      <c r="S27" s="3" t="s">
        <v>25</v>
      </c>
      <c r="T27" s="3" t="s">
        <v>25</v>
      </c>
      <c r="U27" s="42" t="s">
        <v>25</v>
      </c>
      <c r="W27" s="34" t="s">
        <v>157</v>
      </c>
      <c r="X27" s="3" t="s">
        <v>24</v>
      </c>
      <c r="Y27" s="3" t="s">
        <v>25</v>
      </c>
      <c r="Z27" s="42" t="s">
        <v>24</v>
      </c>
    </row>
    <row r="28" spans="2:26" ht="15" thickTop="1" thickBot="1" x14ac:dyDescent="0.3">
      <c r="B28" s="3" t="s">
        <v>186</v>
      </c>
      <c r="F28" s="35" t="s">
        <v>144</v>
      </c>
      <c r="G28" s="5" t="s">
        <v>24</v>
      </c>
      <c r="H28" s="5" t="s">
        <v>25</v>
      </c>
      <c r="I28" s="5" t="s">
        <v>26</v>
      </c>
      <c r="J28" s="42" t="s">
        <v>25</v>
      </c>
      <c r="Q28" s="35" t="s">
        <v>144</v>
      </c>
      <c r="R28" s="5" t="s">
        <v>24</v>
      </c>
      <c r="S28" s="5" t="s">
        <v>25</v>
      </c>
      <c r="T28" s="5" t="s">
        <v>26</v>
      </c>
      <c r="U28" s="42" t="s">
        <v>25</v>
      </c>
      <c r="W28" s="35" t="s">
        <v>158</v>
      </c>
      <c r="X28" s="5" t="s">
        <v>24</v>
      </c>
      <c r="Y28" s="5" t="s">
        <v>26</v>
      </c>
      <c r="Z28" s="42" t="s">
        <v>25</v>
      </c>
    </row>
    <row r="29" spans="2:26" ht="15" thickTop="1" thickBot="1" x14ac:dyDescent="0.3">
      <c r="B29" s="3" t="s">
        <v>26</v>
      </c>
      <c r="F29" s="36" t="s">
        <v>145</v>
      </c>
      <c r="G29" s="4" t="s">
        <v>24</v>
      </c>
      <c r="H29" s="4" t="s">
        <v>24</v>
      </c>
      <c r="I29" s="4" t="s">
        <v>24</v>
      </c>
      <c r="J29" s="42" t="s">
        <v>24</v>
      </c>
      <c r="Q29" s="36" t="s">
        <v>145</v>
      </c>
      <c r="R29" s="4" t="s">
        <v>24</v>
      </c>
      <c r="S29" s="4" t="s">
        <v>24</v>
      </c>
      <c r="T29" s="4" t="s">
        <v>24</v>
      </c>
      <c r="U29" s="42" t="s">
        <v>24</v>
      </c>
      <c r="W29" s="36" t="s">
        <v>183</v>
      </c>
      <c r="X29" s="4" t="s">
        <v>24</v>
      </c>
      <c r="Y29" s="4" t="s">
        <v>50</v>
      </c>
      <c r="Z29" s="49" t="s">
        <v>50</v>
      </c>
    </row>
    <row r="30" spans="2:26" ht="15" thickTop="1" thickBot="1" x14ac:dyDescent="0.3">
      <c r="B30" s="3" t="s">
        <v>25</v>
      </c>
      <c r="F30" s="34" t="s">
        <v>146</v>
      </c>
      <c r="G30" s="3" t="s">
        <v>24</v>
      </c>
      <c r="H30" s="3" t="s">
        <v>24</v>
      </c>
      <c r="I30" s="3" t="s">
        <v>25</v>
      </c>
      <c r="J30" s="42" t="s">
        <v>24</v>
      </c>
      <c r="Q30" s="34" t="s">
        <v>146</v>
      </c>
      <c r="R30" s="3" t="s">
        <v>24</v>
      </c>
      <c r="S30" s="3" t="s">
        <v>24</v>
      </c>
      <c r="T30" s="3" t="s">
        <v>25</v>
      </c>
      <c r="U30" s="42" t="s">
        <v>24</v>
      </c>
      <c r="W30" s="34" t="s">
        <v>184</v>
      </c>
      <c r="X30" s="3" t="s">
        <v>25</v>
      </c>
      <c r="Y30" s="3" t="s">
        <v>50</v>
      </c>
      <c r="Z30" s="49" t="s">
        <v>50</v>
      </c>
    </row>
    <row r="31" spans="2:26" ht="15" thickTop="1" thickBot="1" x14ac:dyDescent="0.3">
      <c r="B31" s="3" t="s">
        <v>24</v>
      </c>
      <c r="F31" s="35" t="s">
        <v>147</v>
      </c>
      <c r="G31" s="5" t="s">
        <v>24</v>
      </c>
      <c r="H31" s="5" t="s">
        <v>24</v>
      </c>
      <c r="I31" s="5" t="s">
        <v>26</v>
      </c>
      <c r="J31" s="42" t="s">
        <v>25</v>
      </c>
      <c r="Q31" s="35" t="s">
        <v>147</v>
      </c>
      <c r="R31" s="5" t="s">
        <v>24</v>
      </c>
      <c r="S31" s="5" t="s">
        <v>24</v>
      </c>
      <c r="T31" s="5" t="s">
        <v>26</v>
      </c>
      <c r="U31" s="42" t="s">
        <v>25</v>
      </c>
      <c r="W31" s="35" t="s">
        <v>185</v>
      </c>
      <c r="X31" s="5" t="s">
        <v>26</v>
      </c>
      <c r="Y31" s="5" t="s">
        <v>50</v>
      </c>
      <c r="Z31" s="42" t="s">
        <v>24</v>
      </c>
    </row>
    <row r="32" spans="2:26" x14ac:dyDescent="0.25">
      <c r="B32" s="3" t="s">
        <v>50</v>
      </c>
      <c r="F32" s="208" t="s">
        <v>0</v>
      </c>
      <c r="G32" s="209"/>
      <c r="H32" s="209"/>
      <c r="I32" s="209"/>
      <c r="J32" s="209"/>
      <c r="Q32" s="208" t="s">
        <v>37</v>
      </c>
      <c r="R32" s="209"/>
      <c r="S32" s="209"/>
      <c r="T32" s="209"/>
      <c r="U32" s="209"/>
      <c r="W32" s="208" t="s">
        <v>19</v>
      </c>
      <c r="X32" s="209"/>
      <c r="Y32" s="209"/>
      <c r="Z32" s="209"/>
    </row>
    <row r="33" spans="5:26" x14ac:dyDescent="0.25">
      <c r="F33" s="210"/>
      <c r="G33" s="210"/>
      <c r="H33" s="210"/>
      <c r="I33" s="210"/>
      <c r="J33" s="210"/>
      <c r="Q33" s="210"/>
      <c r="R33" s="210"/>
      <c r="S33" s="210"/>
      <c r="T33" s="210"/>
      <c r="U33" s="210"/>
      <c r="W33" s="210"/>
      <c r="X33" s="210"/>
      <c r="Y33" s="210"/>
      <c r="Z33" s="210"/>
    </row>
    <row r="35" spans="5:26" x14ac:dyDescent="0.25">
      <c r="E35" t="s">
        <v>386</v>
      </c>
    </row>
    <row r="53" spans="23:23" x14ac:dyDescent="0.25">
      <c r="W53" s="7"/>
    </row>
    <row r="54" spans="23:23" x14ac:dyDescent="0.25">
      <c r="W54" s="7"/>
    </row>
    <row r="55" spans="23:23" x14ac:dyDescent="0.25">
      <c r="W55" s="7"/>
    </row>
    <row r="56" spans="23:23" x14ac:dyDescent="0.25">
      <c r="W56" s="7"/>
    </row>
    <row r="57" spans="23:23" x14ac:dyDescent="0.25">
      <c r="W57" s="7"/>
    </row>
    <row r="58" spans="23:23" x14ac:dyDescent="0.25">
      <c r="W58" s="7"/>
    </row>
    <row r="59" spans="23:23" x14ac:dyDescent="0.25">
      <c r="W59" s="7"/>
    </row>
    <row r="60" spans="23:23" x14ac:dyDescent="0.25">
      <c r="W60" s="7"/>
    </row>
    <row r="61" spans="23:23" x14ac:dyDescent="0.25">
      <c r="W61" s="7"/>
    </row>
    <row r="62" spans="23:23" x14ac:dyDescent="0.25">
      <c r="W62" s="7"/>
    </row>
    <row r="63" spans="23:23" x14ac:dyDescent="0.25">
      <c r="W63" s="7"/>
    </row>
    <row r="64" spans="23:23" x14ac:dyDescent="0.25">
      <c r="W64" s="7"/>
    </row>
    <row r="65" spans="23:23" x14ac:dyDescent="0.25">
      <c r="W65" s="7"/>
    </row>
    <row r="66" spans="23:23" x14ac:dyDescent="0.25">
      <c r="W66" s="7"/>
    </row>
    <row r="67" spans="23:23" x14ac:dyDescent="0.25">
      <c r="W67" s="7"/>
    </row>
    <row r="68" spans="23:23" x14ac:dyDescent="0.25">
      <c r="W68" s="7"/>
    </row>
    <row r="69" spans="23:23" x14ac:dyDescent="0.25">
      <c r="W69" s="7"/>
    </row>
    <row r="70" spans="23:23" x14ac:dyDescent="0.25">
      <c r="W70" s="7"/>
    </row>
  </sheetData>
  <sheetProtection algorithmName="SHA-512" hashValue="khP4KeZo16HEuoqFPEqZCUZ5JQyYJs1r/MTDyFGTdtadYeBunrj+tj45TPMO2B1igMX3Hd0xB0iN1hV2ypEQKA==" saltValue="uFctcMyt1IkV7nhPWZR2yg==" spinCount="100000" sheet="1" objects="1" scenarios="1" selectLockedCells="1" selectUnlockedCells="1"/>
  <mergeCells count="4">
    <mergeCell ref="W14:Z15"/>
    <mergeCell ref="W32:Z33"/>
    <mergeCell ref="Q32:U33"/>
    <mergeCell ref="F32:J33"/>
  </mergeCells>
  <conditionalFormatting sqref="J5:J31">
    <cfRule type="cellIs" dxfId="14" priority="1" operator="equal">
      <formula>"Low"</formula>
    </cfRule>
    <cfRule type="cellIs" dxfId="13" priority="2" operator="equal">
      <formula>"Medium"</formula>
    </cfRule>
    <cfRule type="cellIs" dxfId="12" priority="3" operator="equal">
      <formula>"High"</formula>
    </cfRule>
  </conditionalFormatting>
  <conditionalFormatting sqref="U5:U31">
    <cfRule type="cellIs" dxfId="11" priority="10" operator="equal">
      <formula>"Low"</formula>
    </cfRule>
    <cfRule type="cellIs" dxfId="10" priority="11" operator="equal">
      <formula>"Medium"</formula>
    </cfRule>
    <cfRule type="cellIs" dxfId="9" priority="12" operator="equal">
      <formula>"High"</formula>
    </cfRule>
  </conditionalFormatting>
  <conditionalFormatting sqref="Z5:Z13">
    <cfRule type="cellIs" dxfId="8" priority="7" operator="equal">
      <formula>"Low"</formula>
    </cfRule>
    <cfRule type="cellIs" dxfId="7" priority="8" operator="equal">
      <formula>"Medium"</formula>
    </cfRule>
    <cfRule type="cellIs" dxfId="6" priority="9" operator="equal">
      <formula>"High"</formula>
    </cfRule>
  </conditionalFormatting>
  <conditionalFormatting sqref="Z20:Z31">
    <cfRule type="cellIs" dxfId="5" priority="4" operator="equal">
      <formula>"Low"</formula>
    </cfRule>
    <cfRule type="cellIs" dxfId="4" priority="5" operator="equal">
      <formula>"Medium"</formula>
    </cfRule>
    <cfRule type="cellIs" dxfId="3" priority="6" operator="equal">
      <formula>"High"</formula>
    </cfRule>
  </conditionalFormatting>
  <conditionalFormatting sqref="Z53:Z70">
    <cfRule type="cellIs" dxfId="2" priority="22" operator="equal">
      <formula>"Low"</formula>
    </cfRule>
    <cfRule type="cellIs" dxfId="1" priority="23" operator="equal">
      <formula>"Medium"</formula>
    </cfRule>
    <cfRule type="cellIs" dxfId="0" priority="24" operator="equal">
      <formula>"High"</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0B69-A3C1-4475-BF93-0B903E83DA3A}">
  <sheetPr>
    <tabColor rgb="FFC00000"/>
  </sheetPr>
  <dimension ref="B2:AL87"/>
  <sheetViews>
    <sheetView topLeftCell="X62" zoomScale="85" zoomScaleNormal="85" workbookViewId="0">
      <selection activeCell="AJ77" sqref="AJ77:AL87"/>
    </sheetView>
  </sheetViews>
  <sheetFormatPr defaultRowHeight="13.8" x14ac:dyDescent="0.25"/>
  <cols>
    <col min="1" max="1" width="4.09765625" customWidth="1"/>
    <col min="2" max="2" width="30.8984375" customWidth="1"/>
    <col min="3" max="3" width="39.796875" bestFit="1" customWidth="1"/>
    <col min="4" max="4" width="15.09765625" customWidth="1"/>
    <col min="5" max="5" width="3.8984375" customWidth="1"/>
    <col min="6" max="6" width="2.19921875" customWidth="1"/>
    <col min="7" max="7" width="23.3984375" customWidth="1"/>
    <col min="8" max="8" width="15" customWidth="1"/>
    <col min="9" max="9" width="39.69921875" customWidth="1"/>
    <col min="10" max="12" width="14.69921875" customWidth="1"/>
    <col min="13" max="13" width="27.09765625" customWidth="1"/>
    <col min="14" max="14" width="28.59765625" customWidth="1"/>
    <col min="15" max="15" width="12.09765625" customWidth="1"/>
    <col min="16" max="16" width="38.8984375" customWidth="1"/>
    <col min="17" max="17" width="22.5" customWidth="1"/>
    <col min="18" max="18" width="28.19921875" bestFit="1" customWidth="1"/>
    <col min="30" max="30" width="22.3984375" bestFit="1" customWidth="1"/>
    <col min="31" max="31" width="15.09765625" bestFit="1" customWidth="1"/>
    <col min="32" max="32" width="21.296875" customWidth="1"/>
    <col min="36" max="36" width="22.3984375" bestFit="1" customWidth="1"/>
    <col min="37" max="37" width="26.59765625" customWidth="1"/>
    <col min="38" max="38" width="28.69921875" customWidth="1"/>
  </cols>
  <sheetData>
    <row r="2" spans="2:15" ht="27.6" x14ac:dyDescent="0.25">
      <c r="B2" s="26" t="s">
        <v>52</v>
      </c>
      <c r="C2" s="26" t="s">
        <v>53</v>
      </c>
      <c r="D2" s="2" t="s">
        <v>15</v>
      </c>
    </row>
    <row r="3" spans="2:15" x14ac:dyDescent="0.25">
      <c r="B3" s="218" t="s">
        <v>83</v>
      </c>
      <c r="C3" s="28" t="s">
        <v>54</v>
      </c>
      <c r="D3" s="218" t="s">
        <v>26</v>
      </c>
      <c r="L3" s="7" t="s">
        <v>101</v>
      </c>
      <c r="M3" s="7" t="s">
        <v>8</v>
      </c>
      <c r="N3" s="7" t="s">
        <v>9</v>
      </c>
      <c r="O3" s="7"/>
    </row>
    <row r="4" spans="2:15" x14ac:dyDescent="0.25">
      <c r="B4" s="221"/>
      <c r="C4" s="27" t="s">
        <v>65</v>
      </c>
      <c r="D4" s="219"/>
      <c r="L4" s="223" t="s">
        <v>102</v>
      </c>
      <c r="M4" s="3" t="s">
        <v>103</v>
      </c>
      <c r="N4" s="3" t="s">
        <v>107</v>
      </c>
    </row>
    <row r="5" spans="2:15" ht="41.4" x14ac:dyDescent="0.25">
      <c r="B5" s="221"/>
      <c r="C5" s="27" t="s">
        <v>55</v>
      </c>
      <c r="D5" s="219"/>
      <c r="L5" s="223"/>
      <c r="M5" s="3" t="s">
        <v>104</v>
      </c>
      <c r="N5" s="12" t="s">
        <v>108</v>
      </c>
      <c r="O5" s="14"/>
    </row>
    <row r="6" spans="2:15" x14ac:dyDescent="0.25">
      <c r="B6" s="221"/>
      <c r="C6" s="27" t="s">
        <v>60</v>
      </c>
      <c r="D6" s="219"/>
      <c r="L6" s="223"/>
      <c r="M6" s="3" t="s">
        <v>105</v>
      </c>
      <c r="N6" s="3" t="s">
        <v>109</v>
      </c>
    </row>
    <row r="7" spans="2:15" ht="42" customHeight="1" x14ac:dyDescent="0.25">
      <c r="B7" s="222"/>
      <c r="C7" s="29" t="s">
        <v>56</v>
      </c>
      <c r="D7" s="220"/>
      <c r="L7" s="223"/>
      <c r="M7" s="3" t="s">
        <v>106</v>
      </c>
      <c r="N7" s="3" t="s">
        <v>109</v>
      </c>
    </row>
    <row r="8" spans="2:15" ht="27.6" x14ac:dyDescent="0.25">
      <c r="B8" s="218" t="s">
        <v>84</v>
      </c>
      <c r="C8" s="28" t="s">
        <v>57</v>
      </c>
      <c r="D8" s="218" t="s">
        <v>25</v>
      </c>
      <c r="L8" s="31" t="s">
        <v>110</v>
      </c>
      <c r="M8" s="12" t="s">
        <v>111</v>
      </c>
      <c r="N8" s="12" t="s">
        <v>112</v>
      </c>
      <c r="O8" s="14"/>
    </row>
    <row r="9" spans="2:15" x14ac:dyDescent="0.25">
      <c r="B9" s="221"/>
      <c r="C9" s="27" t="s">
        <v>64</v>
      </c>
      <c r="D9" s="219"/>
      <c r="L9" s="3" t="s">
        <v>113</v>
      </c>
      <c r="M9" s="12" t="s">
        <v>114</v>
      </c>
      <c r="N9" s="3" t="s">
        <v>109</v>
      </c>
    </row>
    <row r="10" spans="2:15" x14ac:dyDescent="0.25">
      <c r="B10" s="221"/>
      <c r="C10" s="27" t="s">
        <v>58</v>
      </c>
      <c r="D10" s="219"/>
      <c r="L10" s="3" t="s">
        <v>115</v>
      </c>
      <c r="M10" s="3" t="s">
        <v>116</v>
      </c>
      <c r="N10" s="3" t="s">
        <v>117</v>
      </c>
    </row>
    <row r="11" spans="2:15" ht="27.6" x14ac:dyDescent="0.25">
      <c r="B11" s="221"/>
      <c r="C11" s="27" t="s">
        <v>59</v>
      </c>
      <c r="D11" s="219"/>
      <c r="L11" s="3" t="s">
        <v>118</v>
      </c>
      <c r="M11" s="12" t="s">
        <v>119</v>
      </c>
      <c r="N11" s="3" t="s">
        <v>120</v>
      </c>
    </row>
    <row r="12" spans="2:15" x14ac:dyDescent="0.25">
      <c r="B12" s="221"/>
      <c r="C12" s="27" t="s">
        <v>61</v>
      </c>
      <c r="D12" s="219"/>
    </row>
    <row r="13" spans="2:15" x14ac:dyDescent="0.25">
      <c r="B13" s="222"/>
      <c r="C13" s="29"/>
      <c r="D13" s="220"/>
    </row>
    <row r="14" spans="2:15" x14ac:dyDescent="0.25">
      <c r="B14" s="213" t="s">
        <v>69</v>
      </c>
      <c r="C14" s="28" t="s">
        <v>62</v>
      </c>
      <c r="D14" s="218" t="s">
        <v>82</v>
      </c>
    </row>
    <row r="15" spans="2:15" x14ac:dyDescent="0.25">
      <c r="B15" s="214"/>
      <c r="C15" s="27" t="s">
        <v>63</v>
      </c>
      <c r="D15" s="219"/>
    </row>
    <row r="16" spans="2:15" x14ac:dyDescent="0.25">
      <c r="B16" s="214"/>
      <c r="C16" s="27" t="s">
        <v>66</v>
      </c>
      <c r="D16" s="219"/>
    </row>
    <row r="17" spans="2:13" ht="27.6" customHeight="1" x14ac:dyDescent="0.25">
      <c r="B17" s="214"/>
      <c r="C17" s="27" t="s">
        <v>67</v>
      </c>
      <c r="D17" s="219"/>
    </row>
    <row r="18" spans="2:13" ht="21.6" customHeight="1" x14ac:dyDescent="0.25">
      <c r="B18" s="215"/>
      <c r="C18" s="29" t="s">
        <v>68</v>
      </c>
      <c r="D18" s="220"/>
    </row>
    <row r="19" spans="2:13" x14ac:dyDescent="0.25">
      <c r="B19" s="211" t="s">
        <v>70</v>
      </c>
      <c r="C19" s="211"/>
      <c r="D19" s="211"/>
    </row>
    <row r="20" spans="2:13" x14ac:dyDescent="0.25">
      <c r="B20" s="212"/>
      <c r="C20" s="212"/>
      <c r="D20" s="212"/>
    </row>
    <row r="21" spans="2:13" ht="52.2" customHeight="1" x14ac:dyDescent="0.25">
      <c r="B21" s="9"/>
      <c r="G21" s="18" t="s">
        <v>41</v>
      </c>
      <c r="H21" s="19" t="s">
        <v>40</v>
      </c>
      <c r="I21" s="19" t="s">
        <v>42</v>
      </c>
      <c r="J21" s="20" t="s">
        <v>43</v>
      </c>
      <c r="K21" s="6"/>
      <c r="L21" s="6"/>
      <c r="M21" s="6"/>
    </row>
    <row r="22" spans="2:13" x14ac:dyDescent="0.25">
      <c r="G22" s="21" t="s">
        <v>44</v>
      </c>
      <c r="H22" s="8" t="s">
        <v>26</v>
      </c>
      <c r="I22" s="8" t="s">
        <v>26</v>
      </c>
      <c r="J22" s="22" t="s">
        <v>26</v>
      </c>
      <c r="K22" s="10"/>
      <c r="L22" s="10"/>
      <c r="M22" s="10"/>
    </row>
    <row r="23" spans="2:13" x14ac:dyDescent="0.25">
      <c r="B23" s="9"/>
      <c r="G23" s="21" t="s">
        <v>45</v>
      </c>
      <c r="H23" s="8" t="s">
        <v>26</v>
      </c>
      <c r="I23" s="8" t="s">
        <v>26</v>
      </c>
      <c r="J23" s="22" t="s">
        <v>25</v>
      </c>
      <c r="K23" s="10"/>
      <c r="L23" s="10"/>
      <c r="M23" s="10"/>
    </row>
    <row r="24" spans="2:13" x14ac:dyDescent="0.25">
      <c r="G24" s="21" t="s">
        <v>46</v>
      </c>
      <c r="H24" s="8" t="s">
        <v>26</v>
      </c>
      <c r="I24" s="8" t="s">
        <v>25</v>
      </c>
      <c r="J24" s="22" t="s">
        <v>24</v>
      </c>
      <c r="K24" s="10"/>
      <c r="L24" s="10"/>
      <c r="M24" s="10"/>
    </row>
    <row r="25" spans="2:13" x14ac:dyDescent="0.25">
      <c r="G25" s="21" t="s">
        <v>47</v>
      </c>
      <c r="H25" s="8" t="s">
        <v>25</v>
      </c>
      <c r="I25" s="8" t="s">
        <v>24</v>
      </c>
      <c r="J25" s="22" t="s">
        <v>50</v>
      </c>
      <c r="K25" s="10"/>
      <c r="L25" s="10"/>
      <c r="M25" s="10"/>
    </row>
    <row r="26" spans="2:13" x14ac:dyDescent="0.25">
      <c r="G26" s="21" t="s">
        <v>48</v>
      </c>
      <c r="H26" s="8" t="s">
        <v>24</v>
      </c>
      <c r="I26" s="8" t="s">
        <v>50</v>
      </c>
      <c r="J26" s="22" t="s">
        <v>50</v>
      </c>
      <c r="K26" s="10"/>
      <c r="L26" s="10"/>
      <c r="M26" s="10"/>
    </row>
    <row r="27" spans="2:13" x14ac:dyDescent="0.25">
      <c r="G27" s="23" t="s">
        <v>49</v>
      </c>
      <c r="H27" s="24" t="s">
        <v>50</v>
      </c>
      <c r="I27" s="24" t="s">
        <v>50</v>
      </c>
      <c r="J27" s="25" t="s">
        <v>50</v>
      </c>
      <c r="K27" s="10"/>
      <c r="L27" s="10"/>
      <c r="M27" s="10"/>
    </row>
    <row r="28" spans="2:13" x14ac:dyDescent="0.25">
      <c r="G28" s="212" t="s">
        <v>51</v>
      </c>
      <c r="H28" s="210"/>
      <c r="I28" s="210"/>
      <c r="J28" s="210"/>
      <c r="K28" s="10"/>
      <c r="L28" s="10"/>
      <c r="M28" s="10"/>
    </row>
    <row r="29" spans="2:13" x14ac:dyDescent="0.25">
      <c r="G29" s="210"/>
      <c r="H29" s="210"/>
      <c r="I29" s="210"/>
      <c r="J29" s="210"/>
      <c r="K29" s="10"/>
      <c r="L29" s="10"/>
      <c r="M29" s="10"/>
    </row>
    <row r="30" spans="2:13" ht="27.6" x14ac:dyDescent="0.25">
      <c r="B30" s="26" t="s">
        <v>52</v>
      </c>
      <c r="C30" s="26" t="s">
        <v>53</v>
      </c>
      <c r="D30" s="2" t="s">
        <v>85</v>
      </c>
    </row>
    <row r="31" spans="2:13" x14ac:dyDescent="0.25">
      <c r="B31" s="218" t="s">
        <v>86</v>
      </c>
      <c r="C31" s="28" t="s">
        <v>71</v>
      </c>
      <c r="D31" s="218" t="s">
        <v>26</v>
      </c>
    </row>
    <row r="32" spans="2:13" x14ac:dyDescent="0.25">
      <c r="B32" s="221"/>
      <c r="C32" s="27" t="s">
        <v>87</v>
      </c>
      <c r="D32" s="219"/>
    </row>
    <row r="33" spans="2:6" x14ac:dyDescent="0.25">
      <c r="B33" s="221"/>
      <c r="C33" s="27" t="s">
        <v>72</v>
      </c>
      <c r="D33" s="219"/>
    </row>
    <row r="34" spans="2:6" x14ac:dyDescent="0.25">
      <c r="B34" s="221"/>
      <c r="C34" s="27" t="s">
        <v>73</v>
      </c>
      <c r="D34" s="219"/>
    </row>
    <row r="35" spans="2:6" x14ac:dyDescent="0.25">
      <c r="B35" s="222"/>
      <c r="C35" s="29" t="s">
        <v>56</v>
      </c>
      <c r="D35" s="220"/>
    </row>
    <row r="36" spans="2:6" x14ac:dyDescent="0.25">
      <c r="B36" s="218" t="s">
        <v>88</v>
      </c>
      <c r="C36" s="28" t="s">
        <v>89</v>
      </c>
      <c r="D36" s="218" t="s">
        <v>25</v>
      </c>
      <c r="F36" s="9"/>
    </row>
    <row r="37" spans="2:6" x14ac:dyDescent="0.25">
      <c r="B37" s="221"/>
      <c r="C37" s="27" t="s">
        <v>90</v>
      </c>
      <c r="D37" s="219"/>
      <c r="E37" s="30"/>
      <c r="F37" s="9"/>
    </row>
    <row r="38" spans="2:6" x14ac:dyDescent="0.25">
      <c r="B38" s="221"/>
      <c r="C38" s="27" t="s">
        <v>91</v>
      </c>
      <c r="D38" s="219"/>
    </row>
    <row r="39" spans="2:6" x14ac:dyDescent="0.25">
      <c r="B39" s="221"/>
      <c r="C39" s="27" t="s">
        <v>98</v>
      </c>
      <c r="D39" s="219"/>
    </row>
    <row r="40" spans="2:6" x14ac:dyDescent="0.25">
      <c r="B40" s="221"/>
      <c r="C40" s="27" t="s">
        <v>61</v>
      </c>
      <c r="D40" s="219"/>
    </row>
    <row r="41" spans="2:6" ht="13.8" customHeight="1" x14ac:dyDescent="0.25">
      <c r="B41" s="213" t="s">
        <v>100</v>
      </c>
      <c r="C41" s="218" t="s">
        <v>99</v>
      </c>
      <c r="D41" s="218" t="s">
        <v>82</v>
      </c>
    </row>
    <row r="42" spans="2:6" x14ac:dyDescent="0.25">
      <c r="B42" s="216"/>
      <c r="C42" s="221"/>
      <c r="D42" s="219"/>
    </row>
    <row r="43" spans="2:6" x14ac:dyDescent="0.25">
      <c r="B43" s="216"/>
      <c r="C43" s="221"/>
      <c r="D43" s="219"/>
    </row>
    <row r="44" spans="2:6" ht="27.6" customHeight="1" x14ac:dyDescent="0.25">
      <c r="B44" s="216"/>
      <c r="C44" s="221"/>
      <c r="D44" s="219"/>
    </row>
    <row r="45" spans="2:6" ht="10.199999999999999" customHeight="1" x14ac:dyDescent="0.25">
      <c r="B45" s="217"/>
      <c r="C45" s="222"/>
      <c r="D45" s="220"/>
    </row>
    <row r="46" spans="2:6" x14ac:dyDescent="0.25">
      <c r="B46" s="211" t="s">
        <v>97</v>
      </c>
      <c r="C46" s="211"/>
      <c r="D46" s="211"/>
    </row>
    <row r="47" spans="2:6" x14ac:dyDescent="0.25">
      <c r="B47" s="212"/>
      <c r="C47" s="212"/>
      <c r="D47" s="212"/>
    </row>
    <row r="48" spans="2:6" x14ac:dyDescent="0.25">
      <c r="B48" s="15"/>
      <c r="C48" s="15"/>
      <c r="D48" s="15"/>
    </row>
    <row r="51" spans="2:4" ht="27.6" x14ac:dyDescent="0.25">
      <c r="B51" s="2" t="s">
        <v>74</v>
      </c>
      <c r="C51" s="2" t="s">
        <v>75</v>
      </c>
      <c r="D51" s="2" t="s">
        <v>39</v>
      </c>
    </row>
    <row r="52" spans="2:4" x14ac:dyDescent="0.25">
      <c r="B52" s="218" t="s">
        <v>81</v>
      </c>
      <c r="C52" s="28" t="s">
        <v>76</v>
      </c>
      <c r="D52" s="218" t="s">
        <v>26</v>
      </c>
    </row>
    <row r="53" spans="2:4" x14ac:dyDescent="0.25">
      <c r="B53" s="221"/>
      <c r="C53" s="27" t="s">
        <v>77</v>
      </c>
      <c r="D53" s="219"/>
    </row>
    <row r="54" spans="2:4" x14ac:dyDescent="0.25">
      <c r="B54" s="221"/>
      <c r="C54" s="27" t="s">
        <v>78</v>
      </c>
      <c r="D54" s="219"/>
    </row>
    <row r="55" spans="2:4" x14ac:dyDescent="0.25">
      <c r="B55" s="221"/>
      <c r="C55" s="27" t="s">
        <v>79</v>
      </c>
      <c r="D55" s="219"/>
    </row>
    <row r="56" spans="2:4" x14ac:dyDescent="0.25">
      <c r="B56" s="222"/>
      <c r="C56" s="29" t="s">
        <v>80</v>
      </c>
      <c r="D56" s="220"/>
    </row>
    <row r="57" spans="2:4" ht="13.8" customHeight="1" x14ac:dyDescent="0.25">
      <c r="B57" s="218" t="s">
        <v>92</v>
      </c>
      <c r="C57" s="218" t="s">
        <v>94</v>
      </c>
      <c r="D57" s="218" t="s">
        <v>25</v>
      </c>
    </row>
    <row r="58" spans="2:4" x14ac:dyDescent="0.25">
      <c r="B58" s="219"/>
      <c r="C58" s="221"/>
      <c r="D58" s="219"/>
    </row>
    <row r="59" spans="2:4" x14ac:dyDescent="0.25">
      <c r="B59" s="219"/>
      <c r="C59" s="221"/>
      <c r="D59" s="219"/>
    </row>
    <row r="60" spans="2:4" x14ac:dyDescent="0.25">
      <c r="B60" s="219"/>
      <c r="C60" s="221"/>
      <c r="D60" s="219"/>
    </row>
    <row r="61" spans="2:4" x14ac:dyDescent="0.25">
      <c r="B61" s="219"/>
      <c r="C61" s="221"/>
      <c r="D61" s="219"/>
    </row>
    <row r="62" spans="2:4" ht="48" customHeight="1" x14ac:dyDescent="0.25">
      <c r="B62" s="220"/>
      <c r="C62" s="222"/>
      <c r="D62" s="220"/>
    </row>
    <row r="63" spans="2:4" x14ac:dyDescent="0.25">
      <c r="B63" s="213" t="s">
        <v>93</v>
      </c>
      <c r="C63" s="218" t="s">
        <v>95</v>
      </c>
      <c r="D63" s="218" t="s">
        <v>82</v>
      </c>
    </row>
    <row r="64" spans="2:4" x14ac:dyDescent="0.25">
      <c r="B64" s="214"/>
      <c r="C64" s="221"/>
      <c r="D64" s="219"/>
    </row>
    <row r="65" spans="2:38" x14ac:dyDescent="0.25">
      <c r="B65" s="214"/>
      <c r="C65" s="221"/>
      <c r="D65" s="219"/>
    </row>
    <row r="66" spans="2:38" x14ac:dyDescent="0.25">
      <c r="B66" s="214"/>
      <c r="C66" s="221"/>
      <c r="D66" s="219"/>
    </row>
    <row r="67" spans="2:38" x14ac:dyDescent="0.25">
      <c r="B67" s="215"/>
      <c r="C67" s="222"/>
      <c r="D67" s="220"/>
    </row>
    <row r="68" spans="2:38" x14ac:dyDescent="0.25">
      <c r="B68" s="211" t="s">
        <v>96</v>
      </c>
      <c r="C68" s="211"/>
      <c r="D68" s="211"/>
    </row>
    <row r="69" spans="2:38" x14ac:dyDescent="0.25">
      <c r="B69" s="212"/>
      <c r="C69" s="212"/>
      <c r="D69" s="212"/>
    </row>
    <row r="73" spans="2:38" x14ac:dyDescent="0.25">
      <c r="B73" s="37"/>
    </row>
    <row r="76" spans="2:38" ht="14.4" thickBot="1" x14ac:dyDescent="0.3"/>
    <row r="77" spans="2:38" x14ac:dyDescent="0.25">
      <c r="AJ77" s="45" t="s">
        <v>175</v>
      </c>
      <c r="AK77" s="4" t="s">
        <v>168</v>
      </c>
      <c r="AL77" s="61" t="s">
        <v>169</v>
      </c>
    </row>
    <row r="78" spans="2:38" ht="27.6" x14ac:dyDescent="0.25">
      <c r="AJ78" s="46" t="s">
        <v>170</v>
      </c>
      <c r="AK78" s="3" t="s">
        <v>171</v>
      </c>
      <c r="AL78" s="47" t="s">
        <v>225</v>
      </c>
    </row>
    <row r="79" spans="2:38" x14ac:dyDescent="0.25">
      <c r="AJ79" s="46" t="s">
        <v>217</v>
      </c>
      <c r="AK79" s="3" t="s">
        <v>216</v>
      </c>
      <c r="AL79" s="47"/>
    </row>
    <row r="80" spans="2:38" ht="27.6" x14ac:dyDescent="0.25">
      <c r="AJ80" s="46" t="s">
        <v>173</v>
      </c>
      <c r="AK80" s="3" t="s">
        <v>218</v>
      </c>
      <c r="AL80" s="47" t="s">
        <v>219</v>
      </c>
    </row>
    <row r="81" spans="36:38" x14ac:dyDescent="0.25">
      <c r="AJ81" s="46" t="s">
        <v>165</v>
      </c>
      <c r="AK81" s="3" t="s">
        <v>218</v>
      </c>
      <c r="AL81" s="47" t="s">
        <v>229</v>
      </c>
    </row>
    <row r="82" spans="36:38" ht="27.6" x14ac:dyDescent="0.25">
      <c r="AJ82" s="46" t="s">
        <v>220</v>
      </c>
      <c r="AK82" s="3" t="s">
        <v>331</v>
      </c>
      <c r="AL82" s="47" t="s">
        <v>221</v>
      </c>
    </row>
    <row r="83" spans="36:38" ht="41.4" x14ac:dyDescent="0.25">
      <c r="AJ83" s="46" t="s">
        <v>174</v>
      </c>
      <c r="AK83" s="3" t="s">
        <v>218</v>
      </c>
      <c r="AL83" s="47" t="s">
        <v>334</v>
      </c>
    </row>
    <row r="84" spans="36:38" ht="27.6" x14ac:dyDescent="0.25">
      <c r="AJ84" s="46" t="s">
        <v>176</v>
      </c>
      <c r="AK84" s="3" t="s">
        <v>332</v>
      </c>
      <c r="AL84" s="47" t="s">
        <v>228</v>
      </c>
    </row>
    <row r="85" spans="36:38" ht="27.6" x14ac:dyDescent="0.25">
      <c r="AJ85" s="46" t="s">
        <v>177</v>
      </c>
      <c r="AK85" s="3" t="s">
        <v>218</v>
      </c>
      <c r="AL85" s="47" t="s">
        <v>219</v>
      </c>
    </row>
    <row r="86" spans="36:38" ht="41.4" x14ac:dyDescent="0.25">
      <c r="AJ86" s="46" t="s">
        <v>178</v>
      </c>
      <c r="AK86" s="3" t="s">
        <v>215</v>
      </c>
      <c r="AL86" s="47" t="s">
        <v>226</v>
      </c>
    </row>
    <row r="87" spans="36:38" ht="83.4" thickBot="1" x14ac:dyDescent="0.3">
      <c r="AJ87" s="48" t="s">
        <v>227</v>
      </c>
      <c r="AK87" s="5" t="s">
        <v>335</v>
      </c>
      <c r="AL87" s="62" t="s">
        <v>373</v>
      </c>
    </row>
  </sheetData>
  <mergeCells count="26">
    <mergeCell ref="L4:L7"/>
    <mergeCell ref="D3:D7"/>
    <mergeCell ref="D8:D13"/>
    <mergeCell ref="D14:D18"/>
    <mergeCell ref="B3:B7"/>
    <mergeCell ref="B8:B13"/>
    <mergeCell ref="B14:B18"/>
    <mergeCell ref="G28:J29"/>
    <mergeCell ref="D57:D62"/>
    <mergeCell ref="B57:B62"/>
    <mergeCell ref="C57:C62"/>
    <mergeCell ref="C41:C45"/>
    <mergeCell ref="B46:D47"/>
    <mergeCell ref="B52:B56"/>
    <mergeCell ref="D52:D56"/>
    <mergeCell ref="D41:D45"/>
    <mergeCell ref="B19:D20"/>
    <mergeCell ref="B63:B67"/>
    <mergeCell ref="B68:D69"/>
    <mergeCell ref="B41:B45"/>
    <mergeCell ref="D63:D67"/>
    <mergeCell ref="C63:C67"/>
    <mergeCell ref="D36:D40"/>
    <mergeCell ref="D31:D35"/>
    <mergeCell ref="B31:B35"/>
    <mergeCell ref="B36:B4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 Page</vt:lpstr>
      <vt:lpstr>Strategy</vt:lpstr>
      <vt:lpstr>Asset Sensitivity</vt:lpstr>
      <vt:lpstr>Gap Assessment</vt:lpstr>
      <vt:lpstr>TRA</vt:lpstr>
      <vt:lpstr>Recommendations</vt:lpstr>
      <vt:lpstr>Calculations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Omobolaji Abubakre</dc:creator>
  <cp:lastModifiedBy>Omobolaji Abubakre</cp:lastModifiedBy>
  <dcterms:created xsi:type="dcterms:W3CDTF">2025-07-29T03:22:18Z</dcterms:created>
  <dcterms:modified xsi:type="dcterms:W3CDTF">2025-08-13T03:11:22Z</dcterms:modified>
</cp:coreProperties>
</file>