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Temporal_Genomics_WG\SoF_Analyses\Output\"/>
    </mc:Choice>
  </mc:AlternateContent>
  <xr:revisionPtr revIDLastSave="0" documentId="13_ncr:1_{7CC5FAA7-0CF6-42E7-8F95-0AEEB22CC2E3}" xr6:coauthVersionLast="47" xr6:coauthVersionMax="47" xr10:uidLastSave="{00000000-0000-0000-0000-000000000000}"/>
  <bookViews>
    <workbookView xWindow="-98" yWindow="-98" windowWidth="19306" windowHeight="13875" tabRatio="853" activeTab="1" xr2:uid="{A17D980A-AD6A-43CF-AB44-CB4159406AD2}"/>
  </bookViews>
  <sheets>
    <sheet name="Metadata" sheetId="2" r:id="rId1"/>
    <sheet name="Country_Info" sheetId="1" r:id="rId2"/>
    <sheet name="PaperAuthor" sheetId="15" r:id="rId3"/>
    <sheet name="SampCountry_Count" sheetId="3" r:id="rId4"/>
    <sheet name="HouseCountry_Count" sheetId="4" r:id="rId5"/>
    <sheet name="PredesignedCountry_Coun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5" i="8"/>
  <c r="D3" i="8"/>
  <c r="D2" i="8"/>
  <c r="D3" i="4"/>
  <c r="D7" i="4"/>
  <c r="D2" i="4"/>
</calcChain>
</file>

<file path=xl/sharedStrings.xml><?xml version="1.0" encoding="utf-8"?>
<sst xmlns="http://schemas.openxmlformats.org/spreadsheetml/2006/main" count="1332" uniqueCount="427">
  <si>
    <t>Norway</t>
  </si>
  <si>
    <t>Denmark</t>
  </si>
  <si>
    <t>UK</t>
  </si>
  <si>
    <t>USA</t>
  </si>
  <si>
    <t>Canada</t>
  </si>
  <si>
    <t>Greenland</t>
  </si>
  <si>
    <t>Mexico</t>
  </si>
  <si>
    <t>Netherlands</t>
  </si>
  <si>
    <t>Zambia</t>
  </si>
  <si>
    <t>Switzerland</t>
  </si>
  <si>
    <t>Estonia</t>
  </si>
  <si>
    <t>Italy</t>
  </si>
  <si>
    <t>PapuaNewGuinea</t>
  </si>
  <si>
    <t>France</t>
  </si>
  <si>
    <t>Portugal</t>
  </si>
  <si>
    <t>Spain</t>
  </si>
  <si>
    <t>Iceland</t>
  </si>
  <si>
    <t>China</t>
  </si>
  <si>
    <t>India</t>
  </si>
  <si>
    <t>Indonesia</t>
  </si>
  <si>
    <t>Iraq</t>
  </si>
  <si>
    <t>Malaysia</t>
  </si>
  <si>
    <t>Pakistan</t>
  </si>
  <si>
    <t>NewZealand</t>
  </si>
  <si>
    <t>Madagascar</t>
  </si>
  <si>
    <t>Ecuador</t>
  </si>
  <si>
    <t>Germany</t>
  </si>
  <si>
    <t>Australia</t>
  </si>
  <si>
    <t>Finland</t>
  </si>
  <si>
    <t>Ireland</t>
  </si>
  <si>
    <t>TrinidadandTobago</t>
  </si>
  <si>
    <t>Poland</t>
  </si>
  <si>
    <t>CostaRica</t>
  </si>
  <si>
    <t>Uganda</t>
  </si>
  <si>
    <t>Croatia</t>
  </si>
  <si>
    <t>SouthAfrica</t>
  </si>
  <si>
    <t>Sweden</t>
  </si>
  <si>
    <t>Chile</t>
  </si>
  <si>
    <t>Seychelles</t>
  </si>
  <si>
    <t>USA,Canada</t>
  </si>
  <si>
    <t>Japan</t>
  </si>
  <si>
    <t>Russia</t>
  </si>
  <si>
    <t>Taiwan</t>
  </si>
  <si>
    <t>Malawi</t>
  </si>
  <si>
    <t>Austria</t>
  </si>
  <si>
    <t>Gabon</t>
  </si>
  <si>
    <t>Slovenia</t>
  </si>
  <si>
    <t>Country</t>
  </si>
  <si>
    <t>Ukraine</t>
  </si>
  <si>
    <t>Argentina</t>
  </si>
  <si>
    <t>Brazil</t>
  </si>
  <si>
    <t>Slovakia</t>
  </si>
  <si>
    <t>Romania</t>
  </si>
  <si>
    <t>Article_Title</t>
  </si>
  <si>
    <t>Microgeographical population structure and adaptation in Atlantic cod Gadus morhua: spatio-temporal insights from gene-associated DNA markers</t>
  </si>
  <si>
    <t>Patterns of genomic variation in Coho salmon following reintroduction to the interior Columbia River</t>
  </si>
  <si>
    <t>Temporal stability and assignment power of adaptively divergent genomic regions between herring (Clupea harengus) seasonal spawning aggregations</t>
  </si>
  <si>
    <t>Evidence for concerted movement of nuclear and mitochondrial clines in a lizard hybrid zone</t>
  </si>
  <si>
    <t>Historical DNA documents long-distance natal homing in marine fish</t>
  </si>
  <si>
    <t>Microevolution in time and space: SNP analysis of historical DNA reveals dynamic signatures of selection in Atlantic cod</t>
  </si>
  <si>
    <t>THE INTENSITY OF SELECTION ACTING ON THE COUCH POTATO GENE-SPATIAL-TEMPORAL VARIATION IN A DIAPAUSE CLINE</t>
  </si>
  <si>
    <t>Physiological adaptation along environmental gradients and replicated hybrid zone structure in swordtails (Teleostei: Xiphophorus)</t>
  </si>
  <si>
    <t>Linking intronic polymorphism on the CHD1-Z gene with fitness correlates in Black-tailed Godwits Limosa l. limosa</t>
  </si>
  <si>
    <t>Colour-assortative mating among populations of Tropheus moorii, a cichlid fish from Lake Tanganyika, East Africa</t>
  </si>
  <si>
    <t>Genome-Wide Changes in Genetic Diversity in a Population of Myotis lucifugus Affected by White-Nose Syndrome</t>
  </si>
  <si>
    <t>Fluctuating selection and its (elusive) evolutionary consequences in a wild rodent population</t>
  </si>
  <si>
    <t>Genetic and life-history changes associated with fisheries-induced population collapse</t>
  </si>
  <si>
    <t>mtDNA haplotypes differ in their probability of being eliminated by a mass die-off in an abundant seabird</t>
  </si>
  <si>
    <t>A spatial and temporal approach to microevolutionary forces affecting population biology in the freshwater snail Biomphalaria pfeifferi</t>
  </si>
  <si>
    <t>Temporal correlation of population composition and environmental variables in the marine invader Ciona robusta</t>
  </si>
  <si>
    <t>Phylogeography and adaptation genetics of stickleback from the Haida Gwaii archipelago revealed using genome-wide single nucleotide polymorphism genotyping</t>
  </si>
  <si>
    <t>Genetic structure and within-generation genome scan analysis of fisheries-induced evolution in a Lake Whitefish (Coregonus clupeaformis) population</t>
  </si>
  <si>
    <t>No Population Genetic Structure of Skipjack Tuna (Katsuwonus pelamis) in the Tropical Western and Central Pacific Assessed Using Single Nucleotide Polymorphisms</t>
  </si>
  <si>
    <t>Introductions over introductions: the genomic adulteration of an early genetically valuable alien species in the United Kingdom</t>
  </si>
  <si>
    <t>Spatiotemporal genetic structure of anadromous Arctic char (Salvelinus alpinus) populations in a region experiencing pronounced climate change</t>
  </si>
  <si>
    <t>The conservation genetics of Ash Meadows pupfish populations. I. The Warm Springs pupfish Cyprinodon nevadensis pectoralis</t>
  </si>
  <si>
    <t>Spatiotemporal SNP analysis reveals pronounced biocomplexity at the northern range margin of Atlantic cod Gadus morhua</t>
  </si>
  <si>
    <t>Temporal dynamics of genetic clines of invasive European green crab (Carcinus maenas) in eastern North America</t>
  </si>
  <si>
    <t>Spatio-temporal patterns of mitochondrial DNA variation in hawksbill turtles (Eretmochelys imbricata) in Southeast Asia</t>
  </si>
  <si>
    <t>Where did the rats of Big South Cape Island come from?</t>
  </si>
  <si>
    <t>Introgressive hybridization and species turnover in reservoirs: a case study involving endemic and invasive basses (Centrarchidae: Micropterus) in southeastern North America</t>
  </si>
  <si>
    <t>Temporal dynamics of migration-linked genetic variation are drivenby streamflows and riverscape permeability</t>
  </si>
  <si>
    <t>Unlocking the vault: next-generation museum population genomics</t>
  </si>
  <si>
    <t>Genetic evidence for the persistence of the critically endangered Sierra Nevada red fox in California</t>
  </si>
  <si>
    <t>Parentage-based pedigree reconstruction reveals female matrilineal clusters and male-biased dispersal in nongregarious Asian great apes, the Bornean orang-utans (Pongo pygmaeus)</t>
  </si>
  <si>
    <t>A CENTURY OF GENETIC CHANGE AND METAPOPULATION DYNAMICS IN THE GALÁPAGOS WARBLER FINCHES (CERTHIDEA)</t>
  </si>
  <si>
    <t>Temporal Population Genetic Instability in Range-Edge Western Toads, Anaxyrus boreas</t>
  </si>
  <si>
    <t>Source-sink dynamics sustain central stonerollers (Campostoma anomalum) in heavily urbanized catchment.</t>
  </si>
  <si>
    <t>Population fragmentation leads to spatial and temporal genetic structure in the endangered Spanish imperial eagle</t>
  </si>
  <si>
    <t>Genetic patterns across an invasion's history: a test of change versus stasis for the Eurasian round goby in North America</t>
  </si>
  <si>
    <t>Genetic analyses reveal complex dynamics within a marine fish management area</t>
  </si>
  <si>
    <t>Spatial and temporal dynamics of the male effective population size in bumblebees (Hymenoptera: Apidae)</t>
  </si>
  <si>
    <t>Are low but statistically significant levels of genetic differentiation in marine fishes ‘biologically meaningful’? A case study of coastal Atlantic cod</t>
  </si>
  <si>
    <t>Scope for genetic rescue of an endangered subspecies though re-establishing natural gene flow with another subspecies</t>
  </si>
  <si>
    <t>A Genome-Wide Perspective on the Persistence of Red Wolf Ancestry in Southeastern Canids</t>
  </si>
  <si>
    <t>North American montane red foxes: expansion, fragmentation, and the origin of the Sacramento Valley red fox</t>
  </si>
  <si>
    <t>Beyond the snapshot: Landscape genetic analysis of time series data reveal responses of American black bears to landscape change</t>
  </si>
  <si>
    <t>Lack of spatial and temporal genetic structure of Japanese eel (Anguilla japonica) populations</t>
  </si>
  <si>
    <t>Estimating the contribution of Greenland Halibut (Reinhardtius hippoglossoides) stocks to nurseries by means of genotyping-bysequencing: Sex and time matter</t>
  </si>
  <si>
    <t>Temporal variation in spatial genetic structure during population outbreaks: Distinguishing among different potential drivers of spatial synchrony</t>
  </si>
  <si>
    <t>Inferring dispersal across a fragmented landscape using reconstructed families in the Glanville fritillary butterfly</t>
  </si>
  <si>
    <t>Spatial and temporal population genetic structure of four northeastern Pacific littorinid gastropods: the effect of mode of larval development on variation at one mitochondrial and two nuclear DNA markers</t>
  </si>
  <si>
    <t>Seasonal and cyclical changes in genetic composition of the marine intertidal rock pool copepod Tigriopus brevicornis</t>
  </si>
  <si>
    <t>Spatial and temporal genetic variation among size classes of green turtles (Chelonia mydas) provides information on oceanic dispersal and population dynamics</t>
  </si>
  <si>
    <t>A modified stepping-stone model of populatoin structure in red drum, Sciaenops ocellatus (Sciaenidae), from the northern Gulf of Mexico</t>
  </si>
  <si>
    <t>Spatial versus temporal structure: Implications of inter-haul variation and relatedness in the North-east Atlantic spurdog Squalus acanthias</t>
  </si>
  <si>
    <t>The final frontier: early-stage genetic introgression and hybrid habitat use in the northwestern extent of the Golden-winged Warbler breeding range</t>
  </si>
  <si>
    <t>Non-indigenous introgression into the Norwegian red deer population</t>
  </si>
  <si>
    <t>Demographic loss, genetic structure and the conservation implications for Indian tigers</t>
  </si>
  <si>
    <t>Age-structured genetic analysis reveals temporal and geographic variation within and between two cryptic rockfish species</t>
  </si>
  <si>
    <t>A matter of time: temporal variation in the introductory history and population genetic structuring of an invasive lizard</t>
  </si>
  <si>
    <t>Genetic differentiation and local temporal stability of population structure in the euphausiid Meganyctiphanes norvegica</t>
  </si>
  <si>
    <t>Remaining genetic diversity in Brazilian Merganser (Mergus octosetaceus)</t>
  </si>
  <si>
    <t>Evidence for contemporary and historical gene flow between guppy populations in different watersheds, with a test for associations with adaptive traits</t>
  </si>
  <si>
    <t>Temporal recruitment patterns and gene flow in kelp rockfish (Sebastes atrovirens)</t>
  </si>
  <si>
    <t>Temporally stable genetic variability and dynamic kinship structure in a fluctuating population of the root vole Microtus oeconomus</t>
  </si>
  <si>
    <t>From regionally predictable to locally complex population structure in a freshwater top predator: river systems are not always the unit of connectivity in Northern Pike Esox lucius</t>
  </si>
  <si>
    <t>Evolutionary mechanisms shaping the genetic population structure of marine fishes; lessons from the European flounder (Platichthys flesus L.)</t>
  </si>
  <si>
    <t>Spatio-temporal Genetic Structure of a Tropical Bee Species Suggests High Dispersal Over a Fragmented Landscape</t>
  </si>
  <si>
    <t>The Genetic Signature of Range Expansion in a Disease Vector-The Black-Legged Tick</t>
  </si>
  <si>
    <t>Temporal landscape genetic data indicate an ongoing disruption of gene flow in a relict bird species</t>
  </si>
  <si>
    <t>Genetic detection of sex-specific dispersal in historical and contemporary populations of anadromous brown trout Salmo trutta</t>
  </si>
  <si>
    <t>Evidence of stable genetic structure across a remote island archipelago through self-recruitment in a widely dispersed coral reef fish</t>
  </si>
  <si>
    <t>Conserve the eco-evolutionary dynamic, not the subspecies: phenological divergence and gene flow between temporal cohorts of Euphilotes ancilla endemic to southern Nevada</t>
  </si>
  <si>
    <t>Host and parasite life history interplay to yield divergent population genetic structures in two ectoparasites living on the same bat species</t>
  </si>
  <si>
    <t>What can gene flow and recruitment dynamics tell us about connectivity between European hake stocks in the Eastern North Atlantic?</t>
  </si>
  <si>
    <t>Fine-scale spatiotemporal patterns of genetic variation reflect budding dispersal coupled with strong natal philopatry in a cooperatively breeding mammal</t>
  </si>
  <si>
    <t>Genome-wide SNPs resolve spatiotemporal patterns of connectivity within striped marlin (Kajikia audax), a broadly distributed and highly migratory pelagic species</t>
  </si>
  <si>
    <t>Integrating genetic and otolith microchemistry data to understand population structure in the Patagonian Hoki (Macruronus magellanicus)</t>
  </si>
  <si>
    <t>Spatio-temporal changes in the genetic structure of the Passerina bunting hybrid zone</t>
  </si>
  <si>
    <t>Genetic distinctiveness of red foxes in the Intermountain West as revealed through expanded mitochondrial sequencing</t>
  </si>
  <si>
    <t>Historical and Contemporary Population Genetics of the Invasive Western Corn Rootworm (Coleoptera: Chrysomelidae) in Croatia</t>
  </si>
  <si>
    <t>Temporal Population Genetic Structure of Eastern Mosquitofish in a Dynamic Aquatic Landscape</t>
  </si>
  <si>
    <t>Long-term stocking practices threaten the original genetic diversity of the southernmost European populations of Atlantic salmon Salmo salar</t>
  </si>
  <si>
    <t>Unravelling the origin and introduction pattern of the tropical species Paracaprella pusilla Mayer, 1890 (Crustacea, Amphipoda, Caprellidae) in temperate European waters: first molecular insights from a spatial and temporal perspective</t>
  </si>
  <si>
    <t>Linking genetic diversity and temporal fluctuations in population abundance of the introduced feral cat (Felis silvestris catus) on the Kerguelen archipelago</t>
  </si>
  <si>
    <t>Temporal analysis of archived samples indicates marked genetic changes in declining North Sea cod (Gadus morhua)</t>
  </si>
  <si>
    <t>An assessment of spatio-temporal genetic variation in the South African abalone (Haliotis midae), using SNPs: implications for conservation management</t>
  </si>
  <si>
    <t>Multi-year analysis of stock composition of a loggerhead turtle (Caretta caretta) foraging habitat using maximum likelihood and Bayesian methods</t>
  </si>
  <si>
    <t>Genomic signatures of population bottleneck and recovery in Northwest Atlantic pinnipeds</t>
  </si>
  <si>
    <t>Genetic diversity from pre-bottleneck to recovery in two sympatric pinniped species in the Northwest Atlantic</t>
  </si>
  <si>
    <t>Phylogeography of the European sturgeon (Acipenser sturio): A critically endangered species</t>
  </si>
  <si>
    <t>Conservation genetics of an endemic and threatened amphibian (Capensibufo rosei): a leap towards establishing a genetic monitoring framework</t>
  </si>
  <si>
    <t>Temporal changes in genetic diversity of isolated populations of perch and roach</t>
  </si>
  <si>
    <t>Predicting population extinctions in Darwin's finches</t>
  </si>
  <si>
    <t>Going, going, gone? Loss of genetic diversity in two critically endangered Australian freshwater fishes, Scaturiginichthys vermeilipinnis and Chlamydogobius squamigenus, from Great Artesian Basin springs at Edgbaston, Queensland, Australia</t>
  </si>
  <si>
    <t>Genetic structure and evolved malaria resistance in Hawaiian honeycreepers</t>
  </si>
  <si>
    <t>Low levels of population genetic structure in the gilthead sea bream, Sparus aurata, along the coast of Italy</t>
  </si>
  <si>
    <t>Insights from 180 years of mitochondrial variability in the endangered Mediterranean monk seal (Monachus monachus)</t>
  </si>
  <si>
    <t>Museomics identifies genetic erosion in two butterfly species across the 20th century in Finland</t>
  </si>
  <si>
    <t>Population genetic structure and genetic diversity of the threatened White Mountain arctic butterfly (Oeneis melissa semidea)</t>
  </si>
  <si>
    <t>Archival genetic analysis suggests recent immigration has altered a population of Chinook salmon in an unsupplemented wilderness area</t>
  </si>
  <si>
    <t>Genetic signatures through space, time and multiple disturbances in a ubiquitous brooding coral</t>
  </si>
  <si>
    <t>Rapid increase in genetic diversity in an endemic Patagonian tuco-tuco following a recent volcanic eruption</t>
  </si>
  <si>
    <t>Evolutionary distinctiveness and historical decline in genetic diversity in the Seychelles Black Parrot Coracopsis nigra barklyi</t>
  </si>
  <si>
    <t>Population genomics through time provides insights into the consequences of decline and rapid demographic recovery through head-starting in a Galapagos giant tortoise</t>
  </si>
  <si>
    <t>Demographic and genetic collapses in spatially structured populations: insights from a long-term survey in wild fish metapopulations</t>
  </si>
  <si>
    <t>Temporal genetic structure in a poecilogonous polychaete: the interplay of developmental mode and environmental stochasticity</t>
  </si>
  <si>
    <t>Population genomics applications for conservation: the case of the tropical dry forest dweller Peromyscus melanophrys</t>
  </si>
  <si>
    <t>Temporal changes in allelic variation among Cape Dwarf Chameleons, Bradypodion pumilum, inhabiting a transformed, semi-urban wetland</t>
  </si>
  <si>
    <t>Native Great Lakes wolves were not restored</t>
  </si>
  <si>
    <t>Testing metapopulation dynamics using genetic, demographic and ecological data</t>
  </si>
  <si>
    <t>Evidence for isolation by time in the European eel (Anguilla anguilla L.)</t>
  </si>
  <si>
    <t>Influence of stocking history on the population genetic structure of anadromous alewife (Alosa pseudoharengus) in Maine rivers</t>
  </si>
  <si>
    <t>Genetic impacts of conservation management actions in a critically endangered parrot species</t>
  </si>
  <si>
    <t>Andean and California condors possess dissimilar genetic composition but exhibit similar demographic histories</t>
  </si>
  <si>
    <t>Bottlenecks and loss of genetic diversity: spatio-temporal patterns of genetic structure in an ascidian recently introduced in Europe</t>
  </si>
  <si>
    <t>Loss of genetic diversity in the endemic Hector's dolphin due to fisheries-related mortality</t>
  </si>
  <si>
    <t>Population genetic patterns in an irruptive species, the long-nosed bandicoot (Perameles nasuta)</t>
  </si>
  <si>
    <t>Temporal stability of a hybrid swarm between the migratory marine and estuarine fishes Acanthopagrus australis and A. butcheri</t>
  </si>
  <si>
    <t>50,000 years of genetic uniformity in the critically endangered Iberian lynx</t>
  </si>
  <si>
    <t>Conservation genetics of the Capercaillie Tetrao urogallus in Poland - diversity of mitochondrial DNA in remnant and extinct populations</t>
  </si>
  <si>
    <t>Spatial and temporal genetic dynamics of the grasshopper Oedaleus decorus revealed by museum genomics</t>
  </si>
  <si>
    <t>Genetic Diversity of Aedes vexans (Diptera, Culicidae) from New Orleans: Pre- and Post-Katrina</t>
  </si>
  <si>
    <t>Temporal genetic change in North American Pacific oyster populations suggests caution in seascape genetics analyses of high gene-flow species</t>
  </si>
  <si>
    <t>The use of museum skins for genomic analyses of temporal genetic diversity in wild species</t>
  </si>
  <si>
    <t>Genetic variability in the European bison (Bison bonasus) population from Bialowieza forest over 50 years</t>
  </si>
  <si>
    <t>High and dry: intermittent watersheds provide a test case for genetic response of desert fishes to climate change</t>
  </si>
  <si>
    <t>MHC variation reflects the bottleneck histories of New Zealand passerines</t>
  </si>
  <si>
    <t>Temporal shifts in the saltmarsh-Nelson's sparrow hybrid zone revealed by replicated demographic and genetic surveys</t>
  </si>
  <si>
    <t>Long-term genetic consequences of mammal reintroductions into an Australian conservation reserve</t>
  </si>
  <si>
    <t>Loss of genetic diversity and reduction of genetic distance among lake trout Salvelinus namaycush ecomorphs, Lake Superior 1959 to 2013</t>
  </si>
  <si>
    <t>Genetic diversity decreases as population density declines: Implications of temporal variation in mitochondrial haplotype frequencies in a natural population of Tscherskia triton</t>
  </si>
  <si>
    <t>Crumbling diversity: comparison of historical archived and contemporary natural populations indicate reduced genetic diversity and increasing genetic differentiation in the golden-cheeked warbler</t>
  </si>
  <si>
    <t>An American termite in Paris: temporal colony dynamics</t>
  </si>
  <si>
    <t>Low Genetic Variation of Red-crowned Cranes on Hokkaido Island, Japan, Over the Hundred Years</t>
  </si>
  <si>
    <t>European Colonization, Not Polynesian Arrival, Impacted Population Size and Genetic Diversity in the Critically Endangered New Zealand Kakapo</t>
  </si>
  <si>
    <t>History matters: contemporary versus historic population structure of bobcats in the New England region, USA</t>
  </si>
  <si>
    <t>Post-colonization temporal genetic variation of an introduced fly, Rhagoletis completa</t>
  </si>
  <si>
    <t>Ancient DNA reveals substantial genetic diversity in the California Condor (Gymnogyps californianus) prior to a population bottleneck</t>
  </si>
  <si>
    <t>The ghost of introduction past: Spatial and temporal variability in the genetic diversity of invasive smallmouth bass</t>
  </si>
  <si>
    <t>TEMPORAL ANALYSIS OF MTDNA VARIATION REVEALS DECREASED GENETIC DIVERSITY IN LEAST TERNS</t>
  </si>
  <si>
    <t>Full Mitogenomes in the Critically Endangered Kakapo Reveal Major Post-Glacial and Anthropogenic Effects on Neutral Genetic Diversity</t>
  </si>
  <si>
    <t>Avian beta-defensin variation in bottlenecked populations: the Seychelles warbler and other congeners</t>
  </si>
  <si>
    <t>Temporal Stability of Molecular Diversity Measures in Natural Populations of Drosophila pseudoobscura and Drosophila persimilis</t>
  </si>
  <si>
    <t>Evidence of rapid change in genetic structure and diversity during range expansion in a recovering large terrestrial carnivore</t>
  </si>
  <si>
    <t>DNA entombed in archival seashells reveals low historical mitochondrial genetic diversity of endangered white abalone Haliotis sorenseni</t>
  </si>
  <si>
    <t>Low genetic variation in the heath hen prior to extinction and implications for the conservation of prairie-chicken populations</t>
  </si>
  <si>
    <t>Molecular comparison of historical and contemporary pine marten (Martes martes) populations in the British Isles: evidence of differing origins and fates, and implications for conservation management</t>
  </si>
  <si>
    <t>Conservation genetics of the loggerhead shrike (Lanius ludovicianus) in central and eastern North America</t>
  </si>
  <si>
    <t>Northern range expansion of European populations of the wasp spider Argiope bruennichi is associated with global warmingcorrelated genetic admixture and population-specific temperature adaptations</t>
  </si>
  <si>
    <t>Menage a trois on Macquarie Island: hybridization among three species of fur seal (Arctocephalus spp.) following historical population extinction</t>
  </si>
  <si>
    <t>Slow motion extinction: inbreeding, introgression, and loss in the critically endangered mangrove finch (Camarhynchus heliobates)</t>
  </si>
  <si>
    <t>Legacy lost: genetic variability and population size of extirpated US grey wolves (Canis lupus)</t>
  </si>
  <si>
    <t>Mitochondrial DNA control region diversity and population structure of Pacific herring (Clupea pallasii) in the Yellow Sea and the Sea of Japan</t>
  </si>
  <si>
    <t>Museum collections reveal that Buff-breasted Sandpipers (Calidris subruficollis) maintained mtDNA variability despite large population declines during the past 135 years</t>
  </si>
  <si>
    <t>Low genetic diversity in an endangered species: recent or historic pattern?</t>
  </si>
  <si>
    <t>Demographic mechanisms underpinning genetic assimilation of remnant groups of a large carnivore</t>
  </si>
  <si>
    <t>Low major histocompatibility complex diversity in the Tasmanian devil predates European settlement and may explain susceptibility to disease epidemics</t>
  </si>
  <si>
    <t>Spatio-temporal variation in parasite communities maintains diversity at the major histocompatibility complex class II in the endangered Rio Grande silvery minnow</t>
  </si>
  <si>
    <t>Temporal variation of genetic composition in Atlantic salmon populations from the Western White Sea Basin: influence of anthropogenic factors?</t>
  </si>
  <si>
    <t>Temporal Population Genetics and COI Phylogeography of the Sandhopper Macarorchestia remyi (Amphipoda: Talitridae)</t>
  </si>
  <si>
    <t>Temporal Variation in Genetic Composition of MigratoryHelicoverpa Zeain Peripheral Populations</t>
  </si>
  <si>
    <t>Genetic variability in the mitochondrial DNA of the Danish Pine marten</t>
  </si>
  <si>
    <t>Spatial and temporal genetic diversity of the Texas kangaroo rat, Dipodomys elator (Rodentia: Heteromyidae)</t>
  </si>
  <si>
    <t>Genetic erosion and escalating extinction risk in frogs with increasing wildfire frequency</t>
  </si>
  <si>
    <t>Genetic diversity of wild and managed honey bees (Apis mellifera) in Southwestern Pennsylvania, and prevalence of the microsporidian gut pathogens Nosema ceranae and N. apis</t>
  </si>
  <si>
    <t>Single base errors in PCR products from avian museum specimens and their effect on estimates of historical genetic diversity</t>
  </si>
  <si>
    <t>Temporal variation in genetic structure within the threatened spectacled eider</t>
  </si>
  <si>
    <t>Noninvasive genetic analyses for estimating population size and genetic diversity of the remaining Far Eastern leopard (Panthera pardus orientalis) population</t>
  </si>
  <si>
    <t>Temporal patterns of genetic diversity in Baetis tricaudatus (Ephemeroptera:Baetidae) from the Russian River, northern California</t>
  </si>
  <si>
    <t>Genetic implications of bottleneck effects of differing severities on genetic diversity in naturally recovering populations: An example from Hawaiian coot and Hawaiian gallinule</t>
  </si>
  <si>
    <t>Historic and contemporary levels of genetic variation in two New Zealand passerines with different histories of decline</t>
  </si>
  <si>
    <t>A study of genetic variations, population size, and population dynamics of the catadromous Japanese eel Anguilla japonica (Pisces) in northern Taiwan</t>
  </si>
  <si>
    <t>The effect of host social system on parasite population genetic structure: comparative population genetics of two ectoparasitic mites and their bat hosts</t>
  </si>
  <si>
    <t>Persistence of an endangered native duck, feral mallards, and multiple hybrid swarms across the main Hawaiian Islands</t>
  </si>
  <si>
    <t>Genetic differentiation of island spotted skunks, Spilogale gracilis amphiala</t>
  </si>
  <si>
    <t>Bottlenecks, isolation, and life at the northern range limit: Peary caribou on Ellesmere Island, Canada</t>
  </si>
  <si>
    <t>Parental and hybrid Daphnia from the D.longispina complex: long-term dynamics in genetic structure and significance of overwintering modes</t>
  </si>
  <si>
    <t>Phenotypic changes and reduced genetic diversity have accompanied the rapid decline of the garden tiger moth (Arctia caja) in the UK</t>
  </si>
  <si>
    <t>Spatial and temporal variation in genetic diversity of an endangered freshwater seal</t>
  </si>
  <si>
    <t>Shift of grey seal subspecies boundaries in response to climate, culling and conservation</t>
  </si>
  <si>
    <t>Genetic monitoring of two decades of hybridization between allis shad (Alosa alosa) and twaite shad (Alosa fallax)</t>
  </si>
  <si>
    <t>Population structure and loss of genetic diversity in the endangered white-headed duck, Oxyura leucocephala</t>
  </si>
  <si>
    <t>Noninvasive Sampling Reveals Short-Term Genetic Rescue in an Insular Red Fox Population</t>
  </si>
  <si>
    <t>A genetic demographic analysis of Lake Malawi rock-dwelling cichlids using spatio-temporal sampling</t>
  </si>
  <si>
    <t>Trends of the genetic effective population size in the Southern stock of the European hake</t>
  </si>
  <si>
    <t>Impact of historical founder effects and a recent bottleneck on MHC variability in Commander Arctic foxes (Vulpes lagopus)</t>
  </si>
  <si>
    <t>Evaluating effective population size and genetic diversity of a declining kit fox population using contemporary and historical specimens</t>
  </si>
  <si>
    <t>Spatial and temporal patterns of genetic diversity in an endangered Hawaiian honeycreeper, the Hawaii Akepa (Loxops coccineus coccineus)</t>
  </si>
  <si>
    <t>Birds in space and time: genetic changes accompanying anthropogenic habitat fragmentation in the endangered black-capped vireo (Vireo atricapilla)</t>
  </si>
  <si>
    <t>Recruitment and recovery of pink abalone (Haliotis corrugata) in a historically overexploited kelp forest: Are local populations self-sustaining?</t>
  </si>
  <si>
    <t>Effective population size and heterozygosity-fitness correlations in a population of the Mediterranean lagoon ecotype of long-snouted seahorse Hippocampus guttulatus</t>
  </si>
  <si>
    <t>Spatio-temporal population genetics of the Danish pine marten (Martes martes)</t>
  </si>
  <si>
    <t>Genetic monitoring and complex population dynamics: insights from a 12-year study of the Rio Grande silvery minnow</t>
  </si>
  <si>
    <t>Temporal Mitogenomics of the Galapagos Giant Tortoise from Pinzon Reveals Potential Biases in Population Genetic Inference</t>
  </si>
  <si>
    <t>Genetic monitoring of a founder population of brown bears (Ursus arctos) in central Austria</t>
  </si>
  <si>
    <t>Long-term inference of population size and habitat use in a socially dynamic population of wild western lowland gorillas</t>
  </si>
  <si>
    <t>BACK TO THE FUTURE: UPDATES ON THE INVASION HISTORY OF JUNONIA BUTTERFLIES IN FLORIDA AND THE MYSTERY OF CHOKOLOSKEE</t>
  </si>
  <si>
    <t>Long-term stability and effective population size in North Sea and Baltic Sea cod (Gadus morhua)</t>
  </si>
  <si>
    <t>Loss of historical immigration and the unsuccessful rehabilitation of extirpated salmon populations</t>
  </si>
  <si>
    <t>Life history and demographic determinants of effective/census size ratios as exemplified by brown trout (Salmo trutta)</t>
  </si>
  <si>
    <t>Evaluating the demographic history of the Seychelles kestrel (Falco araea): Genetic evidence for recovery from a population bottleneck following minimal conservation management</t>
  </si>
  <si>
    <t>Effects of recent population bottlenecks on reconstructing the demographic history of prairie-chickens</t>
  </si>
  <si>
    <t>Genetic management of mixed-stock fisheries """"real-time"""": The case of the largest remaining cod fishery operating in the Atlantic in 2007-2017</t>
  </si>
  <si>
    <t>Contemporary and historical effective population sizes of Atlantic sturgeon Acipenser oxyrinchus oxyrinchus</t>
  </si>
  <si>
    <t>The power of genetic monitoring for studying demography, ecology and genetics of a reintroduced brown bear population</t>
  </si>
  <si>
    <t>Population declines, genetic bottlenecks and potential hybridization in sea snakes on Australia's Timor Sea reefs</t>
  </si>
  <si>
    <t>Gene flow counteracts the effect of drift in a Swiss population of snow voles fluctuating in size</t>
  </si>
  <si>
    <t>Temporal Analysis of Genetic Structure to Assess Population Dynamics of Reintroduced Swift Foxes</t>
  </si>
  <si>
    <t>Comparative estimation of effective population sizes and temporal gene flow in two contrasting population systems</t>
  </si>
  <si>
    <t>Rise and fall of a wolf population: genetic diversity and structure during recovery, rapid expansion and drastic decline</t>
  </si>
  <si>
    <t>Measures of effective population size in sea otters reveal special considerations for wide-ranging species</t>
  </si>
  <si>
    <t>Temporal genetic and demographic monitoring of pond-breeding amphibians in three contrasting population systems</t>
  </si>
  <si>
    <t>Mature male parr contribution to the effective size of an anadromous Atlantic salmon (Salmo salar) population over 30years</t>
  </si>
  <si>
    <t>Genetic effective size, N-e, tracks density in a small freshwater cyprinid, Pecos bluntnose shiner (Notropis simus pecosensis)</t>
  </si>
  <si>
    <t>Monitoring the effective population size of a brown bear (Ursus arctos) population using new single-sample approaches</t>
  </si>
  <si>
    <t>Estimating survival in the Apennine brown bear accounting for uncertainty in age classification</t>
  </si>
  <si>
    <t>Temporal changes and effective population size of an Italian isolated and supportive-breeding managed northern pike (Esox lucius) population</t>
  </si>
  <si>
    <t>Reconciling genetic and demographic estimators of effective population size in the anuran amphibian Bufo calamita</t>
  </si>
  <si>
    <t>Estimating effective population size of guanacos in Patagonia: an integrative approach for wildlife conservation</t>
  </si>
  <si>
    <t>Genetic diversity through time and space: diversity and demographic history from natural history specimens and serially sampled contemporary populations of the threatened Gouldian finch (Erythrura gouldiae)</t>
  </si>
  <si>
    <t>Article_Number</t>
  </si>
  <si>
    <t>Turkey</t>
  </si>
  <si>
    <t>Morocco</t>
  </si>
  <si>
    <t>Bulgaria</t>
  </si>
  <si>
    <t>Algeria</t>
  </si>
  <si>
    <t>Libya</t>
  </si>
  <si>
    <t>WesternSahara</t>
  </si>
  <si>
    <t>Greece</t>
  </si>
  <si>
    <t>Venezuela</t>
  </si>
  <si>
    <t>Peru</t>
  </si>
  <si>
    <t>Colombia</t>
  </si>
  <si>
    <t>Bolivia</t>
  </si>
  <si>
    <t>CzechRepublic</t>
  </si>
  <si>
    <t>Hungary</t>
  </si>
  <si>
    <t>Country metadata</t>
  </si>
  <si>
    <t>counting species separately (countries from original "cleaned" tempgen data all --- not deduplicated)</t>
  </si>
  <si>
    <t>BUT are removing rows if from diff markers --- eg. if USA has two rows, but bc same species one mtdna one microsat, then removing one</t>
  </si>
  <si>
    <t>Iran</t>
  </si>
  <si>
    <t>Lithuania</t>
  </si>
  <si>
    <t>Latvia</t>
  </si>
  <si>
    <t>Tunisia</t>
  </si>
  <si>
    <t>Lebanon</t>
  </si>
  <si>
    <t>Belgium</t>
  </si>
  <si>
    <t>Syria</t>
  </si>
  <si>
    <t>Azerbaijan</t>
  </si>
  <si>
    <t>Georgia</t>
  </si>
  <si>
    <t>Uzbekistan</t>
  </si>
  <si>
    <t>Paraguay</t>
  </si>
  <si>
    <t>Uraguay</t>
  </si>
  <si>
    <t>Zimbabwe</t>
  </si>
  <si>
    <t>Botswana</t>
  </si>
  <si>
    <t>Kazakhstan</t>
  </si>
  <si>
    <t>Afghanistan</t>
  </si>
  <si>
    <t>Cyprus</t>
  </si>
  <si>
    <t>Egypt</t>
  </si>
  <si>
    <t>Cuba</t>
  </si>
  <si>
    <t>Country_Samp_Originated</t>
  </si>
  <si>
    <t>Country_Samp_Housed</t>
  </si>
  <si>
    <t>Count</t>
  </si>
  <si>
    <t>N</t>
  </si>
  <si>
    <t>W.Europe</t>
  </si>
  <si>
    <t>Museum_Samp?</t>
  </si>
  <si>
    <t>NA</t>
  </si>
  <si>
    <t>Y</t>
  </si>
  <si>
    <t>Denmark, Canada</t>
  </si>
  <si>
    <t>NotApp</t>
  </si>
  <si>
    <t>NewCaledonia (France)</t>
  </si>
  <si>
    <t>USA,UK</t>
  </si>
  <si>
    <t>bc some studies with two species might have samples from different countries</t>
  </si>
  <si>
    <t>If two species sampled from same countries then removing duplicates --- want the # countries a study sampled from (doesn't matter if from multiple species or just one species)</t>
  </si>
  <si>
    <t>France,Germany,Austria,UK,USA,Spain,Portugal</t>
  </si>
  <si>
    <t>UK,France</t>
  </si>
  <si>
    <t>Switzerland,UK</t>
  </si>
  <si>
    <t>NewZealand,Australia,Austria</t>
  </si>
  <si>
    <t>NewZealand,USA,Australia,Netherlands,Austria</t>
  </si>
  <si>
    <t>USA,UK,Netherlands,France</t>
  </si>
  <si>
    <t>USA,Australia,Austria,NewZealand</t>
  </si>
  <si>
    <t>UK,USA,France</t>
  </si>
  <si>
    <t>Australia,UK,USA</t>
  </si>
  <si>
    <t>Denmark,Sweden</t>
  </si>
  <si>
    <t>NewZealand,Australia,USA,Austria,UK</t>
  </si>
  <si>
    <t>USA,Canada,UK,Denmark</t>
  </si>
  <si>
    <t>Australia,USA</t>
  </si>
  <si>
    <t>% Housed</t>
  </si>
  <si>
    <t>&lt;- w total</t>
  </si>
  <si>
    <t>Spain,USA,Sweden</t>
  </si>
  <si>
    <t>% Found</t>
  </si>
  <si>
    <t>Macedonia</t>
  </si>
  <si>
    <t>Y (Canada)</t>
  </si>
  <si>
    <t>Y (both)</t>
  </si>
  <si>
    <t>USA,Mexico,Netherlands</t>
  </si>
  <si>
    <t>Y (USA)</t>
  </si>
  <si>
    <t>USA,Mexico</t>
  </si>
  <si>
    <t>Y (Germany)</t>
  </si>
  <si>
    <t>Canada,USA,Mexico</t>
  </si>
  <si>
    <t>Canada,USA,CostaRica,Ecuador,Paraguay,Uraguay,Brazil,Argentina</t>
  </si>
  <si>
    <t>SouthAfrica,Zimbabwe,Zambia,Malawi,Botswana</t>
  </si>
  <si>
    <t>Norway,Denmark,UK</t>
  </si>
  <si>
    <t>Canada,USA</t>
  </si>
  <si>
    <t>UK,France,Italy,Portugal,Spain</t>
  </si>
  <si>
    <t>USA,Ukraine</t>
  </si>
  <si>
    <t>Denmark,Germany,Sweden,Poland</t>
  </si>
  <si>
    <t>Japan,China</t>
  </si>
  <si>
    <t>Italy,Ireland,Denmark,Norway,USA</t>
  </si>
  <si>
    <t>Brazil,Argentina</t>
  </si>
  <si>
    <t>Finland,Sweden,Denmark,UK,Netherlands,France,Norway</t>
  </si>
  <si>
    <t>Ukraine,Slovakia,Romania</t>
  </si>
  <si>
    <t>France,UK,Spain,Ireland</t>
  </si>
  <si>
    <t>Ecuador,Australia</t>
  </si>
  <si>
    <t>France,Netherlands,Denmark,Germany,Italy,Romania</t>
  </si>
  <si>
    <t>Greece,Turkey,Croatia,Morocco,Bulgaria,France,Italy,Algeria,Portugal,Libya,WesternSahara</t>
  </si>
  <si>
    <t>Sweden,Denmark,Netherlands,UK</t>
  </si>
  <si>
    <t>Guadeloupe</t>
  </si>
  <si>
    <t>Iceland,Ireland,Netherlands,France,Morocco</t>
  </si>
  <si>
    <t>Argentina,Venezuela,Chile,Ecuador,Peru,Colombia,Bolivia</t>
  </si>
  <si>
    <t>UK,Ireland</t>
  </si>
  <si>
    <t>Russia,USA</t>
  </si>
  <si>
    <t>UK,Denmark,Sweden,Germany,Estonia</t>
  </si>
  <si>
    <t>Spain,Greece,Kazakhstan,Pakistan,Afghanistan,Turkey,Cyprus,Egypt,Russia,Ukraine,Iraq,Iran</t>
  </si>
  <si>
    <t>Spain,Portugal</t>
  </si>
  <si>
    <t>USA,Cuba</t>
  </si>
  <si>
    <t>Finland,Russia</t>
  </si>
  <si>
    <t>Finland,Slovakia,CzechRepublic,Ukraine,Austria,Turkey,Poland,Italy,Hungary</t>
  </si>
  <si>
    <t>Y (Denmark)</t>
  </si>
  <si>
    <t>Y (Italy,UK)</t>
  </si>
  <si>
    <t>Iceland,Canada not historical (contemp only)</t>
  </si>
  <si>
    <t>Notes</t>
  </si>
  <si>
    <t>Y (Denmark,Germany)</t>
  </si>
  <si>
    <t>Y (China)</t>
  </si>
  <si>
    <t>Y (Italy,USA)</t>
  </si>
  <si>
    <t>Y (Brazil)</t>
  </si>
  <si>
    <t>Poland,Ukraine,Slovakia,Czech Republic,Romania</t>
  </si>
  <si>
    <t>Y (all)</t>
  </si>
  <si>
    <t>Y (Spain)</t>
  </si>
  <si>
    <t>Chile,Falkland Islands (UK)</t>
  </si>
  <si>
    <t>Y (UK)</t>
  </si>
  <si>
    <t>Y (Falkland Islands)</t>
  </si>
  <si>
    <t>Y (Denmark,UK)</t>
  </si>
  <si>
    <t>Museum only from UK</t>
  </si>
  <si>
    <t>Y (Greenland)</t>
  </si>
  <si>
    <t>Iceland,Canada,Greenland</t>
  </si>
  <si>
    <t>Y (Iceland,Greenland)</t>
  </si>
  <si>
    <t>France,Switzerland,Italy,Romania</t>
  </si>
  <si>
    <t>Y (France)</t>
  </si>
  <si>
    <t>Greece,Romania,Netherlands,Austria,Germany,France,Italy,Spain,Sweden</t>
  </si>
  <si>
    <t>Y (Greece,Turkey,France,Italy)</t>
  </si>
  <si>
    <t>N (France)</t>
  </si>
  <si>
    <t>Argentina,USA</t>
  </si>
  <si>
    <t>Y (Argentina)</t>
  </si>
  <si>
    <t>Austria,Finland,Italy,Hungary,Slovakia,CzechRepublic</t>
  </si>
  <si>
    <t>Y (Hungary,Finland,CzechRepublic,Ukraine)</t>
  </si>
  <si>
    <t>China,Germany</t>
  </si>
  <si>
    <t>Y (UK,Denmark,Germany)</t>
  </si>
  <si>
    <t>Spain,Greece,Kazakhstan,USA,Italy,Germany,France,UK,Sweden,Netherlands</t>
  </si>
  <si>
    <t>USA,Canada,UK</t>
  </si>
  <si>
    <t>Denmark,UK</t>
  </si>
  <si>
    <t>Y (Finland)</t>
  </si>
  <si>
    <t>Falkland Islands (UK)</t>
  </si>
  <si>
    <t>Sum</t>
  </si>
  <si>
    <t>Netherlands,Denmark</t>
  </si>
  <si>
    <t>Y (Netherlands)</t>
  </si>
  <si>
    <t>Museum</t>
  </si>
  <si>
    <t>Predesign</t>
  </si>
  <si>
    <t>Other</t>
  </si>
  <si>
    <t>TOTAL</t>
  </si>
  <si>
    <t>W</t>
  </si>
  <si>
    <t>UK,Switzerland,Germany,Italy,USA</t>
  </si>
  <si>
    <t>Czech Republic</t>
  </si>
  <si>
    <t>% Conducted</t>
  </si>
  <si>
    <t>None</t>
  </si>
  <si>
    <t>All</t>
  </si>
  <si>
    <t>AtLeastOne</t>
  </si>
  <si>
    <t>Uzbekistan,Iran,China,Japan,Germany,Poland,CzechRepublic,Sweden,Lithuania,Latvia,Austria,Denmark,Finland,Italy,Morocco,Turkey,Croatia,Switzerland,Spain,France,Greece,Hungary,Macedonia,Tunisia,Slovenia,Portugal,Netherlands,Lebanon,Belgium,Algeria,Syria,Romania,Bulgaria,Ukraine,Russia,Azerbaijan,Georgia</t>
  </si>
  <si>
    <t>Origin_Author_Represented?</t>
  </si>
  <si>
    <t>Non-USA,Canada,Weurope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</si>
</sst>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320-CA58-4B79-B00C-CEA231605057}">
  <dimension ref="A1:A5"/>
  <sheetViews>
    <sheetView workbookViewId="0">
      <selection activeCell="B15" sqref="B15"/>
    </sheetView>
  </sheetViews>
  <sheetFormatPr defaultRowHeight="14.25" x14ac:dyDescent="0.45"/>
  <sheetData>
    <row r="1" spans="1:1" x14ac:dyDescent="0.45">
      <c r="A1" t="s">
        <v>286</v>
      </c>
    </row>
    <row r="2" spans="1:1" x14ac:dyDescent="0.45">
      <c r="A2" t="s">
        <v>287</v>
      </c>
    </row>
    <row r="3" spans="1:1" x14ac:dyDescent="0.45">
      <c r="A3" t="s">
        <v>320</v>
      </c>
    </row>
    <row r="4" spans="1:1" x14ac:dyDescent="0.45">
      <c r="A4" t="s">
        <v>288</v>
      </c>
    </row>
    <row r="5" spans="1:1" x14ac:dyDescent="0.45">
      <c r="A5" t="s">
        <v>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93D-8A4E-406C-AA82-C9E655921719}">
  <dimension ref="A1:H219"/>
  <sheetViews>
    <sheetView tabSelected="1" topLeftCell="D1" zoomScale="130" zoomScaleNormal="110" workbookViewId="0">
      <pane ySplit="1" topLeftCell="A2" activePane="bottomLeft" state="frozen"/>
      <selection pane="bottomLeft" activeCell="G1" sqref="G1"/>
    </sheetView>
  </sheetViews>
  <sheetFormatPr defaultRowHeight="14.25" x14ac:dyDescent="0.45"/>
  <cols>
    <col min="2" max="2" width="14.19921875" bestFit="1" customWidth="1"/>
    <col min="3" max="3" width="59.265625" customWidth="1"/>
    <col min="4" max="4" width="28.9296875" customWidth="1"/>
    <col min="5" max="5" width="20.46484375" bestFit="1" customWidth="1"/>
    <col min="6" max="6" width="20.46484375" customWidth="1"/>
    <col min="7" max="7" width="26.86328125" customWidth="1"/>
  </cols>
  <sheetData>
    <row r="1" spans="1:8" s="1" customFormat="1" x14ac:dyDescent="0.45">
      <c r="B1" s="1" t="s">
        <v>272</v>
      </c>
      <c r="C1" s="1" t="s">
        <v>53</v>
      </c>
      <c r="D1" s="1" t="s">
        <v>308</v>
      </c>
      <c r="E1" s="1" t="s">
        <v>309</v>
      </c>
      <c r="F1" s="1" t="s">
        <v>313</v>
      </c>
      <c r="G1" s="1" t="s">
        <v>425</v>
      </c>
      <c r="H1" s="1" t="s">
        <v>378</v>
      </c>
    </row>
    <row r="2" spans="1:8" x14ac:dyDescent="0.45">
      <c r="A2">
        <v>4</v>
      </c>
      <c r="B2">
        <v>4362</v>
      </c>
      <c r="C2" t="s">
        <v>57</v>
      </c>
      <c r="D2" t="s">
        <v>3</v>
      </c>
      <c r="E2" t="s">
        <v>317</v>
      </c>
      <c r="F2" t="s">
        <v>311</v>
      </c>
      <c r="G2" t="s">
        <v>315</v>
      </c>
    </row>
    <row r="3" spans="1:8" x14ac:dyDescent="0.45">
      <c r="A3">
        <v>37</v>
      </c>
      <c r="B3">
        <v>6522</v>
      </c>
      <c r="C3" t="s">
        <v>90</v>
      </c>
      <c r="D3" t="s">
        <v>353</v>
      </c>
      <c r="E3" t="s">
        <v>317</v>
      </c>
      <c r="F3" t="s">
        <v>311</v>
      </c>
      <c r="G3" t="s">
        <v>379</v>
      </c>
    </row>
    <row r="4" spans="1:8" x14ac:dyDescent="0.45">
      <c r="A4">
        <v>40</v>
      </c>
      <c r="B4">
        <v>9102</v>
      </c>
      <c r="C4" t="s">
        <v>93</v>
      </c>
      <c r="D4" t="s">
        <v>27</v>
      </c>
      <c r="E4" t="s">
        <v>317</v>
      </c>
      <c r="F4" t="s">
        <v>311</v>
      </c>
      <c r="G4" t="s">
        <v>315</v>
      </c>
    </row>
    <row r="5" spans="1:8" x14ac:dyDescent="0.45">
      <c r="A5">
        <v>41</v>
      </c>
      <c r="B5">
        <v>9273</v>
      </c>
      <c r="C5" t="s">
        <v>94</v>
      </c>
      <c r="D5" t="s">
        <v>3</v>
      </c>
      <c r="E5" t="s">
        <v>317</v>
      </c>
      <c r="F5" t="s">
        <v>311</v>
      </c>
      <c r="G5" t="s">
        <v>315</v>
      </c>
    </row>
    <row r="6" spans="1:8" x14ac:dyDescent="0.45">
      <c r="A6">
        <v>52</v>
      </c>
      <c r="B6">
        <v>3562</v>
      </c>
      <c r="C6" t="s">
        <v>105</v>
      </c>
      <c r="D6" t="s">
        <v>29</v>
      </c>
      <c r="E6" t="s">
        <v>317</v>
      </c>
      <c r="F6" t="s">
        <v>311</v>
      </c>
      <c r="G6" t="s">
        <v>315</v>
      </c>
    </row>
    <row r="7" spans="1:8" x14ac:dyDescent="0.45">
      <c r="A7">
        <v>54</v>
      </c>
      <c r="B7">
        <v>9074</v>
      </c>
      <c r="C7" t="s">
        <v>107</v>
      </c>
      <c r="D7" t="s">
        <v>0</v>
      </c>
      <c r="E7" t="s">
        <v>317</v>
      </c>
      <c r="F7" t="s">
        <v>311</v>
      </c>
      <c r="G7" t="s">
        <v>315</v>
      </c>
    </row>
    <row r="8" spans="1:8" x14ac:dyDescent="0.45">
      <c r="A8">
        <v>74</v>
      </c>
      <c r="B8">
        <v>9845</v>
      </c>
      <c r="C8" t="s">
        <v>127</v>
      </c>
      <c r="D8" t="s">
        <v>360</v>
      </c>
      <c r="E8" t="s">
        <v>317</v>
      </c>
      <c r="F8" t="s">
        <v>311</v>
      </c>
      <c r="G8" t="s">
        <v>311</v>
      </c>
    </row>
    <row r="9" spans="1:8" x14ac:dyDescent="0.45">
      <c r="A9">
        <v>92</v>
      </c>
      <c r="B9">
        <v>1624</v>
      </c>
      <c r="C9" t="s">
        <v>145</v>
      </c>
      <c r="D9" t="s">
        <v>27</v>
      </c>
      <c r="E9" t="s">
        <v>317</v>
      </c>
      <c r="F9" t="s">
        <v>311</v>
      </c>
      <c r="G9" t="s">
        <v>315</v>
      </c>
    </row>
    <row r="10" spans="1:8" x14ac:dyDescent="0.45">
      <c r="A10">
        <v>126</v>
      </c>
      <c r="B10">
        <v>2700</v>
      </c>
      <c r="C10" t="s">
        <v>179</v>
      </c>
      <c r="D10" t="s">
        <v>3</v>
      </c>
      <c r="E10" t="s">
        <v>317</v>
      </c>
      <c r="F10" t="s">
        <v>311</v>
      </c>
      <c r="G10" t="s">
        <v>315</v>
      </c>
    </row>
    <row r="11" spans="1:8" x14ac:dyDescent="0.45">
      <c r="A11">
        <v>131</v>
      </c>
      <c r="B11">
        <v>5403</v>
      </c>
      <c r="C11" t="s">
        <v>184</v>
      </c>
      <c r="D11" t="s">
        <v>13</v>
      </c>
      <c r="E11" t="s">
        <v>317</v>
      </c>
      <c r="F11" t="s">
        <v>311</v>
      </c>
      <c r="G11" t="s">
        <v>315</v>
      </c>
    </row>
    <row r="12" spans="1:8" x14ac:dyDescent="0.45">
      <c r="A12">
        <v>135</v>
      </c>
      <c r="B12">
        <v>2650</v>
      </c>
      <c r="C12" t="s">
        <v>188</v>
      </c>
      <c r="D12" t="s">
        <v>3</v>
      </c>
      <c r="E12" t="s">
        <v>317</v>
      </c>
      <c r="F12" t="s">
        <v>311</v>
      </c>
      <c r="G12" t="s">
        <v>315</v>
      </c>
    </row>
    <row r="13" spans="1:8" x14ac:dyDescent="0.45">
      <c r="A13">
        <v>157</v>
      </c>
      <c r="B13">
        <v>1817</v>
      </c>
      <c r="C13" t="s">
        <v>210</v>
      </c>
      <c r="D13" t="s">
        <v>41</v>
      </c>
      <c r="E13" t="s">
        <v>317</v>
      </c>
      <c r="F13" t="s">
        <v>311</v>
      </c>
      <c r="G13" t="s">
        <v>315</v>
      </c>
    </row>
    <row r="14" spans="1:8" x14ac:dyDescent="0.45">
      <c r="A14">
        <v>179</v>
      </c>
      <c r="B14">
        <v>6855</v>
      </c>
      <c r="C14" t="s">
        <v>232</v>
      </c>
      <c r="D14" t="s">
        <v>2</v>
      </c>
      <c r="E14" t="s">
        <v>317</v>
      </c>
      <c r="F14" t="s">
        <v>311</v>
      </c>
      <c r="G14" t="s">
        <v>315</v>
      </c>
    </row>
    <row r="15" spans="1:8" x14ac:dyDescent="0.45">
      <c r="A15">
        <v>183</v>
      </c>
      <c r="B15">
        <v>1932</v>
      </c>
      <c r="C15" t="s">
        <v>236</v>
      </c>
      <c r="D15" t="s">
        <v>371</v>
      </c>
      <c r="E15" t="s">
        <v>317</v>
      </c>
      <c r="F15" t="s">
        <v>311</v>
      </c>
      <c r="G15" t="s">
        <v>385</v>
      </c>
    </row>
    <row r="16" spans="1:8" x14ac:dyDescent="0.45">
      <c r="A16">
        <v>207</v>
      </c>
      <c r="B16">
        <v>8833</v>
      </c>
      <c r="C16" t="s">
        <v>260</v>
      </c>
      <c r="D16" t="s">
        <v>1</v>
      </c>
      <c r="E16" t="s">
        <v>317</v>
      </c>
      <c r="F16" t="s">
        <v>311</v>
      </c>
      <c r="G16" t="s">
        <v>315</v>
      </c>
    </row>
    <row r="17" spans="1:7" x14ac:dyDescent="0.45">
      <c r="A17">
        <v>209</v>
      </c>
      <c r="B17">
        <v>8156</v>
      </c>
      <c r="C17" t="s">
        <v>262</v>
      </c>
      <c r="D17" t="s">
        <v>3</v>
      </c>
      <c r="E17" t="s">
        <v>317</v>
      </c>
      <c r="F17" t="s">
        <v>311</v>
      </c>
      <c r="G17" t="s">
        <v>311</v>
      </c>
    </row>
    <row r="18" spans="1:7" x14ac:dyDescent="0.45">
      <c r="A18">
        <v>214</v>
      </c>
      <c r="B18">
        <v>9626</v>
      </c>
      <c r="C18" t="s">
        <v>267</v>
      </c>
      <c r="D18" t="s">
        <v>11</v>
      </c>
      <c r="E18" t="s">
        <v>317</v>
      </c>
      <c r="F18" t="s">
        <v>311</v>
      </c>
      <c r="G18" t="s">
        <v>315</v>
      </c>
    </row>
    <row r="19" spans="1:7" x14ac:dyDescent="0.45">
      <c r="A19">
        <v>12</v>
      </c>
      <c r="B19">
        <v>6133</v>
      </c>
      <c r="C19" t="s">
        <v>65</v>
      </c>
      <c r="D19" t="s">
        <v>9</v>
      </c>
      <c r="E19" t="s">
        <v>317</v>
      </c>
      <c r="F19" t="s">
        <v>311</v>
      </c>
      <c r="G19" t="s">
        <v>315</v>
      </c>
    </row>
    <row r="20" spans="1:7" x14ac:dyDescent="0.45">
      <c r="A20">
        <v>14</v>
      </c>
      <c r="B20">
        <v>3325</v>
      </c>
      <c r="C20" t="s">
        <v>67</v>
      </c>
      <c r="D20" t="s">
        <v>3</v>
      </c>
      <c r="E20" t="s">
        <v>317</v>
      </c>
      <c r="F20" t="s">
        <v>311</v>
      </c>
      <c r="G20" t="s">
        <v>315</v>
      </c>
    </row>
    <row r="21" spans="1:7" x14ac:dyDescent="0.45">
      <c r="A21">
        <v>46</v>
      </c>
      <c r="B21">
        <v>3704</v>
      </c>
      <c r="C21" t="s">
        <v>99</v>
      </c>
      <c r="D21" t="s">
        <v>4</v>
      </c>
      <c r="E21" t="s">
        <v>317</v>
      </c>
      <c r="F21" t="s">
        <v>311</v>
      </c>
      <c r="G21" t="s">
        <v>315</v>
      </c>
    </row>
    <row r="22" spans="1:7" x14ac:dyDescent="0.45">
      <c r="A22">
        <v>50</v>
      </c>
      <c r="B22">
        <v>8966</v>
      </c>
      <c r="C22" t="s">
        <v>103</v>
      </c>
      <c r="D22" t="s">
        <v>27</v>
      </c>
      <c r="E22" t="s">
        <v>317</v>
      </c>
      <c r="F22" t="s">
        <v>311</v>
      </c>
      <c r="G22" t="s">
        <v>315</v>
      </c>
    </row>
    <row r="23" spans="1:7" x14ac:dyDescent="0.45">
      <c r="A23">
        <v>64</v>
      </c>
      <c r="B23">
        <v>3449</v>
      </c>
      <c r="C23" t="s">
        <v>117</v>
      </c>
      <c r="D23" t="s">
        <v>357</v>
      </c>
      <c r="E23" t="s">
        <v>317</v>
      </c>
      <c r="F23" t="s">
        <v>311</v>
      </c>
      <c r="G23" t="s">
        <v>375</v>
      </c>
    </row>
    <row r="24" spans="1:7" x14ac:dyDescent="0.45">
      <c r="A24">
        <v>70</v>
      </c>
      <c r="B24">
        <v>5441</v>
      </c>
      <c r="C24" t="s">
        <v>123</v>
      </c>
      <c r="D24" t="s">
        <v>3</v>
      </c>
      <c r="E24" t="s">
        <v>317</v>
      </c>
      <c r="F24" t="s">
        <v>311</v>
      </c>
      <c r="G24" t="s">
        <v>315</v>
      </c>
    </row>
    <row r="25" spans="1:7" x14ac:dyDescent="0.45">
      <c r="A25">
        <v>75</v>
      </c>
      <c r="B25">
        <v>1961</v>
      </c>
      <c r="C25" t="s">
        <v>128</v>
      </c>
      <c r="D25" t="s">
        <v>386</v>
      </c>
      <c r="E25" t="s">
        <v>317</v>
      </c>
      <c r="F25" t="s">
        <v>311</v>
      </c>
      <c r="G25" t="s">
        <v>388</v>
      </c>
    </row>
    <row r="26" spans="1:7" x14ac:dyDescent="0.45">
      <c r="A26">
        <v>89</v>
      </c>
      <c r="B26">
        <v>4282</v>
      </c>
      <c r="C26" t="s">
        <v>142</v>
      </c>
      <c r="D26" t="s">
        <v>35</v>
      </c>
      <c r="E26" t="s">
        <v>317</v>
      </c>
      <c r="F26" t="s">
        <v>311</v>
      </c>
      <c r="G26" t="s">
        <v>315</v>
      </c>
    </row>
    <row r="27" spans="1:7" x14ac:dyDescent="0.45">
      <c r="A27">
        <v>90</v>
      </c>
      <c r="B27">
        <v>8869</v>
      </c>
      <c r="C27" t="s">
        <v>143</v>
      </c>
      <c r="D27" t="s">
        <v>36</v>
      </c>
      <c r="E27" t="s">
        <v>317</v>
      </c>
      <c r="F27" t="s">
        <v>311</v>
      </c>
      <c r="G27" t="s">
        <v>315</v>
      </c>
    </row>
    <row r="28" spans="1:7" x14ac:dyDescent="0.45">
      <c r="A28">
        <v>181</v>
      </c>
      <c r="B28">
        <v>2418</v>
      </c>
      <c r="C28" t="s">
        <v>234</v>
      </c>
      <c r="D28" t="s">
        <v>3</v>
      </c>
      <c r="E28" t="s">
        <v>317</v>
      </c>
      <c r="F28" t="s">
        <v>311</v>
      </c>
      <c r="G28" t="s">
        <v>315</v>
      </c>
    </row>
    <row r="29" spans="1:7" x14ac:dyDescent="0.45">
      <c r="A29">
        <v>193</v>
      </c>
      <c r="B29">
        <v>3735</v>
      </c>
      <c r="C29" t="s">
        <v>246</v>
      </c>
      <c r="D29" t="s">
        <v>44</v>
      </c>
      <c r="E29" t="s">
        <v>317</v>
      </c>
      <c r="F29" t="s">
        <v>311</v>
      </c>
      <c r="G29" t="s">
        <v>315</v>
      </c>
    </row>
    <row r="30" spans="1:7" x14ac:dyDescent="0.45">
      <c r="A30">
        <v>203</v>
      </c>
      <c r="B30">
        <v>380</v>
      </c>
      <c r="C30" t="s">
        <v>256</v>
      </c>
      <c r="D30" t="s">
        <v>11</v>
      </c>
      <c r="E30" t="s">
        <v>317</v>
      </c>
      <c r="F30" t="s">
        <v>311</v>
      </c>
      <c r="G30" t="s">
        <v>315</v>
      </c>
    </row>
    <row r="31" spans="1:7" x14ac:dyDescent="0.45">
      <c r="A31">
        <v>208</v>
      </c>
      <c r="B31">
        <v>7315</v>
      </c>
      <c r="C31" t="s">
        <v>261</v>
      </c>
      <c r="D31" t="s">
        <v>373</v>
      </c>
      <c r="E31" t="s">
        <v>317</v>
      </c>
      <c r="F31" t="s">
        <v>311</v>
      </c>
      <c r="G31" t="s">
        <v>408</v>
      </c>
    </row>
    <row r="32" spans="1:7" x14ac:dyDescent="0.45">
      <c r="A32">
        <v>213</v>
      </c>
      <c r="B32">
        <v>8930</v>
      </c>
      <c r="C32" t="s">
        <v>266</v>
      </c>
      <c r="D32" t="s">
        <v>46</v>
      </c>
      <c r="E32" t="s">
        <v>317</v>
      </c>
      <c r="F32" t="s">
        <v>311</v>
      </c>
      <c r="G32" t="s">
        <v>315</v>
      </c>
    </row>
    <row r="33" spans="1:7" x14ac:dyDescent="0.45">
      <c r="A33">
        <v>217</v>
      </c>
      <c r="B33">
        <v>3113</v>
      </c>
      <c r="C33" t="s">
        <v>270</v>
      </c>
      <c r="D33" t="s">
        <v>37</v>
      </c>
      <c r="E33" t="s">
        <v>317</v>
      </c>
      <c r="F33" t="s">
        <v>311</v>
      </c>
      <c r="G33" t="s">
        <v>311</v>
      </c>
    </row>
    <row r="34" spans="1:7" x14ac:dyDescent="0.45">
      <c r="A34">
        <v>2</v>
      </c>
      <c r="B34">
        <v>4764</v>
      </c>
      <c r="C34" t="s">
        <v>55</v>
      </c>
      <c r="D34" t="s">
        <v>3</v>
      </c>
      <c r="E34" t="s">
        <v>317</v>
      </c>
      <c r="F34" t="s">
        <v>311</v>
      </c>
      <c r="G34" t="s">
        <v>315</v>
      </c>
    </row>
    <row r="35" spans="1:7" x14ac:dyDescent="0.45">
      <c r="A35">
        <v>3</v>
      </c>
      <c r="B35">
        <v>8787</v>
      </c>
      <c r="C35" t="s">
        <v>56</v>
      </c>
      <c r="D35" t="s">
        <v>4</v>
      </c>
      <c r="E35" t="s">
        <v>317</v>
      </c>
      <c r="F35" t="s">
        <v>311</v>
      </c>
      <c r="G35" t="s">
        <v>315</v>
      </c>
    </row>
    <row r="36" spans="1:7" x14ac:dyDescent="0.45">
      <c r="A36">
        <v>7</v>
      </c>
      <c r="B36">
        <v>5694</v>
      </c>
      <c r="C36" t="s">
        <v>60</v>
      </c>
      <c r="D36" t="s">
        <v>350</v>
      </c>
      <c r="E36" t="s">
        <v>317</v>
      </c>
      <c r="F36" t="s">
        <v>311</v>
      </c>
      <c r="G36" t="s">
        <v>343</v>
      </c>
    </row>
    <row r="37" spans="1:7" x14ac:dyDescent="0.45">
      <c r="A37">
        <v>8</v>
      </c>
      <c r="B37">
        <v>2122</v>
      </c>
      <c r="C37" t="s">
        <v>61</v>
      </c>
      <c r="D37" t="s">
        <v>6</v>
      </c>
      <c r="E37" t="s">
        <v>317</v>
      </c>
      <c r="F37" t="s">
        <v>311</v>
      </c>
      <c r="G37" t="s">
        <v>315</v>
      </c>
    </row>
    <row r="38" spans="1:7" x14ac:dyDescent="0.45">
      <c r="A38">
        <v>10</v>
      </c>
      <c r="B38">
        <v>11158</v>
      </c>
      <c r="C38" t="s">
        <v>63</v>
      </c>
      <c r="D38" t="s">
        <v>8</v>
      </c>
      <c r="E38" t="s">
        <v>317</v>
      </c>
      <c r="F38" t="s">
        <v>311</v>
      </c>
      <c r="G38" t="s">
        <v>311</v>
      </c>
    </row>
    <row r="39" spans="1:7" x14ac:dyDescent="0.45">
      <c r="A39">
        <v>15</v>
      </c>
      <c r="B39">
        <v>3842</v>
      </c>
      <c r="C39" t="s">
        <v>68</v>
      </c>
      <c r="D39" t="s">
        <v>24</v>
      </c>
      <c r="E39" t="s">
        <v>317</v>
      </c>
      <c r="F39" t="s">
        <v>311</v>
      </c>
      <c r="G39" t="s">
        <v>315</v>
      </c>
    </row>
    <row r="40" spans="1:7" x14ac:dyDescent="0.45">
      <c r="A40">
        <v>16</v>
      </c>
      <c r="B40">
        <v>6839</v>
      </c>
      <c r="C40" t="s">
        <v>69</v>
      </c>
      <c r="D40" t="s">
        <v>11</v>
      </c>
      <c r="E40" t="s">
        <v>317</v>
      </c>
      <c r="F40" t="s">
        <v>311</v>
      </c>
      <c r="G40" t="s">
        <v>315</v>
      </c>
    </row>
    <row r="41" spans="1:7" x14ac:dyDescent="0.45">
      <c r="A41">
        <v>17</v>
      </c>
      <c r="B41">
        <v>9944</v>
      </c>
      <c r="C41" t="s">
        <v>70</v>
      </c>
      <c r="D41" t="s">
        <v>4</v>
      </c>
      <c r="E41" t="s">
        <v>317</v>
      </c>
      <c r="F41" t="s">
        <v>311</v>
      </c>
      <c r="G41" t="s">
        <v>315</v>
      </c>
    </row>
    <row r="42" spans="1:7" x14ac:dyDescent="0.45">
      <c r="A42">
        <v>22</v>
      </c>
      <c r="B42">
        <v>22</v>
      </c>
      <c r="C42" t="s">
        <v>75</v>
      </c>
      <c r="D42" t="s">
        <v>3</v>
      </c>
      <c r="E42" t="s">
        <v>317</v>
      </c>
      <c r="F42" t="s">
        <v>311</v>
      </c>
      <c r="G42" t="s">
        <v>315</v>
      </c>
    </row>
    <row r="43" spans="1:7" x14ac:dyDescent="0.45">
      <c r="A43">
        <v>24</v>
      </c>
      <c r="B43">
        <v>3297</v>
      </c>
      <c r="C43" t="s">
        <v>77</v>
      </c>
      <c r="D43" t="s">
        <v>350</v>
      </c>
      <c r="E43" t="s">
        <v>317</v>
      </c>
      <c r="F43" t="s">
        <v>311</v>
      </c>
      <c r="G43" t="s">
        <v>341</v>
      </c>
    </row>
    <row r="44" spans="1:7" x14ac:dyDescent="0.45">
      <c r="A44">
        <v>25</v>
      </c>
      <c r="B44">
        <v>5112</v>
      </c>
      <c r="C44" t="s">
        <v>78</v>
      </c>
      <c r="D44" t="s">
        <v>21</v>
      </c>
      <c r="E44" t="s">
        <v>317</v>
      </c>
      <c r="F44" t="s">
        <v>311</v>
      </c>
      <c r="G44" t="s">
        <v>315</v>
      </c>
    </row>
    <row r="45" spans="1:7" x14ac:dyDescent="0.45">
      <c r="A45">
        <v>27</v>
      </c>
      <c r="B45">
        <v>5053</v>
      </c>
      <c r="C45" t="s">
        <v>80</v>
      </c>
      <c r="D45" t="s">
        <v>3</v>
      </c>
      <c r="E45" t="s">
        <v>317</v>
      </c>
      <c r="F45" t="s">
        <v>311</v>
      </c>
      <c r="G45" t="s">
        <v>315</v>
      </c>
    </row>
    <row r="46" spans="1:7" x14ac:dyDescent="0.45">
      <c r="A46">
        <v>28</v>
      </c>
      <c r="B46">
        <v>5836</v>
      </c>
      <c r="C46" t="s">
        <v>81</v>
      </c>
      <c r="D46" t="s">
        <v>3</v>
      </c>
      <c r="E46" t="s">
        <v>317</v>
      </c>
      <c r="F46" t="s">
        <v>311</v>
      </c>
      <c r="G46" t="s">
        <v>315</v>
      </c>
    </row>
    <row r="47" spans="1:7" x14ac:dyDescent="0.45">
      <c r="A47">
        <v>31</v>
      </c>
      <c r="B47">
        <v>186</v>
      </c>
      <c r="C47" t="s">
        <v>84</v>
      </c>
      <c r="D47" t="s">
        <v>19</v>
      </c>
      <c r="E47" t="s">
        <v>317</v>
      </c>
      <c r="F47" t="s">
        <v>311</v>
      </c>
      <c r="G47" t="s">
        <v>315</v>
      </c>
    </row>
    <row r="48" spans="1:7" x14ac:dyDescent="0.45">
      <c r="A48">
        <v>33</v>
      </c>
      <c r="B48">
        <v>2589</v>
      </c>
      <c r="C48" t="s">
        <v>86</v>
      </c>
      <c r="D48" t="s">
        <v>3</v>
      </c>
      <c r="E48" t="s">
        <v>317</v>
      </c>
      <c r="F48" t="s">
        <v>311</v>
      </c>
      <c r="G48" t="s">
        <v>315</v>
      </c>
    </row>
    <row r="49" spans="1:7" x14ac:dyDescent="0.45">
      <c r="A49">
        <v>34</v>
      </c>
      <c r="B49">
        <v>2802</v>
      </c>
      <c r="C49" t="s">
        <v>87</v>
      </c>
      <c r="D49" t="s">
        <v>3</v>
      </c>
      <c r="E49" t="s">
        <v>317</v>
      </c>
      <c r="F49" t="s">
        <v>311</v>
      </c>
      <c r="G49" t="s">
        <v>315</v>
      </c>
    </row>
    <row r="50" spans="1:7" x14ac:dyDescent="0.45">
      <c r="A50">
        <v>36</v>
      </c>
      <c r="B50">
        <v>8723</v>
      </c>
      <c r="C50" t="s">
        <v>89</v>
      </c>
      <c r="D50" t="s">
        <v>352</v>
      </c>
      <c r="E50" t="s">
        <v>317</v>
      </c>
      <c r="F50" t="s">
        <v>311</v>
      </c>
      <c r="G50" t="s">
        <v>343</v>
      </c>
    </row>
    <row r="51" spans="1:7" x14ac:dyDescent="0.45">
      <c r="A51">
        <v>38</v>
      </c>
      <c r="B51">
        <v>3862</v>
      </c>
      <c r="C51" t="s">
        <v>91</v>
      </c>
      <c r="D51" t="s">
        <v>26</v>
      </c>
      <c r="E51" t="s">
        <v>317</v>
      </c>
      <c r="F51" t="s">
        <v>311</v>
      </c>
      <c r="G51" t="s">
        <v>315</v>
      </c>
    </row>
    <row r="52" spans="1:7" x14ac:dyDescent="0.45">
      <c r="A52">
        <v>39</v>
      </c>
      <c r="B52">
        <v>10198</v>
      </c>
      <c r="C52" t="s">
        <v>92</v>
      </c>
      <c r="D52" t="s">
        <v>0</v>
      </c>
      <c r="E52" t="s">
        <v>317</v>
      </c>
      <c r="F52" t="s">
        <v>311</v>
      </c>
      <c r="G52" t="s">
        <v>315</v>
      </c>
    </row>
    <row r="53" spans="1:7" x14ac:dyDescent="0.45">
      <c r="A53">
        <v>43</v>
      </c>
      <c r="B53">
        <v>7290</v>
      </c>
      <c r="C53" t="s">
        <v>96</v>
      </c>
      <c r="D53" t="s">
        <v>3</v>
      </c>
      <c r="E53" t="s">
        <v>317</v>
      </c>
      <c r="F53" t="s">
        <v>311</v>
      </c>
      <c r="G53" t="s">
        <v>315</v>
      </c>
    </row>
    <row r="54" spans="1:7" x14ac:dyDescent="0.45">
      <c r="A54">
        <v>44</v>
      </c>
      <c r="B54">
        <v>10917</v>
      </c>
      <c r="C54" t="s">
        <v>97</v>
      </c>
      <c r="D54" t="s">
        <v>354</v>
      </c>
      <c r="E54" t="s">
        <v>317</v>
      </c>
      <c r="F54" t="s">
        <v>311</v>
      </c>
      <c r="G54" t="s">
        <v>380</v>
      </c>
    </row>
    <row r="55" spans="1:7" x14ac:dyDescent="0.45">
      <c r="A55">
        <v>45</v>
      </c>
      <c r="B55">
        <v>7411</v>
      </c>
      <c r="C55" t="s">
        <v>98</v>
      </c>
      <c r="D55" t="s">
        <v>4</v>
      </c>
      <c r="E55" t="s">
        <v>317</v>
      </c>
      <c r="F55" t="s">
        <v>311</v>
      </c>
      <c r="G55" t="s">
        <v>315</v>
      </c>
    </row>
    <row r="56" spans="1:7" x14ac:dyDescent="0.45">
      <c r="A56">
        <v>47</v>
      </c>
      <c r="B56">
        <v>9581</v>
      </c>
      <c r="C56" t="s">
        <v>100</v>
      </c>
      <c r="D56" t="s">
        <v>28</v>
      </c>
      <c r="E56" t="s">
        <v>317</v>
      </c>
      <c r="F56" t="s">
        <v>311</v>
      </c>
      <c r="G56" t="s">
        <v>315</v>
      </c>
    </row>
    <row r="57" spans="1:7" x14ac:dyDescent="0.45">
      <c r="A57">
        <v>48</v>
      </c>
      <c r="B57">
        <v>939</v>
      </c>
      <c r="C57" t="s">
        <v>101</v>
      </c>
      <c r="D57" t="s">
        <v>4</v>
      </c>
      <c r="E57" t="s">
        <v>317</v>
      </c>
      <c r="F57" t="s">
        <v>311</v>
      </c>
      <c r="G57" t="s">
        <v>315</v>
      </c>
    </row>
    <row r="58" spans="1:7" x14ac:dyDescent="0.45">
      <c r="A58">
        <v>49</v>
      </c>
      <c r="B58">
        <v>7779</v>
      </c>
      <c r="C58" t="s">
        <v>102</v>
      </c>
      <c r="D58" t="s">
        <v>13</v>
      </c>
      <c r="E58" t="s">
        <v>317</v>
      </c>
      <c r="F58" t="s">
        <v>311</v>
      </c>
      <c r="G58" t="s">
        <v>315</v>
      </c>
    </row>
    <row r="59" spans="1:7" x14ac:dyDescent="0.45">
      <c r="A59">
        <v>51</v>
      </c>
      <c r="B59">
        <v>2963</v>
      </c>
      <c r="C59" t="s">
        <v>104</v>
      </c>
      <c r="D59" t="s">
        <v>3</v>
      </c>
      <c r="E59" t="s">
        <v>317</v>
      </c>
      <c r="F59" t="s">
        <v>311</v>
      </c>
      <c r="G59" t="s">
        <v>315</v>
      </c>
    </row>
    <row r="60" spans="1:7" x14ac:dyDescent="0.45">
      <c r="A60">
        <v>53</v>
      </c>
      <c r="B60">
        <v>6635</v>
      </c>
      <c r="C60" t="s">
        <v>106</v>
      </c>
      <c r="D60" t="s">
        <v>4</v>
      </c>
      <c r="E60" t="s">
        <v>317</v>
      </c>
      <c r="F60" t="s">
        <v>311</v>
      </c>
      <c r="G60" t="s">
        <v>315</v>
      </c>
    </row>
    <row r="61" spans="1:7" x14ac:dyDescent="0.45">
      <c r="A61">
        <v>56</v>
      </c>
      <c r="B61">
        <v>7584</v>
      </c>
      <c r="C61" t="s">
        <v>109</v>
      </c>
      <c r="D61" t="s">
        <v>3</v>
      </c>
      <c r="E61" t="s">
        <v>317</v>
      </c>
      <c r="F61" t="s">
        <v>311</v>
      </c>
      <c r="G61" t="s">
        <v>315</v>
      </c>
    </row>
    <row r="62" spans="1:7" x14ac:dyDescent="0.45">
      <c r="A62">
        <v>57</v>
      </c>
      <c r="B62">
        <v>10334</v>
      </c>
      <c r="C62" t="s">
        <v>110</v>
      </c>
      <c r="D62" t="s">
        <v>27</v>
      </c>
      <c r="E62" t="s">
        <v>317</v>
      </c>
      <c r="F62" t="s">
        <v>311</v>
      </c>
      <c r="G62" t="s">
        <v>315</v>
      </c>
    </row>
    <row r="63" spans="1:7" x14ac:dyDescent="0.45">
      <c r="A63">
        <v>58</v>
      </c>
      <c r="B63">
        <v>9996</v>
      </c>
      <c r="C63" t="s">
        <v>111</v>
      </c>
      <c r="D63" t="s">
        <v>355</v>
      </c>
      <c r="E63" t="s">
        <v>317</v>
      </c>
      <c r="F63" t="s">
        <v>311</v>
      </c>
      <c r="G63" t="s">
        <v>381</v>
      </c>
    </row>
    <row r="64" spans="1:7" x14ac:dyDescent="0.45">
      <c r="A64">
        <v>60</v>
      </c>
      <c r="B64">
        <v>6453</v>
      </c>
      <c r="C64" t="s">
        <v>113</v>
      </c>
      <c r="D64" t="s">
        <v>30</v>
      </c>
      <c r="E64" t="s">
        <v>317</v>
      </c>
      <c r="F64" t="s">
        <v>311</v>
      </c>
      <c r="G64" t="s">
        <v>315</v>
      </c>
    </row>
    <row r="65" spans="1:7" x14ac:dyDescent="0.45">
      <c r="A65">
        <v>61</v>
      </c>
      <c r="B65">
        <v>122</v>
      </c>
      <c r="C65" t="s">
        <v>114</v>
      </c>
      <c r="D65" t="s">
        <v>3</v>
      </c>
      <c r="E65" t="s">
        <v>317</v>
      </c>
      <c r="F65" t="s">
        <v>311</v>
      </c>
      <c r="G65" t="s">
        <v>315</v>
      </c>
    </row>
    <row r="66" spans="1:7" x14ac:dyDescent="0.45">
      <c r="A66">
        <v>62</v>
      </c>
      <c r="B66">
        <v>6419</v>
      </c>
      <c r="C66" t="s">
        <v>115</v>
      </c>
      <c r="D66" t="s">
        <v>31</v>
      </c>
      <c r="E66" t="s">
        <v>317</v>
      </c>
      <c r="F66" t="s">
        <v>311</v>
      </c>
      <c r="G66" t="s">
        <v>315</v>
      </c>
    </row>
    <row r="67" spans="1:7" x14ac:dyDescent="0.45">
      <c r="A67">
        <v>65</v>
      </c>
      <c r="B67">
        <v>6608</v>
      </c>
      <c r="C67" t="s">
        <v>118</v>
      </c>
      <c r="D67" t="s">
        <v>32</v>
      </c>
      <c r="E67" t="s">
        <v>317</v>
      </c>
      <c r="F67" t="s">
        <v>311</v>
      </c>
      <c r="G67" t="s">
        <v>311</v>
      </c>
    </row>
    <row r="68" spans="1:7" x14ac:dyDescent="0.45">
      <c r="A68">
        <v>66</v>
      </c>
      <c r="B68">
        <v>11000</v>
      </c>
      <c r="C68" t="s">
        <v>119</v>
      </c>
      <c r="D68" t="s">
        <v>4</v>
      </c>
      <c r="E68" t="s">
        <v>317</v>
      </c>
      <c r="F68" t="s">
        <v>311</v>
      </c>
      <c r="G68" t="s">
        <v>315</v>
      </c>
    </row>
    <row r="69" spans="1:7" x14ac:dyDescent="0.45">
      <c r="A69">
        <v>69</v>
      </c>
      <c r="B69">
        <v>4462</v>
      </c>
      <c r="C69" t="s">
        <v>122</v>
      </c>
      <c r="D69" t="s">
        <v>3</v>
      </c>
      <c r="E69" t="s">
        <v>317</v>
      </c>
      <c r="F69" t="s">
        <v>311</v>
      </c>
      <c r="G69" t="s">
        <v>315</v>
      </c>
    </row>
    <row r="70" spans="1:7" x14ac:dyDescent="0.45">
      <c r="A70">
        <v>71</v>
      </c>
      <c r="B70">
        <v>5603</v>
      </c>
      <c r="C70" t="s">
        <v>124</v>
      </c>
      <c r="D70" t="s">
        <v>26</v>
      </c>
      <c r="E70" t="s">
        <v>317</v>
      </c>
      <c r="F70" t="s">
        <v>311</v>
      </c>
      <c r="G70" t="s">
        <v>315</v>
      </c>
    </row>
    <row r="71" spans="1:7" x14ac:dyDescent="0.45">
      <c r="A71">
        <v>72</v>
      </c>
      <c r="B71">
        <v>4697</v>
      </c>
      <c r="C71" t="s">
        <v>125</v>
      </c>
      <c r="D71" t="s">
        <v>359</v>
      </c>
      <c r="E71" t="s">
        <v>317</v>
      </c>
      <c r="F71" t="s">
        <v>311</v>
      </c>
      <c r="G71" t="s">
        <v>385</v>
      </c>
    </row>
    <row r="72" spans="1:7" x14ac:dyDescent="0.45">
      <c r="A72">
        <v>73</v>
      </c>
      <c r="B72">
        <v>8198</v>
      </c>
      <c r="C72" t="s">
        <v>126</v>
      </c>
      <c r="D72" t="s">
        <v>33</v>
      </c>
      <c r="E72" t="s">
        <v>317</v>
      </c>
      <c r="F72" t="s">
        <v>311</v>
      </c>
      <c r="G72" t="s">
        <v>311</v>
      </c>
    </row>
    <row r="73" spans="1:7" x14ac:dyDescent="0.45">
      <c r="A73">
        <v>78</v>
      </c>
      <c r="B73">
        <v>10394</v>
      </c>
      <c r="C73" t="s">
        <v>131</v>
      </c>
      <c r="D73" t="s">
        <v>34</v>
      </c>
      <c r="E73" t="s">
        <v>317</v>
      </c>
      <c r="F73" t="s">
        <v>311</v>
      </c>
      <c r="G73" t="s">
        <v>315</v>
      </c>
    </row>
    <row r="74" spans="1:7" x14ac:dyDescent="0.45">
      <c r="A74">
        <v>79</v>
      </c>
      <c r="B74">
        <v>6098</v>
      </c>
      <c r="C74" t="s">
        <v>132</v>
      </c>
      <c r="D74" t="s">
        <v>3</v>
      </c>
      <c r="E74" t="s">
        <v>317</v>
      </c>
      <c r="F74" t="s">
        <v>311</v>
      </c>
      <c r="G74" t="s">
        <v>315</v>
      </c>
    </row>
    <row r="75" spans="1:7" x14ac:dyDescent="0.45">
      <c r="A75">
        <v>81</v>
      </c>
      <c r="B75">
        <v>10771</v>
      </c>
      <c r="C75" t="s">
        <v>134</v>
      </c>
      <c r="D75" t="s">
        <v>15</v>
      </c>
      <c r="E75" t="s">
        <v>317</v>
      </c>
      <c r="F75" t="s">
        <v>311</v>
      </c>
      <c r="G75" t="s">
        <v>315</v>
      </c>
    </row>
    <row r="76" spans="1:7" x14ac:dyDescent="0.45">
      <c r="A76">
        <v>82</v>
      </c>
      <c r="B76">
        <v>6831</v>
      </c>
      <c r="C76" t="s">
        <v>135</v>
      </c>
      <c r="D76" t="s">
        <v>13</v>
      </c>
      <c r="E76" t="s">
        <v>317</v>
      </c>
      <c r="F76" t="s">
        <v>311</v>
      </c>
      <c r="G76" t="s">
        <v>315</v>
      </c>
    </row>
    <row r="77" spans="1:7" x14ac:dyDescent="0.45">
      <c r="A77">
        <v>84</v>
      </c>
      <c r="B77">
        <v>4090</v>
      </c>
      <c r="C77" t="s">
        <v>137</v>
      </c>
      <c r="D77" t="s">
        <v>35</v>
      </c>
      <c r="E77" t="s">
        <v>317</v>
      </c>
      <c r="F77" t="s">
        <v>311</v>
      </c>
      <c r="G77" t="s">
        <v>315</v>
      </c>
    </row>
    <row r="78" spans="1:7" x14ac:dyDescent="0.45">
      <c r="A78">
        <v>85</v>
      </c>
      <c r="B78">
        <v>2695</v>
      </c>
      <c r="C78" t="s">
        <v>138</v>
      </c>
      <c r="D78" t="s">
        <v>3</v>
      </c>
      <c r="E78" t="s">
        <v>317</v>
      </c>
      <c r="F78" t="s">
        <v>311</v>
      </c>
      <c r="G78" t="s">
        <v>315</v>
      </c>
    </row>
    <row r="79" spans="1:7" x14ac:dyDescent="0.45">
      <c r="A79">
        <v>94</v>
      </c>
      <c r="B79">
        <v>3090</v>
      </c>
      <c r="C79" t="s">
        <v>147</v>
      </c>
      <c r="D79" t="s">
        <v>11</v>
      </c>
      <c r="E79" t="s">
        <v>317</v>
      </c>
      <c r="F79" t="s">
        <v>311</v>
      </c>
      <c r="G79" t="s">
        <v>315</v>
      </c>
    </row>
    <row r="80" spans="1:7" x14ac:dyDescent="0.45">
      <c r="A80">
        <v>97</v>
      </c>
      <c r="B80">
        <v>7420</v>
      </c>
      <c r="C80" t="s">
        <v>150</v>
      </c>
      <c r="D80" t="s">
        <v>3</v>
      </c>
      <c r="E80" t="s">
        <v>317</v>
      </c>
      <c r="F80" t="s">
        <v>311</v>
      </c>
      <c r="G80" t="s">
        <v>315</v>
      </c>
    </row>
    <row r="81" spans="1:7" x14ac:dyDescent="0.45">
      <c r="A81">
        <v>99</v>
      </c>
      <c r="B81">
        <v>4313</v>
      </c>
      <c r="C81" t="s">
        <v>152</v>
      </c>
      <c r="D81" t="s">
        <v>27</v>
      </c>
      <c r="E81" t="s">
        <v>317</v>
      </c>
      <c r="F81" t="s">
        <v>311</v>
      </c>
      <c r="G81" t="s">
        <v>315</v>
      </c>
    </row>
    <row r="82" spans="1:7" x14ac:dyDescent="0.45">
      <c r="A82">
        <v>100</v>
      </c>
      <c r="B82">
        <v>5176</v>
      </c>
      <c r="C82" t="s">
        <v>153</v>
      </c>
      <c r="D82" t="s">
        <v>37</v>
      </c>
      <c r="E82" t="s">
        <v>317</v>
      </c>
      <c r="F82" t="s">
        <v>311</v>
      </c>
      <c r="G82" t="s">
        <v>311</v>
      </c>
    </row>
    <row r="83" spans="1:7" x14ac:dyDescent="0.45">
      <c r="A83">
        <v>103</v>
      </c>
      <c r="B83">
        <v>9785</v>
      </c>
      <c r="C83" t="s">
        <v>156</v>
      </c>
      <c r="D83" t="s">
        <v>13</v>
      </c>
      <c r="E83" t="s">
        <v>317</v>
      </c>
      <c r="F83" t="s">
        <v>311</v>
      </c>
      <c r="G83" t="s">
        <v>315</v>
      </c>
    </row>
    <row r="84" spans="1:7" x14ac:dyDescent="0.45">
      <c r="A84">
        <v>104</v>
      </c>
      <c r="B84">
        <v>5957</v>
      </c>
      <c r="C84" t="s">
        <v>157</v>
      </c>
      <c r="D84" t="s">
        <v>363</v>
      </c>
      <c r="E84" t="s">
        <v>317</v>
      </c>
      <c r="F84" t="s">
        <v>311</v>
      </c>
      <c r="G84" t="s">
        <v>375</v>
      </c>
    </row>
    <row r="85" spans="1:7" x14ac:dyDescent="0.45">
      <c r="A85">
        <v>105</v>
      </c>
      <c r="B85">
        <v>5442</v>
      </c>
      <c r="C85" t="s">
        <v>158</v>
      </c>
      <c r="D85" t="s">
        <v>6</v>
      </c>
      <c r="E85" t="s">
        <v>317</v>
      </c>
      <c r="F85" t="s">
        <v>311</v>
      </c>
      <c r="G85" t="s">
        <v>315</v>
      </c>
    </row>
    <row r="86" spans="1:7" x14ac:dyDescent="0.45">
      <c r="A86">
        <v>106</v>
      </c>
      <c r="B86">
        <v>898</v>
      </c>
      <c r="C86" t="s">
        <v>159</v>
      </c>
      <c r="D86" t="s">
        <v>35</v>
      </c>
      <c r="E86" t="s">
        <v>317</v>
      </c>
      <c r="F86" t="s">
        <v>311</v>
      </c>
      <c r="G86" t="s">
        <v>315</v>
      </c>
    </row>
    <row r="87" spans="1:7" x14ac:dyDescent="0.45">
      <c r="A87">
        <v>108</v>
      </c>
      <c r="B87">
        <v>2581</v>
      </c>
      <c r="C87" t="s">
        <v>161</v>
      </c>
      <c r="D87" t="s">
        <v>364</v>
      </c>
      <c r="E87" t="s">
        <v>317</v>
      </c>
      <c r="F87" t="s">
        <v>311</v>
      </c>
      <c r="G87" t="s">
        <v>398</v>
      </c>
    </row>
    <row r="88" spans="1:7" x14ac:dyDescent="0.45">
      <c r="A88">
        <v>109</v>
      </c>
      <c r="B88">
        <v>6472</v>
      </c>
      <c r="C88" t="s">
        <v>162</v>
      </c>
      <c r="D88" t="s">
        <v>365</v>
      </c>
      <c r="E88" t="s">
        <v>317</v>
      </c>
      <c r="F88" t="s">
        <v>311</v>
      </c>
      <c r="G88" t="s">
        <v>311</v>
      </c>
    </row>
    <row r="89" spans="1:7" x14ac:dyDescent="0.45">
      <c r="A89">
        <v>110</v>
      </c>
      <c r="B89">
        <v>328</v>
      </c>
      <c r="C89" t="s">
        <v>163</v>
      </c>
      <c r="D89" t="s">
        <v>3</v>
      </c>
      <c r="E89" t="s">
        <v>317</v>
      </c>
      <c r="F89" t="s">
        <v>311</v>
      </c>
      <c r="G89" t="s">
        <v>315</v>
      </c>
    </row>
    <row r="90" spans="1:7" x14ac:dyDescent="0.45">
      <c r="A90">
        <v>111</v>
      </c>
      <c r="B90">
        <v>733</v>
      </c>
      <c r="C90" t="s">
        <v>164</v>
      </c>
      <c r="D90" t="s">
        <v>27</v>
      </c>
      <c r="E90" t="s">
        <v>317</v>
      </c>
      <c r="F90" t="s">
        <v>311</v>
      </c>
      <c r="G90" t="s">
        <v>315</v>
      </c>
    </row>
    <row r="91" spans="1:7" x14ac:dyDescent="0.45">
      <c r="A91">
        <v>113</v>
      </c>
      <c r="B91">
        <v>10130</v>
      </c>
      <c r="C91" t="s">
        <v>166</v>
      </c>
      <c r="D91" t="s">
        <v>2</v>
      </c>
      <c r="E91" t="s">
        <v>317</v>
      </c>
      <c r="F91" t="s">
        <v>311</v>
      </c>
      <c r="G91" t="s">
        <v>315</v>
      </c>
    </row>
    <row r="92" spans="1:7" x14ac:dyDescent="0.45">
      <c r="A92">
        <v>115</v>
      </c>
      <c r="B92">
        <v>10079</v>
      </c>
      <c r="C92" t="s">
        <v>168</v>
      </c>
      <c r="D92" t="s">
        <v>27</v>
      </c>
      <c r="E92" t="s">
        <v>317</v>
      </c>
      <c r="F92" t="s">
        <v>311</v>
      </c>
      <c r="G92" t="s">
        <v>315</v>
      </c>
    </row>
    <row r="93" spans="1:7" x14ac:dyDescent="0.45">
      <c r="A93">
        <v>120</v>
      </c>
      <c r="B93">
        <v>10712</v>
      </c>
      <c r="C93" t="s">
        <v>173</v>
      </c>
      <c r="D93" t="s">
        <v>3</v>
      </c>
      <c r="E93" t="s">
        <v>317</v>
      </c>
      <c r="F93" t="s">
        <v>311</v>
      </c>
      <c r="G93" t="s">
        <v>315</v>
      </c>
    </row>
    <row r="94" spans="1:7" x14ac:dyDescent="0.45">
      <c r="A94">
        <v>121</v>
      </c>
      <c r="B94">
        <v>8189</v>
      </c>
      <c r="C94" t="s">
        <v>174</v>
      </c>
      <c r="D94" t="s">
        <v>350</v>
      </c>
      <c r="E94" t="s">
        <v>317</v>
      </c>
      <c r="F94" t="s">
        <v>311</v>
      </c>
      <c r="G94" t="s">
        <v>343</v>
      </c>
    </row>
    <row r="95" spans="1:7" x14ac:dyDescent="0.45">
      <c r="A95">
        <v>124</v>
      </c>
      <c r="B95">
        <v>6652</v>
      </c>
      <c r="C95" t="s">
        <v>177</v>
      </c>
      <c r="D95" t="s">
        <v>3</v>
      </c>
      <c r="E95" t="s">
        <v>317</v>
      </c>
      <c r="F95" t="s">
        <v>311</v>
      </c>
      <c r="G95" t="s">
        <v>315</v>
      </c>
    </row>
    <row r="96" spans="1:7" x14ac:dyDescent="0.45">
      <c r="A96">
        <v>127</v>
      </c>
      <c r="B96">
        <v>3764</v>
      </c>
      <c r="C96" t="s">
        <v>180</v>
      </c>
      <c r="D96" t="s">
        <v>27</v>
      </c>
      <c r="E96" t="s">
        <v>317</v>
      </c>
      <c r="F96" t="s">
        <v>311</v>
      </c>
      <c r="G96" t="s">
        <v>315</v>
      </c>
    </row>
    <row r="97" spans="1:7" x14ac:dyDescent="0.45">
      <c r="A97">
        <v>129</v>
      </c>
      <c r="B97">
        <v>6794</v>
      </c>
      <c r="C97" t="s">
        <v>182</v>
      </c>
      <c r="D97" t="s">
        <v>17</v>
      </c>
      <c r="E97" t="s">
        <v>317</v>
      </c>
      <c r="F97" t="s">
        <v>311</v>
      </c>
      <c r="G97" t="s">
        <v>315</v>
      </c>
    </row>
    <row r="98" spans="1:7" x14ac:dyDescent="0.45">
      <c r="A98">
        <v>141</v>
      </c>
      <c r="B98">
        <v>2604</v>
      </c>
      <c r="C98" t="s">
        <v>194</v>
      </c>
      <c r="D98" t="s">
        <v>3</v>
      </c>
      <c r="E98" t="s">
        <v>317</v>
      </c>
      <c r="F98" t="s">
        <v>311</v>
      </c>
      <c r="G98" t="s">
        <v>315</v>
      </c>
    </row>
    <row r="99" spans="1:7" x14ac:dyDescent="0.45">
      <c r="A99">
        <v>142</v>
      </c>
      <c r="B99">
        <v>438</v>
      </c>
      <c r="C99" t="s">
        <v>195</v>
      </c>
      <c r="D99" t="s">
        <v>28</v>
      </c>
      <c r="E99" t="s">
        <v>317</v>
      </c>
      <c r="F99" t="s">
        <v>311</v>
      </c>
      <c r="G99" t="s">
        <v>315</v>
      </c>
    </row>
    <row r="100" spans="1:7" x14ac:dyDescent="0.45">
      <c r="A100">
        <v>148</v>
      </c>
      <c r="B100">
        <v>583</v>
      </c>
      <c r="C100" t="s">
        <v>201</v>
      </c>
      <c r="D100" t="s">
        <v>27</v>
      </c>
      <c r="E100" s="3" t="s">
        <v>317</v>
      </c>
      <c r="F100" t="s">
        <v>311</v>
      </c>
      <c r="G100" t="s">
        <v>315</v>
      </c>
    </row>
    <row r="101" spans="1:7" x14ac:dyDescent="0.45">
      <c r="A101">
        <v>151</v>
      </c>
      <c r="B101">
        <v>717</v>
      </c>
      <c r="C101" t="s">
        <v>204</v>
      </c>
      <c r="D101" t="s">
        <v>17</v>
      </c>
      <c r="E101" t="s">
        <v>317</v>
      </c>
      <c r="F101" t="s">
        <v>311</v>
      </c>
      <c r="G101" t="s">
        <v>315</v>
      </c>
    </row>
    <row r="102" spans="1:7" x14ac:dyDescent="0.45">
      <c r="A102">
        <v>154</v>
      </c>
      <c r="B102">
        <v>8567</v>
      </c>
      <c r="C102" t="s">
        <v>207</v>
      </c>
      <c r="D102" t="s">
        <v>3</v>
      </c>
      <c r="E102" t="s">
        <v>317</v>
      </c>
      <c r="F102" t="s">
        <v>311</v>
      </c>
      <c r="G102" t="s">
        <v>315</v>
      </c>
    </row>
    <row r="103" spans="1:7" x14ac:dyDescent="0.45">
      <c r="A103">
        <v>156</v>
      </c>
      <c r="B103">
        <v>6165</v>
      </c>
      <c r="C103" t="s">
        <v>209</v>
      </c>
      <c r="D103" t="s">
        <v>3</v>
      </c>
      <c r="E103" t="s">
        <v>317</v>
      </c>
      <c r="F103" t="s">
        <v>311</v>
      </c>
      <c r="G103" t="s">
        <v>315</v>
      </c>
    </row>
    <row r="104" spans="1:7" x14ac:dyDescent="0.45">
      <c r="A104">
        <v>158</v>
      </c>
      <c r="B104">
        <v>3595</v>
      </c>
      <c r="C104" t="s">
        <v>211</v>
      </c>
      <c r="D104" t="s">
        <v>11</v>
      </c>
      <c r="E104" t="s">
        <v>317</v>
      </c>
      <c r="F104" t="s">
        <v>311</v>
      </c>
      <c r="G104" t="s">
        <v>315</v>
      </c>
    </row>
    <row r="105" spans="1:7" x14ac:dyDescent="0.45">
      <c r="A105">
        <v>159</v>
      </c>
      <c r="B105">
        <v>2074</v>
      </c>
      <c r="C105" t="s">
        <v>212</v>
      </c>
      <c r="D105" t="s">
        <v>3</v>
      </c>
      <c r="E105" t="s">
        <v>317</v>
      </c>
      <c r="F105" t="s">
        <v>311</v>
      </c>
      <c r="G105" t="s">
        <v>315</v>
      </c>
    </row>
    <row r="106" spans="1:7" x14ac:dyDescent="0.45">
      <c r="A106">
        <v>162</v>
      </c>
      <c r="B106">
        <v>7039</v>
      </c>
      <c r="C106" t="s">
        <v>215</v>
      </c>
      <c r="D106" t="s">
        <v>27</v>
      </c>
      <c r="E106" t="s">
        <v>317</v>
      </c>
      <c r="F106" t="s">
        <v>311</v>
      </c>
      <c r="G106" t="s">
        <v>315</v>
      </c>
    </row>
    <row r="107" spans="1:7" x14ac:dyDescent="0.45">
      <c r="A107">
        <v>163</v>
      </c>
      <c r="B107">
        <v>2494</v>
      </c>
      <c r="C107" t="s">
        <v>216</v>
      </c>
      <c r="D107" t="s">
        <v>3</v>
      </c>
      <c r="E107" t="s">
        <v>317</v>
      </c>
      <c r="F107" t="s">
        <v>311</v>
      </c>
      <c r="G107" t="s">
        <v>315</v>
      </c>
    </row>
    <row r="108" spans="1:7" x14ac:dyDescent="0.45">
      <c r="A108">
        <v>165</v>
      </c>
      <c r="B108">
        <v>3318</v>
      </c>
      <c r="C108" t="s">
        <v>218</v>
      </c>
      <c r="D108" t="s">
        <v>368</v>
      </c>
      <c r="E108" t="s">
        <v>317</v>
      </c>
      <c r="F108" t="s">
        <v>311</v>
      </c>
      <c r="G108" t="s">
        <v>341</v>
      </c>
    </row>
    <row r="109" spans="1:7" x14ac:dyDescent="0.45">
      <c r="A109">
        <v>166</v>
      </c>
      <c r="B109">
        <v>3398</v>
      </c>
      <c r="C109" t="s">
        <v>219</v>
      </c>
      <c r="D109" t="s">
        <v>41</v>
      </c>
      <c r="E109" t="s">
        <v>317</v>
      </c>
      <c r="F109" t="s">
        <v>311</v>
      </c>
      <c r="G109" t="s">
        <v>315</v>
      </c>
    </row>
    <row r="110" spans="1:7" x14ac:dyDescent="0.45">
      <c r="A110">
        <v>167</v>
      </c>
      <c r="B110">
        <v>5958</v>
      </c>
      <c r="C110" t="s">
        <v>220</v>
      </c>
      <c r="D110" t="s">
        <v>3</v>
      </c>
      <c r="E110" t="s">
        <v>317</v>
      </c>
      <c r="F110" t="s">
        <v>311</v>
      </c>
      <c r="G110" t="s">
        <v>315</v>
      </c>
    </row>
    <row r="111" spans="1:7" x14ac:dyDescent="0.45">
      <c r="A111">
        <v>170</v>
      </c>
      <c r="B111">
        <v>9871</v>
      </c>
      <c r="C111" t="s">
        <v>223</v>
      </c>
      <c r="D111" t="s">
        <v>42</v>
      </c>
      <c r="E111" t="s">
        <v>317</v>
      </c>
      <c r="F111" t="s">
        <v>311</v>
      </c>
      <c r="G111" t="s">
        <v>315</v>
      </c>
    </row>
    <row r="112" spans="1:7" x14ac:dyDescent="0.45">
      <c r="A112">
        <v>171</v>
      </c>
      <c r="B112">
        <v>4636</v>
      </c>
      <c r="C112" t="s">
        <v>224</v>
      </c>
      <c r="D112" t="s">
        <v>26</v>
      </c>
      <c r="E112" t="s">
        <v>317</v>
      </c>
      <c r="F112" t="s">
        <v>311</v>
      </c>
      <c r="G112" t="s">
        <v>315</v>
      </c>
    </row>
    <row r="113" spans="1:7" x14ac:dyDescent="0.45">
      <c r="A113">
        <v>172</v>
      </c>
      <c r="B113">
        <v>4182</v>
      </c>
      <c r="C113" t="s">
        <v>225</v>
      </c>
      <c r="D113" t="s">
        <v>3</v>
      </c>
      <c r="E113" t="s">
        <v>317</v>
      </c>
      <c r="F113" t="s">
        <v>311</v>
      </c>
      <c r="G113" t="s">
        <v>315</v>
      </c>
    </row>
    <row r="114" spans="1:7" x14ac:dyDescent="0.45">
      <c r="A114">
        <v>175</v>
      </c>
      <c r="B114">
        <v>1675</v>
      </c>
      <c r="C114" t="s">
        <v>228</v>
      </c>
      <c r="D114" t="s">
        <v>26</v>
      </c>
      <c r="E114" t="s">
        <v>317</v>
      </c>
      <c r="F114" t="s">
        <v>311</v>
      </c>
      <c r="G114" t="s">
        <v>315</v>
      </c>
    </row>
    <row r="115" spans="1:7" x14ac:dyDescent="0.45">
      <c r="A115">
        <v>182</v>
      </c>
      <c r="B115">
        <v>1607</v>
      </c>
      <c r="C115" t="s">
        <v>235</v>
      </c>
      <c r="D115" t="s">
        <v>43</v>
      </c>
      <c r="E115" t="s">
        <v>317</v>
      </c>
      <c r="F115" t="s">
        <v>311</v>
      </c>
      <c r="G115" t="s">
        <v>315</v>
      </c>
    </row>
    <row r="116" spans="1:7" x14ac:dyDescent="0.45">
      <c r="A116">
        <v>188</v>
      </c>
      <c r="B116">
        <v>8640</v>
      </c>
      <c r="C116" t="s">
        <v>241</v>
      </c>
      <c r="D116" t="s">
        <v>3</v>
      </c>
      <c r="E116" t="s">
        <v>317</v>
      </c>
      <c r="F116" t="s">
        <v>311</v>
      </c>
      <c r="G116" t="s">
        <v>315</v>
      </c>
    </row>
    <row r="117" spans="1:7" x14ac:dyDescent="0.45">
      <c r="A117">
        <v>189</v>
      </c>
      <c r="B117">
        <v>5369</v>
      </c>
      <c r="C117" t="s">
        <v>242</v>
      </c>
      <c r="D117" t="s">
        <v>13</v>
      </c>
      <c r="E117" t="s">
        <v>317</v>
      </c>
      <c r="F117" t="s">
        <v>311</v>
      </c>
      <c r="G117" t="s">
        <v>315</v>
      </c>
    </row>
    <row r="118" spans="1:7" x14ac:dyDescent="0.45">
      <c r="A118">
        <v>194</v>
      </c>
      <c r="B118">
        <v>8433</v>
      </c>
      <c r="C118" t="s">
        <v>247</v>
      </c>
      <c r="D118" t="s">
        <v>45</v>
      </c>
      <c r="E118" t="s">
        <v>317</v>
      </c>
      <c r="F118" t="s">
        <v>311</v>
      </c>
      <c r="G118" t="s">
        <v>311</v>
      </c>
    </row>
    <row r="119" spans="1:7" x14ac:dyDescent="0.45">
      <c r="A119">
        <v>198</v>
      </c>
      <c r="B119">
        <v>7489</v>
      </c>
      <c r="C119" t="s">
        <v>251</v>
      </c>
      <c r="D119" t="s">
        <v>0</v>
      </c>
      <c r="E119" t="s">
        <v>317</v>
      </c>
      <c r="F119" t="s">
        <v>311</v>
      </c>
      <c r="G119" t="s">
        <v>315</v>
      </c>
    </row>
    <row r="120" spans="1:7" x14ac:dyDescent="0.45">
      <c r="A120">
        <v>201</v>
      </c>
      <c r="B120">
        <v>2747</v>
      </c>
      <c r="C120" t="s">
        <v>254</v>
      </c>
      <c r="D120" t="s">
        <v>0</v>
      </c>
      <c r="E120" t="s">
        <v>317</v>
      </c>
      <c r="F120" t="s">
        <v>311</v>
      </c>
      <c r="G120" t="s">
        <v>315</v>
      </c>
    </row>
    <row r="121" spans="1:7" x14ac:dyDescent="0.45">
      <c r="A121">
        <v>202</v>
      </c>
      <c r="B121">
        <v>8619</v>
      </c>
      <c r="C121" t="s">
        <v>255</v>
      </c>
      <c r="D121" t="s">
        <v>39</v>
      </c>
      <c r="E121" t="s">
        <v>317</v>
      </c>
      <c r="F121" t="s">
        <v>311</v>
      </c>
      <c r="G121" t="s">
        <v>343</v>
      </c>
    </row>
    <row r="122" spans="1:7" x14ac:dyDescent="0.45">
      <c r="A122">
        <v>204</v>
      </c>
      <c r="B122">
        <v>6586</v>
      </c>
      <c r="C122" t="s">
        <v>257</v>
      </c>
      <c r="D122" t="s">
        <v>27</v>
      </c>
      <c r="E122" t="s">
        <v>317</v>
      </c>
      <c r="F122" t="s">
        <v>311</v>
      </c>
      <c r="G122" t="s">
        <v>315</v>
      </c>
    </row>
    <row r="123" spans="1:7" x14ac:dyDescent="0.45">
      <c r="A123">
        <v>205</v>
      </c>
      <c r="B123">
        <v>7726</v>
      </c>
      <c r="C123" t="s">
        <v>258</v>
      </c>
      <c r="D123" t="s">
        <v>9</v>
      </c>
      <c r="E123" t="s">
        <v>317</v>
      </c>
      <c r="F123" t="s">
        <v>311</v>
      </c>
      <c r="G123" t="s">
        <v>315</v>
      </c>
    </row>
    <row r="124" spans="1:7" x14ac:dyDescent="0.45">
      <c r="A124">
        <v>206</v>
      </c>
      <c r="B124">
        <v>9240</v>
      </c>
      <c r="C124" t="s">
        <v>259</v>
      </c>
      <c r="D124" t="s">
        <v>39</v>
      </c>
      <c r="E124" t="s">
        <v>317</v>
      </c>
      <c r="F124" t="s">
        <v>311</v>
      </c>
      <c r="G124" t="s">
        <v>340</v>
      </c>
    </row>
    <row r="125" spans="1:7" x14ac:dyDescent="0.45">
      <c r="A125">
        <v>210</v>
      </c>
      <c r="B125">
        <v>8329</v>
      </c>
      <c r="C125" t="s">
        <v>263</v>
      </c>
      <c r="D125" t="s">
        <v>3</v>
      </c>
      <c r="E125" t="s">
        <v>317</v>
      </c>
      <c r="F125" t="s">
        <v>311</v>
      </c>
      <c r="G125" t="s">
        <v>311</v>
      </c>
    </row>
    <row r="126" spans="1:7" x14ac:dyDescent="0.45">
      <c r="A126">
        <v>211</v>
      </c>
      <c r="B126">
        <v>3053</v>
      </c>
      <c r="C126" t="s">
        <v>264</v>
      </c>
      <c r="D126" t="s">
        <v>4</v>
      </c>
      <c r="E126" t="s">
        <v>317</v>
      </c>
      <c r="F126" t="s">
        <v>311</v>
      </c>
      <c r="G126" t="s">
        <v>315</v>
      </c>
    </row>
    <row r="127" spans="1:7" x14ac:dyDescent="0.45">
      <c r="A127">
        <v>212</v>
      </c>
      <c r="B127">
        <v>5695</v>
      </c>
      <c r="C127" t="s">
        <v>265</v>
      </c>
      <c r="D127" t="s">
        <v>3</v>
      </c>
      <c r="E127" t="s">
        <v>317</v>
      </c>
      <c r="F127" t="s">
        <v>311</v>
      </c>
      <c r="G127" t="s">
        <v>315</v>
      </c>
    </row>
    <row r="128" spans="1:7" x14ac:dyDescent="0.45">
      <c r="A128">
        <v>216</v>
      </c>
      <c r="B128">
        <v>10214</v>
      </c>
      <c r="C128" t="s">
        <v>269</v>
      </c>
      <c r="D128" t="s">
        <v>2</v>
      </c>
      <c r="E128" t="s">
        <v>317</v>
      </c>
      <c r="F128" t="s">
        <v>311</v>
      </c>
      <c r="G128" t="s">
        <v>315</v>
      </c>
    </row>
    <row r="129" spans="1:7" x14ac:dyDescent="0.45">
      <c r="A129">
        <v>9</v>
      </c>
      <c r="B129">
        <v>8728</v>
      </c>
      <c r="C129" t="s">
        <v>62</v>
      </c>
      <c r="D129" t="s">
        <v>411</v>
      </c>
      <c r="E129" t="s">
        <v>1</v>
      </c>
      <c r="F129" t="s">
        <v>315</v>
      </c>
      <c r="G129" t="s">
        <v>412</v>
      </c>
    </row>
    <row r="130" spans="1:7" x14ac:dyDescent="0.45">
      <c r="A130">
        <v>5</v>
      </c>
      <c r="B130">
        <v>9420</v>
      </c>
      <c r="C130" t="s">
        <v>58</v>
      </c>
      <c r="D130" t="s">
        <v>5</v>
      </c>
      <c r="E130" t="s">
        <v>5</v>
      </c>
      <c r="F130" t="s">
        <v>315</v>
      </c>
      <c r="G130" t="s">
        <v>315</v>
      </c>
    </row>
    <row r="131" spans="1:7" x14ac:dyDescent="0.45">
      <c r="A131">
        <v>6</v>
      </c>
      <c r="B131">
        <v>1070</v>
      </c>
      <c r="C131" t="s">
        <v>59</v>
      </c>
      <c r="D131" t="s">
        <v>4</v>
      </c>
      <c r="E131" t="s">
        <v>316</v>
      </c>
      <c r="F131" t="s">
        <v>315</v>
      </c>
      <c r="G131" t="s">
        <v>315</v>
      </c>
    </row>
    <row r="132" spans="1:7" x14ac:dyDescent="0.45">
      <c r="A132">
        <v>11</v>
      </c>
      <c r="B132">
        <v>63</v>
      </c>
      <c r="C132" t="s">
        <v>64</v>
      </c>
      <c r="D132" t="s">
        <v>3</v>
      </c>
      <c r="E132" t="s">
        <v>3</v>
      </c>
      <c r="F132" t="s">
        <v>315</v>
      </c>
      <c r="G132" t="s">
        <v>315</v>
      </c>
    </row>
    <row r="133" spans="1:7" x14ac:dyDescent="0.45">
      <c r="A133">
        <v>18</v>
      </c>
      <c r="B133">
        <v>7163</v>
      </c>
      <c r="C133" t="s">
        <v>71</v>
      </c>
      <c r="D133" t="s">
        <v>4</v>
      </c>
      <c r="E133" t="s">
        <v>4</v>
      </c>
      <c r="F133" t="s">
        <v>315</v>
      </c>
      <c r="G133" t="s">
        <v>315</v>
      </c>
    </row>
    <row r="134" spans="1:7" x14ac:dyDescent="0.45">
      <c r="A134">
        <v>19</v>
      </c>
      <c r="B134">
        <v>4252</v>
      </c>
      <c r="C134" t="s">
        <v>72</v>
      </c>
      <c r="D134" t="s">
        <v>12</v>
      </c>
      <c r="E134" t="s">
        <v>318</v>
      </c>
      <c r="F134" t="s">
        <v>315</v>
      </c>
      <c r="G134" t="s">
        <v>311</v>
      </c>
    </row>
    <row r="135" spans="1:7" x14ac:dyDescent="0.45">
      <c r="A135">
        <v>20</v>
      </c>
      <c r="B135">
        <v>8916</v>
      </c>
      <c r="C135" t="s">
        <v>73</v>
      </c>
      <c r="D135" t="s">
        <v>351</v>
      </c>
      <c r="E135" t="s">
        <v>418</v>
      </c>
      <c r="F135" t="s">
        <v>315</v>
      </c>
      <c r="G135" t="s">
        <v>376</v>
      </c>
    </row>
    <row r="136" spans="1:7" x14ac:dyDescent="0.45">
      <c r="A136">
        <v>21</v>
      </c>
      <c r="B136">
        <v>7207</v>
      </c>
      <c r="C136" t="s">
        <v>74</v>
      </c>
      <c r="D136" t="s">
        <v>5</v>
      </c>
      <c r="E136" t="s">
        <v>5</v>
      </c>
      <c r="F136" t="s">
        <v>315</v>
      </c>
      <c r="G136" t="s">
        <v>315</v>
      </c>
    </row>
    <row r="137" spans="1:7" x14ac:dyDescent="0.45">
      <c r="A137">
        <v>26</v>
      </c>
      <c r="B137">
        <v>1966</v>
      </c>
      <c r="C137" t="s">
        <v>79</v>
      </c>
      <c r="D137" t="s">
        <v>23</v>
      </c>
      <c r="E137" t="s">
        <v>23</v>
      </c>
      <c r="F137" t="s">
        <v>315</v>
      </c>
      <c r="G137" t="s">
        <v>315</v>
      </c>
    </row>
    <row r="138" spans="1:7" x14ac:dyDescent="0.45">
      <c r="A138">
        <v>29</v>
      </c>
      <c r="B138">
        <v>10669</v>
      </c>
      <c r="C138" t="s">
        <v>82</v>
      </c>
      <c r="D138" t="s">
        <v>3</v>
      </c>
      <c r="E138" t="s">
        <v>3</v>
      </c>
      <c r="F138" t="s">
        <v>315</v>
      </c>
      <c r="G138" t="s">
        <v>315</v>
      </c>
    </row>
    <row r="139" spans="1:7" x14ac:dyDescent="0.45">
      <c r="A139">
        <v>30</v>
      </c>
      <c r="B139">
        <v>141</v>
      </c>
      <c r="C139" t="s">
        <v>83</v>
      </c>
      <c r="D139" t="s">
        <v>3</v>
      </c>
      <c r="E139" t="s">
        <v>3</v>
      </c>
      <c r="F139" t="s">
        <v>315</v>
      </c>
      <c r="G139" t="s">
        <v>315</v>
      </c>
    </row>
    <row r="140" spans="1:7" x14ac:dyDescent="0.45">
      <c r="A140">
        <v>32</v>
      </c>
      <c r="B140">
        <v>8011</v>
      </c>
      <c r="C140" t="s">
        <v>85</v>
      </c>
      <c r="D140" t="s">
        <v>25</v>
      </c>
      <c r="E140" t="s">
        <v>319</v>
      </c>
      <c r="F140" t="s">
        <v>315</v>
      </c>
      <c r="G140" t="s">
        <v>311</v>
      </c>
    </row>
    <row r="141" spans="1:7" x14ac:dyDescent="0.45">
      <c r="A141">
        <v>35</v>
      </c>
      <c r="B141">
        <v>6852</v>
      </c>
      <c r="C141" t="s">
        <v>88</v>
      </c>
      <c r="D141" t="s">
        <v>15</v>
      </c>
      <c r="E141" t="s">
        <v>322</v>
      </c>
      <c r="F141" t="s">
        <v>315</v>
      </c>
      <c r="G141" t="s">
        <v>315</v>
      </c>
    </row>
    <row r="142" spans="1:7" x14ac:dyDescent="0.45">
      <c r="A142">
        <v>42</v>
      </c>
      <c r="B142">
        <v>11181</v>
      </c>
      <c r="C142" t="s">
        <v>95</v>
      </c>
      <c r="D142" t="s">
        <v>3</v>
      </c>
      <c r="E142" t="s">
        <v>3</v>
      </c>
      <c r="F142" t="s">
        <v>315</v>
      </c>
      <c r="G142" t="s">
        <v>315</v>
      </c>
    </row>
    <row r="143" spans="1:7" x14ac:dyDescent="0.45">
      <c r="A143">
        <v>55</v>
      </c>
      <c r="B143">
        <v>9819</v>
      </c>
      <c r="C143" t="s">
        <v>108</v>
      </c>
      <c r="D143" t="s">
        <v>18</v>
      </c>
      <c r="E143" t="s">
        <v>2</v>
      </c>
      <c r="F143" t="s">
        <v>315</v>
      </c>
      <c r="G143" t="s">
        <v>315</v>
      </c>
    </row>
    <row r="144" spans="1:7" x14ac:dyDescent="0.45">
      <c r="A144">
        <v>59</v>
      </c>
      <c r="B144">
        <v>10122</v>
      </c>
      <c r="C144" t="s">
        <v>112</v>
      </c>
      <c r="D144" t="s">
        <v>356</v>
      </c>
      <c r="E144" t="s">
        <v>49</v>
      </c>
      <c r="F144" t="s">
        <v>315</v>
      </c>
      <c r="G144" t="s">
        <v>382</v>
      </c>
    </row>
    <row r="145" spans="1:7" x14ac:dyDescent="0.45">
      <c r="A145">
        <v>63</v>
      </c>
      <c r="B145">
        <v>1058</v>
      </c>
      <c r="C145" t="s">
        <v>116</v>
      </c>
      <c r="D145" t="s">
        <v>1</v>
      </c>
      <c r="E145" t="s">
        <v>314</v>
      </c>
      <c r="F145" t="s">
        <v>315</v>
      </c>
      <c r="G145" t="s">
        <v>315</v>
      </c>
    </row>
    <row r="146" spans="1:7" x14ac:dyDescent="0.45">
      <c r="A146">
        <v>67</v>
      </c>
      <c r="B146">
        <v>2617</v>
      </c>
      <c r="C146" t="s">
        <v>120</v>
      </c>
      <c r="D146" t="s">
        <v>358</v>
      </c>
      <c r="E146" t="s">
        <v>383</v>
      </c>
      <c r="F146" t="s">
        <v>315</v>
      </c>
      <c r="G146" t="s">
        <v>384</v>
      </c>
    </row>
    <row r="147" spans="1:7" x14ac:dyDescent="0.45">
      <c r="A147">
        <v>68</v>
      </c>
      <c r="B147">
        <v>515</v>
      </c>
      <c r="C147" t="s">
        <v>121</v>
      </c>
      <c r="D147" t="s">
        <v>1</v>
      </c>
      <c r="E147" t="s">
        <v>314</v>
      </c>
      <c r="F147" t="s">
        <v>315</v>
      </c>
      <c r="G147" t="s">
        <v>315</v>
      </c>
    </row>
    <row r="148" spans="1:7" x14ac:dyDescent="0.45">
      <c r="A148">
        <v>76</v>
      </c>
      <c r="B148">
        <v>2231</v>
      </c>
      <c r="C148" t="s">
        <v>129</v>
      </c>
      <c r="D148" t="s">
        <v>3</v>
      </c>
      <c r="E148" t="s">
        <v>3</v>
      </c>
      <c r="F148" t="s">
        <v>315</v>
      </c>
      <c r="G148" t="s">
        <v>315</v>
      </c>
    </row>
    <row r="149" spans="1:7" x14ac:dyDescent="0.45">
      <c r="A149">
        <v>77</v>
      </c>
      <c r="B149">
        <v>6821</v>
      </c>
      <c r="C149" t="s">
        <v>130</v>
      </c>
      <c r="D149" t="s">
        <v>3</v>
      </c>
      <c r="E149" t="s">
        <v>3</v>
      </c>
      <c r="F149" t="s">
        <v>315</v>
      </c>
      <c r="G149" t="s">
        <v>315</v>
      </c>
    </row>
    <row r="150" spans="1:7" x14ac:dyDescent="0.45">
      <c r="A150">
        <v>80</v>
      </c>
      <c r="B150">
        <v>8225</v>
      </c>
      <c r="C150" t="s">
        <v>133</v>
      </c>
      <c r="D150" t="s">
        <v>15</v>
      </c>
      <c r="E150" t="s">
        <v>15</v>
      </c>
      <c r="F150" t="s">
        <v>315</v>
      </c>
      <c r="G150" t="s">
        <v>315</v>
      </c>
    </row>
    <row r="151" spans="1:7" x14ac:dyDescent="0.45">
      <c r="A151">
        <v>83</v>
      </c>
      <c r="B151">
        <v>8400</v>
      </c>
      <c r="C151" t="s">
        <v>136</v>
      </c>
      <c r="D151" t="s">
        <v>2</v>
      </c>
      <c r="E151" t="s">
        <v>2</v>
      </c>
      <c r="F151" t="s">
        <v>315</v>
      </c>
      <c r="G151" t="s">
        <v>315</v>
      </c>
    </row>
    <row r="152" spans="1:7" x14ac:dyDescent="0.45">
      <c r="A152">
        <v>86</v>
      </c>
      <c r="B152">
        <v>4402</v>
      </c>
      <c r="C152" t="s">
        <v>139</v>
      </c>
      <c r="D152" t="s">
        <v>350</v>
      </c>
      <c r="E152" t="s">
        <v>4</v>
      </c>
      <c r="F152" t="s">
        <v>315</v>
      </c>
      <c r="G152" t="s">
        <v>341</v>
      </c>
    </row>
    <row r="153" spans="1:7" x14ac:dyDescent="0.45">
      <c r="A153">
        <v>87</v>
      </c>
      <c r="B153">
        <v>1031</v>
      </c>
      <c r="C153" t="s">
        <v>140</v>
      </c>
      <c r="D153" t="s">
        <v>39</v>
      </c>
      <c r="E153" t="s">
        <v>3</v>
      </c>
      <c r="F153" t="s">
        <v>315</v>
      </c>
      <c r="G153" t="s">
        <v>341</v>
      </c>
    </row>
    <row r="154" spans="1:7" x14ac:dyDescent="0.45">
      <c r="A154">
        <v>88</v>
      </c>
      <c r="B154">
        <v>4849</v>
      </c>
      <c r="C154" t="s">
        <v>141</v>
      </c>
      <c r="D154" t="s">
        <v>361</v>
      </c>
      <c r="E154" t="s">
        <v>394</v>
      </c>
      <c r="F154" t="s">
        <v>315</v>
      </c>
      <c r="G154" t="s">
        <v>395</v>
      </c>
    </row>
    <row r="155" spans="1:7" x14ac:dyDescent="0.45">
      <c r="A155">
        <v>91</v>
      </c>
      <c r="B155">
        <v>4888</v>
      </c>
      <c r="C155" t="s">
        <v>144</v>
      </c>
      <c r="D155" t="s">
        <v>25</v>
      </c>
      <c r="E155" t="s">
        <v>319</v>
      </c>
      <c r="F155" t="s">
        <v>315</v>
      </c>
      <c r="G155" t="s">
        <v>311</v>
      </c>
    </row>
    <row r="156" spans="1:7" x14ac:dyDescent="0.45">
      <c r="A156">
        <v>93</v>
      </c>
      <c r="B156">
        <v>3060</v>
      </c>
      <c r="C156" t="s">
        <v>146</v>
      </c>
      <c r="D156" t="s">
        <v>3</v>
      </c>
      <c r="E156" t="s">
        <v>3</v>
      </c>
      <c r="F156" t="s">
        <v>315</v>
      </c>
      <c r="G156" t="s">
        <v>315</v>
      </c>
    </row>
    <row r="157" spans="1:7" x14ac:dyDescent="0.45">
      <c r="A157">
        <v>95</v>
      </c>
      <c r="B157">
        <v>10395</v>
      </c>
      <c r="C157" t="s">
        <v>148</v>
      </c>
      <c r="D157" t="s">
        <v>362</v>
      </c>
      <c r="E157" t="s">
        <v>396</v>
      </c>
      <c r="F157" t="s">
        <v>315</v>
      </c>
      <c r="G157" t="s">
        <v>397</v>
      </c>
    </row>
    <row r="158" spans="1:7" x14ac:dyDescent="0.45">
      <c r="A158">
        <v>96</v>
      </c>
      <c r="B158">
        <v>6783</v>
      </c>
      <c r="C158" t="s">
        <v>149</v>
      </c>
      <c r="D158" t="s">
        <v>28</v>
      </c>
      <c r="E158" t="s">
        <v>28</v>
      </c>
      <c r="F158" t="s">
        <v>315</v>
      </c>
      <c r="G158" t="s">
        <v>315</v>
      </c>
    </row>
    <row r="159" spans="1:7" x14ac:dyDescent="0.45">
      <c r="A159">
        <v>98</v>
      </c>
      <c r="B159">
        <v>8055</v>
      </c>
      <c r="C159" t="s">
        <v>151</v>
      </c>
      <c r="D159" t="s">
        <v>3</v>
      </c>
      <c r="E159" t="s">
        <v>3</v>
      </c>
      <c r="F159" t="s">
        <v>315</v>
      </c>
      <c r="G159" t="s">
        <v>315</v>
      </c>
    </row>
    <row r="160" spans="1:7" x14ac:dyDescent="0.45">
      <c r="A160">
        <v>101</v>
      </c>
      <c r="B160">
        <v>626</v>
      </c>
      <c r="C160" t="s">
        <v>154</v>
      </c>
      <c r="D160" t="s">
        <v>38</v>
      </c>
      <c r="E160" t="s">
        <v>323</v>
      </c>
      <c r="F160" t="s">
        <v>315</v>
      </c>
      <c r="G160" t="s">
        <v>315</v>
      </c>
    </row>
    <row r="161" spans="1:7" x14ac:dyDescent="0.45">
      <c r="A161">
        <v>102</v>
      </c>
      <c r="B161">
        <v>6966</v>
      </c>
      <c r="C161" t="s">
        <v>155</v>
      </c>
      <c r="D161" t="s">
        <v>25</v>
      </c>
      <c r="E161" t="s">
        <v>3</v>
      </c>
      <c r="F161" t="s">
        <v>315</v>
      </c>
      <c r="G161" t="s">
        <v>315</v>
      </c>
    </row>
    <row r="162" spans="1:7" x14ac:dyDescent="0.45">
      <c r="A162">
        <v>107</v>
      </c>
      <c r="B162">
        <v>2608</v>
      </c>
      <c r="C162" t="s">
        <v>160</v>
      </c>
      <c r="D162" t="s">
        <v>39</v>
      </c>
      <c r="E162" t="s">
        <v>3</v>
      </c>
      <c r="F162" t="s">
        <v>315</v>
      </c>
      <c r="G162" t="s">
        <v>343</v>
      </c>
    </row>
    <row r="163" spans="1:7" x14ac:dyDescent="0.45">
      <c r="A163">
        <v>112</v>
      </c>
      <c r="B163">
        <v>645</v>
      </c>
      <c r="C163" t="s">
        <v>165</v>
      </c>
      <c r="D163" t="s">
        <v>366</v>
      </c>
      <c r="E163" t="s">
        <v>399</v>
      </c>
      <c r="F163" t="s">
        <v>315</v>
      </c>
      <c r="G163" t="s">
        <v>400</v>
      </c>
    </row>
    <row r="164" spans="1:7" x14ac:dyDescent="0.45">
      <c r="A164">
        <v>114</v>
      </c>
      <c r="B164">
        <v>821</v>
      </c>
      <c r="C164" t="s">
        <v>167</v>
      </c>
      <c r="D164" t="s">
        <v>23</v>
      </c>
      <c r="E164" t="s">
        <v>23</v>
      </c>
      <c r="F164" t="s">
        <v>315</v>
      </c>
      <c r="G164" t="s">
        <v>315</v>
      </c>
    </row>
    <row r="165" spans="1:7" x14ac:dyDescent="0.45">
      <c r="A165">
        <v>116</v>
      </c>
      <c r="B165">
        <v>6654</v>
      </c>
      <c r="C165" t="s">
        <v>169</v>
      </c>
      <c r="D165" t="s">
        <v>27</v>
      </c>
      <c r="E165" t="s">
        <v>27</v>
      </c>
      <c r="F165" t="s">
        <v>315</v>
      </c>
      <c r="G165" t="s">
        <v>315</v>
      </c>
    </row>
    <row r="166" spans="1:7" x14ac:dyDescent="0.45">
      <c r="A166">
        <v>117</v>
      </c>
      <c r="B166">
        <v>7854</v>
      </c>
      <c r="C166" t="s">
        <v>170</v>
      </c>
      <c r="D166" t="s">
        <v>15</v>
      </c>
      <c r="E166" t="s">
        <v>337</v>
      </c>
      <c r="F166" t="s">
        <v>315</v>
      </c>
      <c r="G166" t="s">
        <v>315</v>
      </c>
    </row>
    <row r="167" spans="1:7" x14ac:dyDescent="0.45">
      <c r="A167">
        <v>118</v>
      </c>
      <c r="B167">
        <v>4882</v>
      </c>
      <c r="C167" t="s">
        <v>171</v>
      </c>
      <c r="D167" t="s">
        <v>31</v>
      </c>
      <c r="E167" t="s">
        <v>31</v>
      </c>
      <c r="F167" t="s">
        <v>315</v>
      </c>
      <c r="G167" t="s">
        <v>315</v>
      </c>
    </row>
    <row r="168" spans="1:7" x14ac:dyDescent="0.45">
      <c r="A168">
        <v>119</v>
      </c>
      <c r="B168">
        <v>3097</v>
      </c>
      <c r="C168" t="s">
        <v>172</v>
      </c>
      <c r="D168" t="s">
        <v>9</v>
      </c>
      <c r="E168" t="s">
        <v>324</v>
      </c>
      <c r="F168" t="s">
        <v>315</v>
      </c>
      <c r="G168" t="s">
        <v>315</v>
      </c>
    </row>
    <row r="169" spans="1:7" x14ac:dyDescent="0.45">
      <c r="A169">
        <v>122</v>
      </c>
      <c r="B169">
        <v>4654</v>
      </c>
      <c r="C169" t="s">
        <v>175</v>
      </c>
      <c r="D169" t="s">
        <v>374</v>
      </c>
      <c r="E169" t="s">
        <v>401</v>
      </c>
      <c r="F169" t="s">
        <v>315</v>
      </c>
      <c r="G169" t="s">
        <v>402</v>
      </c>
    </row>
    <row r="170" spans="1:7" x14ac:dyDescent="0.45">
      <c r="A170">
        <v>125</v>
      </c>
      <c r="B170">
        <v>10872</v>
      </c>
      <c r="C170" t="s">
        <v>178</v>
      </c>
      <c r="D170" t="s">
        <v>23</v>
      </c>
      <c r="E170" t="s">
        <v>325</v>
      </c>
      <c r="F170" t="s">
        <v>315</v>
      </c>
      <c r="G170" t="s">
        <v>315</v>
      </c>
    </row>
    <row r="171" spans="1:7" x14ac:dyDescent="0.45">
      <c r="A171">
        <v>128</v>
      </c>
      <c r="B171">
        <v>7218</v>
      </c>
      <c r="C171" t="s">
        <v>181</v>
      </c>
      <c r="D171" t="s">
        <v>3</v>
      </c>
      <c r="E171" t="s">
        <v>3</v>
      </c>
      <c r="F171" t="s">
        <v>315</v>
      </c>
      <c r="G171" t="s">
        <v>315</v>
      </c>
    </row>
    <row r="172" spans="1:7" x14ac:dyDescent="0.45">
      <c r="A172">
        <v>130</v>
      </c>
      <c r="B172">
        <v>2745</v>
      </c>
      <c r="C172" t="s">
        <v>183</v>
      </c>
      <c r="D172" t="s">
        <v>3</v>
      </c>
      <c r="E172" t="s">
        <v>3</v>
      </c>
      <c r="F172" t="s">
        <v>315</v>
      </c>
      <c r="G172" t="s">
        <v>315</v>
      </c>
    </row>
    <row r="173" spans="1:7" x14ac:dyDescent="0.45">
      <c r="A173">
        <v>132</v>
      </c>
      <c r="B173">
        <v>2708</v>
      </c>
      <c r="C173" t="s">
        <v>185</v>
      </c>
      <c r="D173" t="s">
        <v>40</v>
      </c>
      <c r="E173" t="s">
        <v>40</v>
      </c>
      <c r="F173" t="s">
        <v>315</v>
      </c>
      <c r="G173" t="s">
        <v>315</v>
      </c>
    </row>
    <row r="174" spans="1:7" x14ac:dyDescent="0.45">
      <c r="A174">
        <v>133</v>
      </c>
      <c r="B174">
        <v>3178</v>
      </c>
      <c r="C174" t="s">
        <v>186</v>
      </c>
      <c r="D174" t="s">
        <v>23</v>
      </c>
      <c r="E174" t="s">
        <v>326</v>
      </c>
      <c r="F174" t="s">
        <v>315</v>
      </c>
      <c r="G174" t="s">
        <v>315</v>
      </c>
    </row>
    <row r="175" spans="1:7" x14ac:dyDescent="0.45">
      <c r="A175">
        <v>134</v>
      </c>
      <c r="B175">
        <v>2489</v>
      </c>
      <c r="C175" t="s">
        <v>187</v>
      </c>
      <c r="D175" t="s">
        <v>3</v>
      </c>
      <c r="E175" t="s">
        <v>3</v>
      </c>
      <c r="F175" t="s">
        <v>315</v>
      </c>
      <c r="G175" t="s">
        <v>315</v>
      </c>
    </row>
    <row r="176" spans="1:7" x14ac:dyDescent="0.45">
      <c r="A176">
        <v>136</v>
      </c>
      <c r="B176">
        <v>4153</v>
      </c>
      <c r="C176" t="s">
        <v>189</v>
      </c>
      <c r="D176" t="s">
        <v>3</v>
      </c>
      <c r="E176" t="s">
        <v>327</v>
      </c>
      <c r="F176" t="s">
        <v>315</v>
      </c>
      <c r="G176" t="s">
        <v>315</v>
      </c>
    </row>
    <row r="177" spans="1:7" x14ac:dyDescent="0.45">
      <c r="A177">
        <v>137</v>
      </c>
      <c r="B177">
        <v>6089</v>
      </c>
      <c r="C177" t="s">
        <v>190</v>
      </c>
      <c r="D177" t="s">
        <v>3</v>
      </c>
      <c r="E177" t="s">
        <v>3</v>
      </c>
      <c r="F177" t="s">
        <v>315</v>
      </c>
      <c r="G177" t="s">
        <v>315</v>
      </c>
    </row>
    <row r="178" spans="1:7" x14ac:dyDescent="0.45">
      <c r="A178">
        <v>138</v>
      </c>
      <c r="B178">
        <v>6621</v>
      </c>
      <c r="C178" t="s">
        <v>191</v>
      </c>
      <c r="D178" t="s">
        <v>342</v>
      </c>
      <c r="E178" t="s">
        <v>3</v>
      </c>
      <c r="F178" t="s">
        <v>315</v>
      </c>
      <c r="G178" t="s">
        <v>343</v>
      </c>
    </row>
    <row r="179" spans="1:7" x14ac:dyDescent="0.45">
      <c r="A179">
        <v>139</v>
      </c>
      <c r="B179">
        <v>10307</v>
      </c>
      <c r="C179" t="s">
        <v>192</v>
      </c>
      <c r="D179" t="s">
        <v>23</v>
      </c>
      <c r="E179" t="s">
        <v>328</v>
      </c>
      <c r="F179" t="s">
        <v>315</v>
      </c>
      <c r="G179" t="s">
        <v>315</v>
      </c>
    </row>
    <row r="180" spans="1:7" x14ac:dyDescent="0.45">
      <c r="A180">
        <v>140</v>
      </c>
      <c r="B180">
        <v>85</v>
      </c>
      <c r="C180" t="s">
        <v>193</v>
      </c>
      <c r="D180" t="s">
        <v>38</v>
      </c>
      <c r="E180" t="s">
        <v>329</v>
      </c>
      <c r="F180" t="s">
        <v>315</v>
      </c>
      <c r="G180" t="s">
        <v>315</v>
      </c>
    </row>
    <row r="181" spans="1:7" x14ac:dyDescent="0.45">
      <c r="A181">
        <v>143</v>
      </c>
      <c r="B181">
        <v>10446</v>
      </c>
      <c r="C181" t="s">
        <v>196</v>
      </c>
      <c r="D181" t="s">
        <v>344</v>
      </c>
      <c r="E181" t="s">
        <v>3</v>
      </c>
      <c r="F181" t="s">
        <v>315</v>
      </c>
      <c r="G181" t="s">
        <v>343</v>
      </c>
    </row>
    <row r="182" spans="1:7" x14ac:dyDescent="0.45">
      <c r="A182">
        <v>144</v>
      </c>
      <c r="B182">
        <v>1635</v>
      </c>
      <c r="C182" t="s">
        <v>197</v>
      </c>
      <c r="D182" t="s">
        <v>3</v>
      </c>
      <c r="E182" t="s">
        <v>3</v>
      </c>
      <c r="F182" t="s">
        <v>315</v>
      </c>
      <c r="G182" t="s">
        <v>315</v>
      </c>
    </row>
    <row r="183" spans="1:7" x14ac:dyDescent="0.45">
      <c r="A183">
        <v>145</v>
      </c>
      <c r="B183">
        <v>6368</v>
      </c>
      <c r="C183" t="s">
        <v>198</v>
      </c>
      <c r="D183" t="s">
        <v>367</v>
      </c>
      <c r="E183" t="s">
        <v>367</v>
      </c>
      <c r="F183" t="s">
        <v>315</v>
      </c>
      <c r="G183" t="s">
        <v>341</v>
      </c>
    </row>
    <row r="184" spans="1:7" x14ac:dyDescent="0.45">
      <c r="A184">
        <v>146</v>
      </c>
      <c r="B184">
        <v>8784</v>
      </c>
      <c r="C184" t="s">
        <v>199</v>
      </c>
      <c r="D184" t="s">
        <v>3</v>
      </c>
      <c r="E184" t="s">
        <v>39</v>
      </c>
      <c r="F184" t="s">
        <v>315</v>
      </c>
      <c r="G184" t="s">
        <v>311</v>
      </c>
    </row>
    <row r="185" spans="1:7" x14ac:dyDescent="0.45">
      <c r="A185">
        <v>147</v>
      </c>
      <c r="B185">
        <v>4258</v>
      </c>
      <c r="C185" t="s">
        <v>200</v>
      </c>
      <c r="D185" t="s">
        <v>424</v>
      </c>
      <c r="E185" s="3" t="s">
        <v>403</v>
      </c>
      <c r="F185" t="s">
        <v>315</v>
      </c>
      <c r="G185" t="s">
        <v>345</v>
      </c>
    </row>
    <row r="186" spans="1:7" x14ac:dyDescent="0.45">
      <c r="A186">
        <v>149</v>
      </c>
      <c r="B186">
        <v>9603</v>
      </c>
      <c r="C186" t="s">
        <v>202</v>
      </c>
      <c r="D186" t="s">
        <v>25</v>
      </c>
      <c r="E186" t="s">
        <v>3</v>
      </c>
      <c r="F186" t="s">
        <v>315</v>
      </c>
      <c r="G186" t="s">
        <v>315</v>
      </c>
    </row>
    <row r="187" spans="1:7" x14ac:dyDescent="0.45">
      <c r="A187">
        <v>150</v>
      </c>
      <c r="B187">
        <v>8148</v>
      </c>
      <c r="C187" t="s">
        <v>203</v>
      </c>
      <c r="D187" t="s">
        <v>346</v>
      </c>
      <c r="E187" t="s">
        <v>3</v>
      </c>
      <c r="F187" t="s">
        <v>315</v>
      </c>
      <c r="G187" t="s">
        <v>343</v>
      </c>
    </row>
    <row r="188" spans="1:7" x14ac:dyDescent="0.45">
      <c r="A188">
        <v>152</v>
      </c>
      <c r="B188">
        <v>3879</v>
      </c>
      <c r="C188" t="s">
        <v>205</v>
      </c>
      <c r="D188" t="s">
        <v>347</v>
      </c>
      <c r="E188" t="s">
        <v>3</v>
      </c>
      <c r="F188" t="s">
        <v>315</v>
      </c>
      <c r="G188" t="s">
        <v>343</v>
      </c>
    </row>
    <row r="189" spans="1:7" x14ac:dyDescent="0.45">
      <c r="A189">
        <v>153</v>
      </c>
      <c r="B189">
        <v>6721</v>
      </c>
      <c r="C189" t="s">
        <v>206</v>
      </c>
      <c r="D189" t="s">
        <v>3</v>
      </c>
      <c r="E189" t="s">
        <v>3</v>
      </c>
      <c r="F189" t="s">
        <v>315</v>
      </c>
      <c r="G189" t="s">
        <v>315</v>
      </c>
    </row>
    <row r="190" spans="1:7" x14ac:dyDescent="0.45">
      <c r="A190">
        <v>155</v>
      </c>
      <c r="B190">
        <v>4016</v>
      </c>
      <c r="C190" t="s">
        <v>208</v>
      </c>
      <c r="D190" t="s">
        <v>27</v>
      </c>
      <c r="E190" t="s">
        <v>330</v>
      </c>
      <c r="F190" t="s">
        <v>315</v>
      </c>
      <c r="G190" t="s">
        <v>315</v>
      </c>
    </row>
    <row r="191" spans="1:7" x14ac:dyDescent="0.45">
      <c r="A191">
        <v>160</v>
      </c>
      <c r="B191">
        <v>9196</v>
      </c>
      <c r="C191" t="s">
        <v>213</v>
      </c>
      <c r="D191" t="s">
        <v>1</v>
      </c>
      <c r="E191" t="s">
        <v>331</v>
      </c>
      <c r="F191" t="s">
        <v>315</v>
      </c>
      <c r="G191" t="s">
        <v>315</v>
      </c>
    </row>
    <row r="192" spans="1:7" x14ac:dyDescent="0.45">
      <c r="A192">
        <v>161</v>
      </c>
      <c r="B192">
        <v>1256</v>
      </c>
      <c r="C192" t="s">
        <v>214</v>
      </c>
      <c r="D192" t="s">
        <v>3</v>
      </c>
      <c r="E192" t="s">
        <v>3</v>
      </c>
      <c r="F192" t="s">
        <v>315</v>
      </c>
      <c r="G192" t="s">
        <v>315</v>
      </c>
    </row>
    <row r="193" spans="1:7" x14ac:dyDescent="0.45">
      <c r="A193">
        <v>164</v>
      </c>
      <c r="B193">
        <v>7732</v>
      </c>
      <c r="C193" t="s">
        <v>217</v>
      </c>
      <c r="D193" t="s">
        <v>348</v>
      </c>
      <c r="E193" t="s">
        <v>3</v>
      </c>
      <c r="F193" t="s">
        <v>315</v>
      </c>
      <c r="G193" t="s">
        <v>311</v>
      </c>
    </row>
    <row r="194" spans="1:7" x14ac:dyDescent="0.45">
      <c r="A194">
        <v>168</v>
      </c>
      <c r="B194">
        <v>3911</v>
      </c>
      <c r="C194" t="s">
        <v>221</v>
      </c>
      <c r="D194" t="s">
        <v>3</v>
      </c>
      <c r="E194" t="s">
        <v>3</v>
      </c>
      <c r="F194" t="s">
        <v>315</v>
      </c>
      <c r="G194" t="s">
        <v>315</v>
      </c>
    </row>
    <row r="195" spans="1:7" x14ac:dyDescent="0.45">
      <c r="A195">
        <v>169</v>
      </c>
      <c r="B195">
        <v>4776</v>
      </c>
      <c r="C195" t="s">
        <v>222</v>
      </c>
      <c r="D195" t="s">
        <v>23</v>
      </c>
      <c r="E195" t="s">
        <v>332</v>
      </c>
      <c r="F195" t="s">
        <v>315</v>
      </c>
      <c r="G195" t="s">
        <v>315</v>
      </c>
    </row>
    <row r="196" spans="1:7" x14ac:dyDescent="0.45">
      <c r="A196">
        <v>173</v>
      </c>
      <c r="B196">
        <v>7152</v>
      </c>
      <c r="C196" t="s">
        <v>226</v>
      </c>
      <c r="D196" t="s">
        <v>3</v>
      </c>
      <c r="E196" t="s">
        <v>3</v>
      </c>
      <c r="F196" t="s">
        <v>315</v>
      </c>
      <c r="G196" t="s">
        <v>315</v>
      </c>
    </row>
    <row r="197" spans="1:7" x14ac:dyDescent="0.45">
      <c r="A197">
        <v>174</v>
      </c>
      <c r="B197">
        <v>5523</v>
      </c>
      <c r="C197" t="s">
        <v>227</v>
      </c>
      <c r="D197" t="s">
        <v>4</v>
      </c>
      <c r="E197" t="s">
        <v>3</v>
      </c>
      <c r="F197" t="s">
        <v>315</v>
      </c>
      <c r="G197" t="s">
        <v>315</v>
      </c>
    </row>
    <row r="198" spans="1:7" x14ac:dyDescent="0.45">
      <c r="A198">
        <v>176</v>
      </c>
      <c r="B198">
        <v>6053</v>
      </c>
      <c r="C198" t="s">
        <v>229</v>
      </c>
      <c r="D198" t="s">
        <v>2</v>
      </c>
      <c r="E198" t="s">
        <v>2</v>
      </c>
      <c r="F198" t="s">
        <v>315</v>
      </c>
      <c r="G198" t="s">
        <v>315</v>
      </c>
    </row>
    <row r="199" spans="1:7" x14ac:dyDescent="0.45">
      <c r="A199">
        <v>177</v>
      </c>
      <c r="B199">
        <v>8877</v>
      </c>
      <c r="C199" t="s">
        <v>230</v>
      </c>
      <c r="D199" t="s">
        <v>28</v>
      </c>
      <c r="E199" t="s">
        <v>28</v>
      </c>
      <c r="F199" t="s">
        <v>315</v>
      </c>
      <c r="G199" t="s">
        <v>315</v>
      </c>
    </row>
    <row r="200" spans="1:7" x14ac:dyDescent="0.45">
      <c r="A200">
        <v>178</v>
      </c>
      <c r="B200">
        <v>4835</v>
      </c>
      <c r="C200" t="s">
        <v>231</v>
      </c>
      <c r="D200" t="s">
        <v>369</v>
      </c>
      <c r="E200" s="3" t="s">
        <v>1</v>
      </c>
      <c r="F200" t="s">
        <v>315</v>
      </c>
      <c r="G200" t="s">
        <v>404</v>
      </c>
    </row>
    <row r="201" spans="1:7" x14ac:dyDescent="0.45">
      <c r="A201">
        <v>180</v>
      </c>
      <c r="B201">
        <v>9858</v>
      </c>
      <c r="C201" t="s">
        <v>233</v>
      </c>
      <c r="D201" t="s">
        <v>370</v>
      </c>
      <c r="E201" t="s">
        <v>405</v>
      </c>
      <c r="F201" t="s">
        <v>315</v>
      </c>
      <c r="G201" t="s">
        <v>385</v>
      </c>
    </row>
    <row r="202" spans="1:7" x14ac:dyDescent="0.45">
      <c r="A202">
        <v>184</v>
      </c>
      <c r="B202">
        <v>2091</v>
      </c>
      <c r="C202" t="s">
        <v>237</v>
      </c>
      <c r="D202" t="s">
        <v>41</v>
      </c>
      <c r="E202" t="s">
        <v>41</v>
      </c>
      <c r="F202" t="s">
        <v>315</v>
      </c>
      <c r="G202" t="s">
        <v>315</v>
      </c>
    </row>
    <row r="203" spans="1:7" x14ac:dyDescent="0.45">
      <c r="A203">
        <v>185</v>
      </c>
      <c r="B203">
        <v>7251</v>
      </c>
      <c r="C203" t="s">
        <v>238</v>
      </c>
      <c r="D203" t="s">
        <v>3</v>
      </c>
      <c r="E203" t="s">
        <v>3</v>
      </c>
      <c r="F203" t="s">
        <v>315</v>
      </c>
      <c r="G203" t="s">
        <v>315</v>
      </c>
    </row>
    <row r="204" spans="1:7" x14ac:dyDescent="0.45">
      <c r="A204">
        <v>186</v>
      </c>
      <c r="B204">
        <v>871</v>
      </c>
      <c r="C204" t="s">
        <v>239</v>
      </c>
      <c r="D204" t="s">
        <v>3</v>
      </c>
      <c r="E204" t="s">
        <v>333</v>
      </c>
      <c r="F204" t="s">
        <v>315</v>
      </c>
      <c r="G204" t="s">
        <v>315</v>
      </c>
    </row>
    <row r="205" spans="1:7" x14ac:dyDescent="0.45">
      <c r="A205">
        <v>187</v>
      </c>
      <c r="B205">
        <v>1771</v>
      </c>
      <c r="C205" t="s">
        <v>240</v>
      </c>
      <c r="D205" t="s">
        <v>3</v>
      </c>
      <c r="E205" t="s">
        <v>3</v>
      </c>
      <c r="F205" t="s">
        <v>315</v>
      </c>
      <c r="G205" t="s">
        <v>315</v>
      </c>
    </row>
    <row r="206" spans="1:7" x14ac:dyDescent="0.45">
      <c r="A206">
        <v>190</v>
      </c>
      <c r="B206">
        <v>5484</v>
      </c>
      <c r="C206" t="s">
        <v>243</v>
      </c>
      <c r="D206" t="s">
        <v>1</v>
      </c>
      <c r="E206" t="s">
        <v>1</v>
      </c>
      <c r="F206" t="s">
        <v>315</v>
      </c>
      <c r="G206" t="s">
        <v>315</v>
      </c>
    </row>
    <row r="207" spans="1:7" x14ac:dyDescent="0.45">
      <c r="A207">
        <v>192</v>
      </c>
      <c r="B207">
        <v>10078</v>
      </c>
      <c r="C207" t="s">
        <v>245</v>
      </c>
      <c r="D207" t="s">
        <v>25</v>
      </c>
      <c r="E207" t="s">
        <v>3</v>
      </c>
      <c r="F207" t="s">
        <v>315</v>
      </c>
      <c r="G207" t="s">
        <v>315</v>
      </c>
    </row>
    <row r="208" spans="1:7" x14ac:dyDescent="0.45">
      <c r="A208">
        <v>195</v>
      </c>
      <c r="B208">
        <v>2345</v>
      </c>
      <c r="C208" t="s">
        <v>248</v>
      </c>
      <c r="D208" t="s">
        <v>372</v>
      </c>
      <c r="E208" t="s">
        <v>406</v>
      </c>
      <c r="F208" t="s">
        <v>315</v>
      </c>
      <c r="G208" t="s">
        <v>311</v>
      </c>
    </row>
    <row r="209" spans="1:8" x14ac:dyDescent="0.45">
      <c r="A209">
        <v>196</v>
      </c>
      <c r="B209">
        <v>2989</v>
      </c>
      <c r="C209" t="s">
        <v>249</v>
      </c>
      <c r="D209" t="s">
        <v>407</v>
      </c>
      <c r="E209" t="s">
        <v>407</v>
      </c>
      <c r="F209" t="s">
        <v>315</v>
      </c>
      <c r="G209" t="s">
        <v>375</v>
      </c>
    </row>
    <row r="210" spans="1:8" x14ac:dyDescent="0.45">
      <c r="A210">
        <v>197</v>
      </c>
      <c r="B210">
        <v>6256</v>
      </c>
      <c r="C210" t="s">
        <v>250</v>
      </c>
      <c r="D210" t="s">
        <v>4</v>
      </c>
      <c r="E210" t="s">
        <v>4</v>
      </c>
      <c r="F210" t="s">
        <v>315</v>
      </c>
      <c r="G210" t="s">
        <v>315</v>
      </c>
    </row>
    <row r="211" spans="1:8" x14ac:dyDescent="0.45">
      <c r="A211">
        <v>199</v>
      </c>
      <c r="B211">
        <v>10434</v>
      </c>
      <c r="C211" t="s">
        <v>252</v>
      </c>
      <c r="D211" t="s">
        <v>38</v>
      </c>
      <c r="E211" t="s">
        <v>329</v>
      </c>
      <c r="F211" t="s">
        <v>315</v>
      </c>
      <c r="G211" t="s">
        <v>315</v>
      </c>
    </row>
    <row r="212" spans="1:8" x14ac:dyDescent="0.45">
      <c r="A212">
        <v>200</v>
      </c>
      <c r="B212">
        <v>2594</v>
      </c>
      <c r="C212" t="s">
        <v>253</v>
      </c>
      <c r="D212" t="s">
        <v>39</v>
      </c>
      <c r="E212" t="s">
        <v>3</v>
      </c>
      <c r="F212" t="s">
        <v>315</v>
      </c>
      <c r="G212" t="s">
        <v>343</v>
      </c>
    </row>
    <row r="213" spans="1:8" x14ac:dyDescent="0.45">
      <c r="A213">
        <v>215</v>
      </c>
      <c r="B213">
        <v>8495</v>
      </c>
      <c r="C213" t="s">
        <v>268</v>
      </c>
      <c r="D213" t="s">
        <v>11</v>
      </c>
      <c r="E213" t="s">
        <v>11</v>
      </c>
      <c r="F213" t="s">
        <v>315</v>
      </c>
      <c r="G213" t="s">
        <v>315</v>
      </c>
    </row>
    <row r="214" spans="1:8" x14ac:dyDescent="0.45">
      <c r="A214">
        <v>218</v>
      </c>
      <c r="B214">
        <v>1507</v>
      </c>
      <c r="C214" t="s">
        <v>271</v>
      </c>
      <c r="D214" t="s">
        <v>27</v>
      </c>
      <c r="E214" t="s">
        <v>334</v>
      </c>
      <c r="F214" t="s">
        <v>315</v>
      </c>
      <c r="G214" t="s">
        <v>315</v>
      </c>
    </row>
    <row r="215" spans="1:8" x14ac:dyDescent="0.45">
      <c r="A215">
        <v>13</v>
      </c>
      <c r="B215">
        <v>8911</v>
      </c>
      <c r="C215" t="s">
        <v>66</v>
      </c>
      <c r="D215" t="s">
        <v>10</v>
      </c>
      <c r="E215" t="s">
        <v>10</v>
      </c>
      <c r="F215" t="s">
        <v>315</v>
      </c>
      <c r="G215" t="s">
        <v>315</v>
      </c>
    </row>
    <row r="216" spans="1:8" x14ac:dyDescent="0.45">
      <c r="A216">
        <v>123</v>
      </c>
      <c r="B216">
        <v>3661</v>
      </c>
      <c r="C216" t="s">
        <v>176</v>
      </c>
      <c r="D216" t="s">
        <v>31</v>
      </c>
      <c r="E216" t="s">
        <v>31</v>
      </c>
      <c r="F216" t="s">
        <v>315</v>
      </c>
      <c r="G216" t="s">
        <v>315</v>
      </c>
    </row>
    <row r="217" spans="1:8" x14ac:dyDescent="0.45">
      <c r="A217">
        <v>191</v>
      </c>
      <c r="B217">
        <v>3192</v>
      </c>
      <c r="C217" t="s">
        <v>244</v>
      </c>
      <c r="D217" t="s">
        <v>3</v>
      </c>
      <c r="E217" t="s">
        <v>3</v>
      </c>
      <c r="F217" t="s">
        <v>315</v>
      </c>
      <c r="G217" t="s">
        <v>315</v>
      </c>
    </row>
    <row r="218" spans="1:8" x14ac:dyDescent="0.45">
      <c r="A218">
        <v>23</v>
      </c>
      <c r="B218">
        <v>8743</v>
      </c>
      <c r="C218" t="s">
        <v>76</v>
      </c>
      <c r="D218" t="s">
        <v>392</v>
      </c>
      <c r="E218" t="s">
        <v>5</v>
      </c>
      <c r="F218" t="s">
        <v>391</v>
      </c>
      <c r="G218" t="s">
        <v>393</v>
      </c>
      <c r="H218" t="s">
        <v>377</v>
      </c>
    </row>
    <row r="219" spans="1:8" x14ac:dyDescent="0.45">
      <c r="A219">
        <v>1</v>
      </c>
      <c r="B219">
        <v>1974</v>
      </c>
      <c r="C219" t="s">
        <v>54</v>
      </c>
      <c r="D219" t="s">
        <v>349</v>
      </c>
      <c r="E219" t="s">
        <v>2</v>
      </c>
      <c r="F219" t="s">
        <v>387</v>
      </c>
      <c r="G219" t="s">
        <v>389</v>
      </c>
      <c r="H219" t="s">
        <v>390</v>
      </c>
    </row>
  </sheetData>
  <sortState xmlns:xlrd2="http://schemas.microsoft.com/office/spreadsheetml/2017/richdata2" ref="A2:H219">
    <sortCondition ref="F5:F2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7665-6EC3-49D9-844F-2ECF7552B510}">
  <dimension ref="A1:D14"/>
  <sheetViews>
    <sheetView zoomScale="130" zoomScaleNormal="130" workbookViewId="0">
      <selection activeCell="C10" sqref="C10"/>
    </sheetView>
  </sheetViews>
  <sheetFormatPr defaultRowHeight="14.25" x14ac:dyDescent="0.45"/>
  <cols>
    <col min="1" max="1" width="10.796875" bestFit="1" customWidth="1"/>
    <col min="2" max="2" width="10.796875" customWidth="1"/>
  </cols>
  <sheetData>
    <row r="1" spans="1:4" x14ac:dyDescent="0.45">
      <c r="A1" t="s">
        <v>426</v>
      </c>
    </row>
    <row r="2" spans="1:4" x14ac:dyDescent="0.45">
      <c r="A2" s="1" t="s">
        <v>413</v>
      </c>
    </row>
    <row r="3" spans="1:4" x14ac:dyDescent="0.45">
      <c r="B3" t="s">
        <v>415</v>
      </c>
      <c r="C3" t="s">
        <v>27</v>
      </c>
      <c r="D3" t="s">
        <v>23</v>
      </c>
    </row>
    <row r="4" spans="1:4" x14ac:dyDescent="0.45">
      <c r="A4" t="s">
        <v>421</v>
      </c>
      <c r="B4">
        <v>13</v>
      </c>
      <c r="C4">
        <v>0</v>
      </c>
      <c r="D4">
        <v>0</v>
      </c>
    </row>
    <row r="5" spans="1:4" x14ac:dyDescent="0.45">
      <c r="A5" t="s">
        <v>422</v>
      </c>
      <c r="B5">
        <v>15</v>
      </c>
      <c r="C5">
        <v>3</v>
      </c>
      <c r="D5">
        <v>6</v>
      </c>
    </row>
    <row r="6" spans="1:4" x14ac:dyDescent="0.45">
      <c r="A6" t="s">
        <v>423</v>
      </c>
      <c r="B6">
        <v>5</v>
      </c>
      <c r="C6">
        <v>0</v>
      </c>
      <c r="D6">
        <v>0</v>
      </c>
    </row>
    <row r="7" spans="1:4" x14ac:dyDescent="0.45">
      <c r="A7" t="s">
        <v>410</v>
      </c>
      <c r="B7">
        <v>42</v>
      </c>
    </row>
    <row r="9" spans="1:4" x14ac:dyDescent="0.45">
      <c r="A9" s="1" t="s">
        <v>414</v>
      </c>
    </row>
    <row r="10" spans="1:4" x14ac:dyDescent="0.45">
      <c r="B10" t="s">
        <v>415</v>
      </c>
      <c r="C10" t="s">
        <v>27</v>
      </c>
      <c r="D10" t="s">
        <v>23</v>
      </c>
    </row>
    <row r="11" spans="1:4" x14ac:dyDescent="0.45">
      <c r="A11" t="s">
        <v>421</v>
      </c>
      <c r="B11">
        <v>12</v>
      </c>
      <c r="C11">
        <v>0</v>
      </c>
      <c r="D11">
        <v>0</v>
      </c>
    </row>
    <row r="12" spans="1:4" x14ac:dyDescent="0.45">
      <c r="A12" t="s">
        <v>422</v>
      </c>
      <c r="B12">
        <v>19</v>
      </c>
      <c r="C12">
        <v>11</v>
      </c>
      <c r="D12">
        <v>0</v>
      </c>
    </row>
    <row r="13" spans="1:4" x14ac:dyDescent="0.45">
      <c r="A13" t="s">
        <v>423</v>
      </c>
      <c r="B13">
        <v>2</v>
      </c>
      <c r="C13">
        <v>0</v>
      </c>
      <c r="D13">
        <v>0</v>
      </c>
    </row>
    <row r="14" spans="1:4" x14ac:dyDescent="0.45">
      <c r="A14" t="s">
        <v>410</v>
      </c>
      <c r="B14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E238-2EF7-46F7-B311-28D088683302}">
  <dimension ref="A1:E79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14.929687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338</v>
      </c>
    </row>
    <row r="2" spans="1:5" x14ac:dyDescent="0.45">
      <c r="A2" t="s">
        <v>3</v>
      </c>
      <c r="B2">
        <v>32</v>
      </c>
      <c r="D2">
        <f>(32/206)*100</f>
        <v>15.53398058252427</v>
      </c>
    </row>
    <row r="3" spans="1:5" x14ac:dyDescent="0.45">
      <c r="A3" t="s">
        <v>4</v>
      </c>
      <c r="B3">
        <v>11</v>
      </c>
      <c r="D3">
        <f>(11/206)*100</f>
        <v>5.3398058252427179</v>
      </c>
    </row>
    <row r="4" spans="1:5" x14ac:dyDescent="0.45">
      <c r="A4" t="s">
        <v>1</v>
      </c>
      <c r="B4">
        <v>10</v>
      </c>
      <c r="C4" t="s">
        <v>417</v>
      </c>
      <c r="D4">
        <f>(56/206)*100</f>
        <v>27.184466019417474</v>
      </c>
      <c r="E4" t="s">
        <v>336</v>
      </c>
    </row>
    <row r="5" spans="1:5" x14ac:dyDescent="0.45">
      <c r="A5" t="s">
        <v>25</v>
      </c>
      <c r="B5">
        <v>7</v>
      </c>
    </row>
    <row r="6" spans="1:5" x14ac:dyDescent="0.45">
      <c r="A6" t="s">
        <v>2</v>
      </c>
      <c r="B6">
        <v>7</v>
      </c>
      <c r="C6" t="s">
        <v>417</v>
      </c>
    </row>
    <row r="7" spans="1:5" x14ac:dyDescent="0.45">
      <c r="A7" t="s">
        <v>11</v>
      </c>
      <c r="B7">
        <v>6</v>
      </c>
      <c r="C7" t="s">
        <v>417</v>
      </c>
    </row>
    <row r="8" spans="1:5" x14ac:dyDescent="0.45">
      <c r="A8" t="s">
        <v>23</v>
      </c>
      <c r="B8">
        <v>6</v>
      </c>
    </row>
    <row r="9" spans="1:5" x14ac:dyDescent="0.45">
      <c r="A9" t="s">
        <v>15</v>
      </c>
      <c r="B9">
        <v>6</v>
      </c>
      <c r="C9" t="s">
        <v>417</v>
      </c>
    </row>
    <row r="10" spans="1:5" x14ac:dyDescent="0.45">
      <c r="A10" t="s">
        <v>28</v>
      </c>
      <c r="B10">
        <v>4</v>
      </c>
      <c r="C10" t="s">
        <v>417</v>
      </c>
    </row>
    <row r="11" spans="1:5" x14ac:dyDescent="0.45">
      <c r="A11" t="s">
        <v>13</v>
      </c>
      <c r="B11">
        <v>4</v>
      </c>
      <c r="C11" t="s">
        <v>417</v>
      </c>
    </row>
    <row r="12" spans="1:5" x14ac:dyDescent="0.45">
      <c r="A12" t="s">
        <v>7</v>
      </c>
      <c r="B12">
        <v>4</v>
      </c>
      <c r="C12" t="s">
        <v>417</v>
      </c>
    </row>
    <row r="13" spans="1:5" x14ac:dyDescent="0.45">
      <c r="A13" t="s">
        <v>31</v>
      </c>
      <c r="B13">
        <v>4</v>
      </c>
    </row>
    <row r="14" spans="1:5" x14ac:dyDescent="0.45">
      <c r="A14" t="s">
        <v>273</v>
      </c>
      <c r="B14">
        <v>4</v>
      </c>
    </row>
    <row r="15" spans="1:5" x14ac:dyDescent="0.45">
      <c r="A15" t="s">
        <v>48</v>
      </c>
      <c r="B15">
        <v>4</v>
      </c>
    </row>
    <row r="16" spans="1:5" x14ac:dyDescent="0.45">
      <c r="A16" t="s">
        <v>49</v>
      </c>
      <c r="B16">
        <v>3</v>
      </c>
    </row>
    <row r="17" spans="1:3" x14ac:dyDescent="0.45">
      <c r="A17" t="s">
        <v>27</v>
      </c>
      <c r="B17">
        <v>3</v>
      </c>
    </row>
    <row r="18" spans="1:3" x14ac:dyDescent="0.45">
      <c r="A18" t="s">
        <v>26</v>
      </c>
      <c r="B18">
        <v>3</v>
      </c>
      <c r="C18" t="s">
        <v>417</v>
      </c>
    </row>
    <row r="19" spans="1:3" x14ac:dyDescent="0.45">
      <c r="A19" t="s">
        <v>279</v>
      </c>
      <c r="B19">
        <v>3</v>
      </c>
    </row>
    <row r="20" spans="1:3" x14ac:dyDescent="0.45">
      <c r="A20" t="s">
        <v>5</v>
      </c>
      <c r="B20">
        <v>3</v>
      </c>
    </row>
    <row r="21" spans="1:3" x14ac:dyDescent="0.45">
      <c r="A21" t="s">
        <v>6</v>
      </c>
      <c r="B21">
        <v>3</v>
      </c>
    </row>
    <row r="22" spans="1:3" x14ac:dyDescent="0.45">
      <c r="A22" t="s">
        <v>14</v>
      </c>
      <c r="B22">
        <v>3</v>
      </c>
      <c r="C22" t="s">
        <v>417</v>
      </c>
    </row>
    <row r="23" spans="1:3" x14ac:dyDescent="0.45">
      <c r="A23" t="s">
        <v>52</v>
      </c>
      <c r="B23">
        <v>3</v>
      </c>
    </row>
    <row r="24" spans="1:3" x14ac:dyDescent="0.45">
      <c r="A24" t="s">
        <v>41</v>
      </c>
      <c r="B24">
        <v>3</v>
      </c>
    </row>
    <row r="25" spans="1:3" x14ac:dyDescent="0.45">
      <c r="A25" t="s">
        <v>38</v>
      </c>
      <c r="B25">
        <v>3</v>
      </c>
    </row>
    <row r="26" spans="1:3" x14ac:dyDescent="0.45">
      <c r="A26" t="s">
        <v>276</v>
      </c>
      <c r="B26">
        <v>2</v>
      </c>
    </row>
    <row r="27" spans="1:3" x14ac:dyDescent="0.45">
      <c r="A27" t="s">
        <v>44</v>
      </c>
      <c r="B27">
        <v>2</v>
      </c>
      <c r="C27" t="s">
        <v>417</v>
      </c>
    </row>
    <row r="28" spans="1:3" x14ac:dyDescent="0.45">
      <c r="A28" t="s">
        <v>50</v>
      </c>
      <c r="B28">
        <v>2</v>
      </c>
    </row>
    <row r="29" spans="1:3" x14ac:dyDescent="0.45">
      <c r="A29" t="s">
        <v>275</v>
      </c>
      <c r="B29">
        <v>2</v>
      </c>
    </row>
    <row r="30" spans="1:3" x14ac:dyDescent="0.45">
      <c r="A30" t="s">
        <v>34</v>
      </c>
      <c r="B30">
        <v>2</v>
      </c>
    </row>
    <row r="31" spans="1:3" x14ac:dyDescent="0.45">
      <c r="A31" t="s">
        <v>284</v>
      </c>
      <c r="B31">
        <v>2</v>
      </c>
    </row>
    <row r="32" spans="1:3" x14ac:dyDescent="0.45">
      <c r="A32" t="s">
        <v>10</v>
      </c>
      <c r="B32">
        <v>2</v>
      </c>
    </row>
    <row r="33" spans="1:4" x14ac:dyDescent="0.45">
      <c r="A33" t="s">
        <v>285</v>
      </c>
      <c r="B33">
        <v>2</v>
      </c>
    </row>
    <row r="34" spans="1:4" x14ac:dyDescent="0.45">
      <c r="A34" t="s">
        <v>289</v>
      </c>
      <c r="B34">
        <v>2</v>
      </c>
    </row>
    <row r="35" spans="1:4" x14ac:dyDescent="0.45">
      <c r="A35" t="s">
        <v>40</v>
      </c>
      <c r="B35">
        <v>2</v>
      </c>
      <c r="D35" s="2"/>
    </row>
    <row r="36" spans="1:4" x14ac:dyDescent="0.45">
      <c r="A36" t="s">
        <v>274</v>
      </c>
      <c r="B36">
        <v>2</v>
      </c>
    </row>
    <row r="37" spans="1:4" x14ac:dyDescent="0.45">
      <c r="A37" t="s">
        <v>51</v>
      </c>
      <c r="B37">
        <v>2</v>
      </c>
    </row>
    <row r="38" spans="1:4" x14ac:dyDescent="0.45">
      <c r="A38" t="s">
        <v>36</v>
      </c>
      <c r="B38">
        <v>2</v>
      </c>
      <c r="C38" t="s">
        <v>417</v>
      </c>
    </row>
    <row r="39" spans="1:4" x14ac:dyDescent="0.45">
      <c r="A39" t="s">
        <v>9</v>
      </c>
      <c r="B39">
        <v>2</v>
      </c>
      <c r="C39" t="s">
        <v>417</v>
      </c>
    </row>
    <row r="40" spans="1:4" x14ac:dyDescent="0.45">
      <c r="A40" t="s">
        <v>304</v>
      </c>
      <c r="B40">
        <v>1</v>
      </c>
    </row>
    <row r="41" spans="1:4" x14ac:dyDescent="0.45">
      <c r="A41" t="s">
        <v>296</v>
      </c>
      <c r="B41">
        <v>1</v>
      </c>
    </row>
    <row r="42" spans="1:4" x14ac:dyDescent="0.45">
      <c r="A42" t="s">
        <v>294</v>
      </c>
      <c r="B42">
        <v>1</v>
      </c>
      <c r="C42" t="s">
        <v>417</v>
      </c>
    </row>
    <row r="43" spans="1:4" x14ac:dyDescent="0.45">
      <c r="A43" t="s">
        <v>283</v>
      </c>
      <c r="B43">
        <v>1</v>
      </c>
    </row>
    <row r="44" spans="1:4" x14ac:dyDescent="0.45">
      <c r="A44" t="s">
        <v>302</v>
      </c>
      <c r="B44">
        <v>1</v>
      </c>
    </row>
    <row r="45" spans="1:4" x14ac:dyDescent="0.45">
      <c r="A45" t="s">
        <v>37</v>
      </c>
      <c r="B45">
        <v>1</v>
      </c>
    </row>
    <row r="46" spans="1:4" x14ac:dyDescent="0.45">
      <c r="A46" t="s">
        <v>17</v>
      </c>
      <c r="B46">
        <v>1</v>
      </c>
    </row>
    <row r="47" spans="1:4" x14ac:dyDescent="0.45">
      <c r="A47" t="s">
        <v>282</v>
      </c>
      <c r="B47">
        <v>1</v>
      </c>
    </row>
    <row r="48" spans="1:4" x14ac:dyDescent="0.45">
      <c r="A48" t="s">
        <v>32</v>
      </c>
      <c r="B48">
        <v>1</v>
      </c>
    </row>
    <row r="49" spans="1:3" x14ac:dyDescent="0.45">
      <c r="A49" t="s">
        <v>307</v>
      </c>
      <c r="B49">
        <v>1</v>
      </c>
    </row>
    <row r="50" spans="1:3" x14ac:dyDescent="0.45">
      <c r="A50" t="s">
        <v>305</v>
      </c>
      <c r="B50">
        <v>1</v>
      </c>
    </row>
    <row r="51" spans="1:3" x14ac:dyDescent="0.45">
      <c r="A51" t="s">
        <v>306</v>
      </c>
      <c r="B51">
        <v>1</v>
      </c>
    </row>
    <row r="52" spans="1:3" x14ac:dyDescent="0.45">
      <c r="A52" t="s">
        <v>297</v>
      </c>
      <c r="B52">
        <v>1</v>
      </c>
    </row>
    <row r="53" spans="1:3" x14ac:dyDescent="0.45">
      <c r="A53" t="s">
        <v>16</v>
      </c>
      <c r="B53">
        <v>1</v>
      </c>
    </row>
    <row r="54" spans="1:3" x14ac:dyDescent="0.45">
      <c r="A54" t="s">
        <v>18</v>
      </c>
      <c r="B54">
        <v>1</v>
      </c>
    </row>
    <row r="55" spans="1:3" x14ac:dyDescent="0.45">
      <c r="A55" t="s">
        <v>20</v>
      </c>
      <c r="B55">
        <v>1</v>
      </c>
    </row>
    <row r="56" spans="1:3" x14ac:dyDescent="0.45">
      <c r="A56" t="s">
        <v>29</v>
      </c>
      <c r="B56">
        <v>1</v>
      </c>
      <c r="C56" t="s">
        <v>417</v>
      </c>
    </row>
    <row r="57" spans="1:3" x14ac:dyDescent="0.45">
      <c r="A57" t="s">
        <v>303</v>
      </c>
      <c r="B57">
        <v>1</v>
      </c>
    </row>
    <row r="58" spans="1:3" x14ac:dyDescent="0.45">
      <c r="A58" t="s">
        <v>291</v>
      </c>
      <c r="B58">
        <v>1</v>
      </c>
    </row>
    <row r="59" spans="1:3" x14ac:dyDescent="0.45">
      <c r="A59" t="s">
        <v>293</v>
      </c>
      <c r="B59">
        <v>1</v>
      </c>
    </row>
    <row r="60" spans="1:3" x14ac:dyDescent="0.45">
      <c r="A60" t="s">
        <v>277</v>
      </c>
      <c r="B60">
        <v>1</v>
      </c>
    </row>
    <row r="61" spans="1:3" x14ac:dyDescent="0.45">
      <c r="A61" t="s">
        <v>290</v>
      </c>
      <c r="B61">
        <v>1</v>
      </c>
    </row>
    <row r="62" spans="1:3" x14ac:dyDescent="0.45">
      <c r="A62" t="s">
        <v>339</v>
      </c>
      <c r="B62">
        <v>1</v>
      </c>
    </row>
    <row r="63" spans="1:3" x14ac:dyDescent="0.45">
      <c r="A63" t="s">
        <v>43</v>
      </c>
      <c r="B63">
        <v>1</v>
      </c>
    </row>
    <row r="64" spans="1:3" x14ac:dyDescent="0.45">
      <c r="A64" t="s">
        <v>0</v>
      </c>
      <c r="B64">
        <v>1</v>
      </c>
      <c r="C64" t="s">
        <v>417</v>
      </c>
    </row>
    <row r="65" spans="1:2" x14ac:dyDescent="0.45">
      <c r="A65" t="s">
        <v>22</v>
      </c>
      <c r="B65">
        <v>1</v>
      </c>
    </row>
    <row r="66" spans="1:2" x14ac:dyDescent="0.45">
      <c r="A66" t="s">
        <v>12</v>
      </c>
      <c r="B66">
        <v>1</v>
      </c>
    </row>
    <row r="67" spans="1:2" x14ac:dyDescent="0.45">
      <c r="A67" t="s">
        <v>299</v>
      </c>
      <c r="B67">
        <v>1</v>
      </c>
    </row>
    <row r="68" spans="1:2" x14ac:dyDescent="0.45">
      <c r="A68" t="s">
        <v>281</v>
      </c>
      <c r="B68">
        <v>1</v>
      </c>
    </row>
    <row r="69" spans="1:2" x14ac:dyDescent="0.45">
      <c r="A69" t="s">
        <v>46</v>
      </c>
      <c r="B69">
        <v>1</v>
      </c>
    </row>
    <row r="70" spans="1:2" x14ac:dyDescent="0.45">
      <c r="A70" t="s">
        <v>35</v>
      </c>
      <c r="B70">
        <v>1</v>
      </c>
    </row>
    <row r="71" spans="1:2" x14ac:dyDescent="0.45">
      <c r="A71" t="s">
        <v>295</v>
      </c>
      <c r="B71">
        <v>1</v>
      </c>
    </row>
    <row r="72" spans="1:2" x14ac:dyDescent="0.45">
      <c r="A72" t="s">
        <v>292</v>
      </c>
      <c r="B72">
        <v>1</v>
      </c>
    </row>
    <row r="73" spans="1:2" x14ac:dyDescent="0.45">
      <c r="A73" t="s">
        <v>300</v>
      </c>
      <c r="B73">
        <v>1</v>
      </c>
    </row>
    <row r="74" spans="1:2" x14ac:dyDescent="0.45">
      <c r="A74" t="s">
        <v>298</v>
      </c>
      <c r="B74">
        <v>1</v>
      </c>
    </row>
    <row r="75" spans="1:2" x14ac:dyDescent="0.45">
      <c r="A75" t="s">
        <v>280</v>
      </c>
      <c r="B75">
        <v>1</v>
      </c>
    </row>
    <row r="76" spans="1:2" x14ac:dyDescent="0.45">
      <c r="A76" t="s">
        <v>278</v>
      </c>
      <c r="B76">
        <v>1</v>
      </c>
    </row>
    <row r="77" spans="1:2" x14ac:dyDescent="0.45">
      <c r="A77" t="s">
        <v>8</v>
      </c>
      <c r="B77">
        <v>1</v>
      </c>
    </row>
    <row r="78" spans="1:2" x14ac:dyDescent="0.45">
      <c r="A78" t="s">
        <v>301</v>
      </c>
      <c r="B78">
        <v>1</v>
      </c>
    </row>
    <row r="79" spans="1:2" x14ac:dyDescent="0.45">
      <c r="A79" t="s">
        <v>416</v>
      </c>
      <c r="B79">
        <v>206</v>
      </c>
    </row>
  </sheetData>
  <sortState xmlns:xlrd2="http://schemas.microsoft.com/office/spreadsheetml/2017/richdata2" ref="A2:E78">
    <sortCondition descending="1" ref="B8:B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0FF-1D14-4D6B-80B8-717A6676EB8F}">
  <dimension ref="A1:E66"/>
  <sheetViews>
    <sheetView zoomScale="130" zoomScaleNormal="130" workbookViewId="0">
      <pane ySplit="1" topLeftCell="A2" activePane="bottomLeft" state="frozen"/>
      <selection pane="bottomLeft" activeCell="A8" sqref="A8"/>
    </sheetView>
  </sheetViews>
  <sheetFormatPr defaultRowHeight="14.25" x14ac:dyDescent="0.45"/>
  <cols>
    <col min="1" max="1" width="20.46484375" bestFit="1" customWidth="1"/>
    <col min="3" max="3" width="15.79687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335</v>
      </c>
    </row>
    <row r="2" spans="1:5" x14ac:dyDescent="0.45">
      <c r="A2" t="s">
        <v>3</v>
      </c>
      <c r="B2">
        <v>50</v>
      </c>
      <c r="D2">
        <f>(50/170)*100</f>
        <v>29.411764705882355</v>
      </c>
    </row>
    <row r="3" spans="1:5" x14ac:dyDescent="0.45">
      <c r="A3" t="s">
        <v>2</v>
      </c>
      <c r="B3">
        <v>20</v>
      </c>
      <c r="C3" t="s">
        <v>417</v>
      </c>
      <c r="D3">
        <f>(75/170)*100</f>
        <v>44.117647058823529</v>
      </c>
      <c r="E3" t="s">
        <v>336</v>
      </c>
    </row>
    <row r="4" spans="1:5" x14ac:dyDescent="0.45">
      <c r="A4" t="s">
        <v>13</v>
      </c>
      <c r="B4">
        <v>8</v>
      </c>
      <c r="C4" t="s">
        <v>417</v>
      </c>
    </row>
    <row r="5" spans="1:5" x14ac:dyDescent="0.45">
      <c r="A5" t="s">
        <v>27</v>
      </c>
      <c r="B5">
        <v>7</v>
      </c>
    </row>
    <row r="6" spans="1:5" x14ac:dyDescent="0.45">
      <c r="A6" t="s">
        <v>44</v>
      </c>
      <c r="B6">
        <v>7</v>
      </c>
      <c r="C6" t="s">
        <v>417</v>
      </c>
    </row>
    <row r="7" spans="1:5" x14ac:dyDescent="0.45">
      <c r="A7" t="s">
        <v>4</v>
      </c>
      <c r="B7">
        <v>7</v>
      </c>
      <c r="D7">
        <f>(7/170)*100</f>
        <v>4.117647058823529</v>
      </c>
    </row>
    <row r="8" spans="1:5" x14ac:dyDescent="0.45">
      <c r="A8" t="s">
        <v>1</v>
      </c>
      <c r="B8">
        <v>7</v>
      </c>
      <c r="C8" s="2" t="s">
        <v>417</v>
      </c>
      <c r="D8" s="2"/>
    </row>
    <row r="9" spans="1:5" x14ac:dyDescent="0.45">
      <c r="A9" t="s">
        <v>26</v>
      </c>
      <c r="B9">
        <v>6</v>
      </c>
      <c r="C9" t="s">
        <v>417</v>
      </c>
    </row>
    <row r="10" spans="1:5" x14ac:dyDescent="0.45">
      <c r="A10" t="s">
        <v>11</v>
      </c>
      <c r="B10">
        <v>6</v>
      </c>
      <c r="C10" t="s">
        <v>417</v>
      </c>
    </row>
    <row r="11" spans="1:5" x14ac:dyDescent="0.45">
      <c r="A11" t="s">
        <v>23</v>
      </c>
      <c r="B11">
        <v>6</v>
      </c>
    </row>
    <row r="12" spans="1:5" x14ac:dyDescent="0.45">
      <c r="A12" t="s">
        <v>15</v>
      </c>
      <c r="B12">
        <v>5</v>
      </c>
      <c r="C12" t="s">
        <v>417</v>
      </c>
    </row>
    <row r="13" spans="1:5" x14ac:dyDescent="0.45">
      <c r="A13" t="s">
        <v>7</v>
      </c>
      <c r="B13">
        <v>4</v>
      </c>
      <c r="C13" t="s">
        <v>417</v>
      </c>
    </row>
    <row r="14" spans="1:5" x14ac:dyDescent="0.45">
      <c r="A14" t="s">
        <v>36</v>
      </c>
      <c r="B14">
        <v>4</v>
      </c>
      <c r="C14" t="s">
        <v>417</v>
      </c>
    </row>
    <row r="15" spans="1:5" x14ac:dyDescent="0.45">
      <c r="A15" t="s">
        <v>28</v>
      </c>
      <c r="B15">
        <v>3</v>
      </c>
      <c r="C15" t="s">
        <v>417</v>
      </c>
    </row>
    <row r="16" spans="1:5" x14ac:dyDescent="0.45">
      <c r="A16" t="s">
        <v>5</v>
      </c>
      <c r="B16">
        <v>3</v>
      </c>
    </row>
    <row r="17" spans="1:3" x14ac:dyDescent="0.45">
      <c r="A17" t="s">
        <v>31</v>
      </c>
      <c r="B17">
        <v>3</v>
      </c>
    </row>
    <row r="18" spans="1:3" x14ac:dyDescent="0.45">
      <c r="A18" t="s">
        <v>52</v>
      </c>
      <c r="B18">
        <v>3</v>
      </c>
    </row>
    <row r="19" spans="1:3" x14ac:dyDescent="0.45">
      <c r="A19" t="s">
        <v>9</v>
      </c>
      <c r="B19">
        <v>3</v>
      </c>
      <c r="C19" t="s">
        <v>417</v>
      </c>
    </row>
    <row r="20" spans="1:3" x14ac:dyDescent="0.45">
      <c r="A20" t="s">
        <v>49</v>
      </c>
      <c r="B20">
        <v>2</v>
      </c>
    </row>
    <row r="21" spans="1:3" x14ac:dyDescent="0.45">
      <c r="A21" t="s">
        <v>419</v>
      </c>
      <c r="B21">
        <v>2</v>
      </c>
    </row>
    <row r="22" spans="1:3" x14ac:dyDescent="0.45">
      <c r="A22" t="s">
        <v>279</v>
      </c>
      <c r="B22">
        <v>2</v>
      </c>
    </row>
    <row r="23" spans="1:3" x14ac:dyDescent="0.45">
      <c r="A23" t="s">
        <v>51</v>
      </c>
      <c r="B23">
        <v>2</v>
      </c>
    </row>
    <row r="24" spans="1:3" x14ac:dyDescent="0.45">
      <c r="A24" t="s">
        <v>17</v>
      </c>
      <c r="B24">
        <v>1</v>
      </c>
    </row>
    <row r="25" spans="1:3" x14ac:dyDescent="0.45">
      <c r="A25" t="s">
        <v>10</v>
      </c>
      <c r="B25">
        <v>1</v>
      </c>
    </row>
    <row r="26" spans="1:3" x14ac:dyDescent="0.45">
      <c r="A26" t="s">
        <v>285</v>
      </c>
      <c r="B26">
        <v>1</v>
      </c>
    </row>
    <row r="27" spans="1:3" x14ac:dyDescent="0.45">
      <c r="A27" t="s">
        <v>29</v>
      </c>
      <c r="B27">
        <v>1</v>
      </c>
      <c r="C27" t="s">
        <v>417</v>
      </c>
    </row>
    <row r="28" spans="1:3" x14ac:dyDescent="0.45">
      <c r="A28" t="s">
        <v>40</v>
      </c>
      <c r="B28">
        <v>1</v>
      </c>
    </row>
    <row r="29" spans="1:3" x14ac:dyDescent="0.45">
      <c r="A29" t="s">
        <v>303</v>
      </c>
      <c r="B29">
        <v>1</v>
      </c>
    </row>
    <row r="30" spans="1:3" x14ac:dyDescent="0.45">
      <c r="A30" t="s">
        <v>318</v>
      </c>
      <c r="B30">
        <v>1</v>
      </c>
    </row>
    <row r="31" spans="1:3" x14ac:dyDescent="0.45">
      <c r="A31" t="s">
        <v>14</v>
      </c>
      <c r="B31">
        <v>1</v>
      </c>
      <c r="C31" t="s">
        <v>417</v>
      </c>
    </row>
    <row r="32" spans="1:3" x14ac:dyDescent="0.45">
      <c r="A32" t="s">
        <v>41</v>
      </c>
      <c r="B32">
        <v>1</v>
      </c>
    </row>
    <row r="33" spans="1:4" x14ac:dyDescent="0.45">
      <c r="A33" t="s">
        <v>48</v>
      </c>
      <c r="B33">
        <v>1</v>
      </c>
    </row>
    <row r="34" spans="1:4" x14ac:dyDescent="0.45">
      <c r="A34" t="s">
        <v>416</v>
      </c>
      <c r="B34">
        <v>170</v>
      </c>
      <c r="D34" s="2"/>
    </row>
    <row r="51" spans="4:4" x14ac:dyDescent="0.45">
      <c r="D51" s="2"/>
    </row>
    <row r="54" spans="4:4" x14ac:dyDescent="0.45">
      <c r="D54" s="2"/>
    </row>
    <row r="61" spans="4:4" x14ac:dyDescent="0.45">
      <c r="D61" s="2"/>
    </row>
    <row r="66" spans="4:4" x14ac:dyDescent="0.45">
      <c r="D66" s="2"/>
    </row>
  </sheetData>
  <sortState xmlns:xlrd2="http://schemas.microsoft.com/office/spreadsheetml/2017/richdata2" ref="A2:E33">
    <sortCondition descending="1" ref="B17:B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F41-21A4-4980-B49B-2D7FF3B7A139}">
  <dimension ref="A1:E44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17.265625" bestFit="1" customWidth="1"/>
  </cols>
  <sheetData>
    <row r="1" spans="1:5" x14ac:dyDescent="0.45">
      <c r="A1" t="s">
        <v>47</v>
      </c>
      <c r="B1" t="s">
        <v>310</v>
      </c>
      <c r="C1" t="s">
        <v>312</v>
      </c>
      <c r="D1" t="s">
        <v>420</v>
      </c>
    </row>
    <row r="2" spans="1:5" x14ac:dyDescent="0.45">
      <c r="A2" t="s">
        <v>3</v>
      </c>
      <c r="B2">
        <v>43</v>
      </c>
      <c r="D2">
        <f>(43/162)*100</f>
        <v>26.543209876543212</v>
      </c>
    </row>
    <row r="3" spans="1:5" x14ac:dyDescent="0.45">
      <c r="A3" t="s">
        <v>4</v>
      </c>
      <c r="B3">
        <v>13</v>
      </c>
      <c r="D3">
        <f>(13/162)*100</f>
        <v>8.0246913580246915</v>
      </c>
    </row>
    <row r="4" spans="1:5" x14ac:dyDescent="0.45">
      <c r="A4" t="s">
        <v>27</v>
      </c>
      <c r="B4">
        <v>12</v>
      </c>
    </row>
    <row r="5" spans="1:5" x14ac:dyDescent="0.45">
      <c r="A5" t="s">
        <v>13</v>
      </c>
      <c r="B5">
        <v>8</v>
      </c>
      <c r="C5" t="s">
        <v>417</v>
      </c>
      <c r="D5">
        <f>(58/162)*100</f>
        <v>35.802469135802468</v>
      </c>
      <c r="E5" t="s">
        <v>336</v>
      </c>
    </row>
    <row r="6" spans="1:5" x14ac:dyDescent="0.45">
      <c r="A6" t="s">
        <v>11</v>
      </c>
      <c r="B6">
        <v>6</v>
      </c>
      <c r="C6" t="s">
        <v>417</v>
      </c>
    </row>
    <row r="7" spans="1:5" x14ac:dyDescent="0.45">
      <c r="A7" t="s">
        <v>0</v>
      </c>
      <c r="B7">
        <v>6</v>
      </c>
      <c r="C7" t="s">
        <v>417</v>
      </c>
    </row>
    <row r="8" spans="1:5" x14ac:dyDescent="0.45">
      <c r="A8" t="s">
        <v>2</v>
      </c>
      <c r="B8">
        <v>6</v>
      </c>
      <c r="C8" t="s">
        <v>417</v>
      </c>
    </row>
    <row r="9" spans="1:5" x14ac:dyDescent="0.45">
      <c r="A9" t="s">
        <v>1</v>
      </c>
      <c r="B9">
        <v>5</v>
      </c>
      <c r="C9" t="s">
        <v>417</v>
      </c>
    </row>
    <row r="10" spans="1:5" x14ac:dyDescent="0.45">
      <c r="A10" t="s">
        <v>26</v>
      </c>
      <c r="B10">
        <v>5</v>
      </c>
      <c r="C10" t="s">
        <v>417</v>
      </c>
    </row>
    <row r="11" spans="1:5" x14ac:dyDescent="0.45">
      <c r="A11" t="s">
        <v>28</v>
      </c>
      <c r="B11">
        <v>4</v>
      </c>
      <c r="C11" t="s">
        <v>417</v>
      </c>
    </row>
    <row r="12" spans="1:5" x14ac:dyDescent="0.45">
      <c r="A12" t="s">
        <v>29</v>
      </c>
      <c r="B12">
        <v>4</v>
      </c>
      <c r="C12" t="s">
        <v>417</v>
      </c>
    </row>
    <row r="13" spans="1:5" x14ac:dyDescent="0.45">
      <c r="A13" t="s">
        <v>41</v>
      </c>
      <c r="B13">
        <v>4</v>
      </c>
    </row>
    <row r="14" spans="1:5" x14ac:dyDescent="0.45">
      <c r="A14" t="s">
        <v>36</v>
      </c>
      <c r="B14">
        <v>4</v>
      </c>
      <c r="C14" t="s">
        <v>417</v>
      </c>
    </row>
    <row r="15" spans="1:5" x14ac:dyDescent="0.45">
      <c r="A15" t="s">
        <v>37</v>
      </c>
      <c r="B15">
        <v>3</v>
      </c>
    </row>
    <row r="16" spans="1:5" x14ac:dyDescent="0.45">
      <c r="A16" t="s">
        <v>17</v>
      </c>
      <c r="B16">
        <v>3</v>
      </c>
    </row>
    <row r="17" spans="1:3" x14ac:dyDescent="0.45">
      <c r="A17" t="s">
        <v>7</v>
      </c>
      <c r="B17">
        <v>3</v>
      </c>
      <c r="C17" t="s">
        <v>417</v>
      </c>
    </row>
    <row r="18" spans="1:3" x14ac:dyDescent="0.45">
      <c r="A18" t="s">
        <v>35</v>
      </c>
      <c r="B18">
        <v>3</v>
      </c>
    </row>
    <row r="19" spans="1:3" x14ac:dyDescent="0.45">
      <c r="A19" t="s">
        <v>15</v>
      </c>
      <c r="B19">
        <v>3</v>
      </c>
      <c r="C19" t="s">
        <v>417</v>
      </c>
    </row>
    <row r="20" spans="1:3" x14ac:dyDescent="0.45">
      <c r="A20" t="s">
        <v>6</v>
      </c>
      <c r="B20">
        <v>2</v>
      </c>
    </row>
    <row r="21" spans="1:3" x14ac:dyDescent="0.45">
      <c r="A21" t="s">
        <v>31</v>
      </c>
      <c r="B21">
        <v>2</v>
      </c>
    </row>
    <row r="22" spans="1:3" x14ac:dyDescent="0.45">
      <c r="A22" t="s">
        <v>9</v>
      </c>
      <c r="B22">
        <v>2</v>
      </c>
      <c r="C22" t="s">
        <v>417</v>
      </c>
    </row>
    <row r="23" spans="1:3" x14ac:dyDescent="0.45">
      <c r="A23" t="s">
        <v>44</v>
      </c>
      <c r="B23">
        <v>1</v>
      </c>
      <c r="C23" t="s">
        <v>417</v>
      </c>
    </row>
    <row r="24" spans="1:3" x14ac:dyDescent="0.45">
      <c r="A24" t="s">
        <v>32</v>
      </c>
      <c r="B24">
        <v>1</v>
      </c>
    </row>
    <row r="25" spans="1:3" x14ac:dyDescent="0.45">
      <c r="A25" t="s">
        <v>34</v>
      </c>
      <c r="B25">
        <v>1</v>
      </c>
    </row>
    <row r="26" spans="1:3" x14ac:dyDescent="0.45">
      <c r="A26" t="s">
        <v>25</v>
      </c>
      <c r="B26">
        <v>1</v>
      </c>
    </row>
    <row r="27" spans="1:3" x14ac:dyDescent="0.45">
      <c r="A27" t="s">
        <v>409</v>
      </c>
      <c r="B27">
        <v>1</v>
      </c>
    </row>
    <row r="28" spans="1:3" x14ac:dyDescent="0.45">
      <c r="A28" t="s">
        <v>45</v>
      </c>
      <c r="B28">
        <v>1</v>
      </c>
    </row>
    <row r="29" spans="1:3" x14ac:dyDescent="0.45">
      <c r="A29" t="s">
        <v>364</v>
      </c>
      <c r="B29">
        <v>1</v>
      </c>
    </row>
    <row r="30" spans="1:3" x14ac:dyDescent="0.45">
      <c r="A30" t="s">
        <v>16</v>
      </c>
      <c r="B30">
        <v>1</v>
      </c>
    </row>
    <row r="31" spans="1:3" x14ac:dyDescent="0.45">
      <c r="A31" t="s">
        <v>19</v>
      </c>
      <c r="B31">
        <v>1</v>
      </c>
    </row>
    <row r="32" spans="1:3" x14ac:dyDescent="0.45">
      <c r="A32" t="s">
        <v>40</v>
      </c>
      <c r="B32">
        <v>1</v>
      </c>
    </row>
    <row r="33" spans="1:3" x14ac:dyDescent="0.45">
      <c r="A33" t="s">
        <v>24</v>
      </c>
      <c r="B33">
        <v>1</v>
      </c>
    </row>
    <row r="34" spans="1:3" x14ac:dyDescent="0.45">
      <c r="A34" t="s">
        <v>43</v>
      </c>
      <c r="B34">
        <v>1</v>
      </c>
    </row>
    <row r="35" spans="1:3" x14ac:dyDescent="0.45">
      <c r="A35" t="s">
        <v>21</v>
      </c>
      <c r="B35">
        <v>1</v>
      </c>
    </row>
    <row r="36" spans="1:3" x14ac:dyDescent="0.45">
      <c r="A36" t="s">
        <v>274</v>
      </c>
      <c r="B36">
        <v>1</v>
      </c>
    </row>
    <row r="37" spans="1:3" x14ac:dyDescent="0.45">
      <c r="A37" t="s">
        <v>14</v>
      </c>
      <c r="B37">
        <v>1</v>
      </c>
      <c r="C37" t="s">
        <v>417</v>
      </c>
    </row>
    <row r="38" spans="1:3" x14ac:dyDescent="0.45">
      <c r="A38" t="s">
        <v>46</v>
      </c>
      <c r="B38">
        <v>1</v>
      </c>
    </row>
    <row r="39" spans="1:3" x14ac:dyDescent="0.45">
      <c r="A39" t="s">
        <v>42</v>
      </c>
      <c r="B39">
        <v>1</v>
      </c>
    </row>
    <row r="40" spans="1:3" x14ac:dyDescent="0.45">
      <c r="A40" t="s">
        <v>30</v>
      </c>
      <c r="B40">
        <v>1</v>
      </c>
    </row>
    <row r="41" spans="1:3" x14ac:dyDescent="0.45">
      <c r="A41" t="s">
        <v>33</v>
      </c>
      <c r="B41">
        <v>1</v>
      </c>
    </row>
    <row r="42" spans="1:3" x14ac:dyDescent="0.45">
      <c r="A42" t="s">
        <v>48</v>
      </c>
      <c r="B42">
        <v>1</v>
      </c>
    </row>
    <row r="43" spans="1:3" x14ac:dyDescent="0.45">
      <c r="A43" t="s">
        <v>8</v>
      </c>
      <c r="B43">
        <v>1</v>
      </c>
    </row>
    <row r="44" spans="1:3" x14ac:dyDescent="0.45">
      <c r="A44" t="s">
        <v>416</v>
      </c>
      <c r="B44">
        <v>162</v>
      </c>
    </row>
  </sheetData>
  <sortState xmlns:xlrd2="http://schemas.microsoft.com/office/spreadsheetml/2017/richdata2" ref="A2:E43">
    <sortCondition descending="1" ref="B10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Country_Info</vt:lpstr>
      <vt:lpstr>PaperAuthor</vt:lpstr>
      <vt:lpstr>SampCountry_Count</vt:lpstr>
      <vt:lpstr>HouseCountry_Count</vt:lpstr>
      <vt:lpstr>PredesignedCountry_Count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Enago</dc:creator>
  <cp:lastModifiedBy>Enago</cp:lastModifiedBy>
  <dcterms:created xsi:type="dcterms:W3CDTF">2022-09-26T17:02:25Z</dcterms:created>
  <dcterms:modified xsi:type="dcterms:W3CDTF">2023-02-18T16:17:34Z</dcterms:modified>
</cp:coreProperties>
</file>