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jrye/personal/mac/results/2020/"/>
    </mc:Choice>
  </mc:AlternateContent>
  <xr:revisionPtr revIDLastSave="0" documentId="13_ncr:40009_{516BD31D-7B22-2E47-9DDA-E266E87FA176}" xr6:coauthVersionLast="45" xr6:coauthVersionMax="45" xr10:uidLastSave="{00000000-0000-0000-0000-000000000000}"/>
  <bookViews>
    <workbookView xWindow="1560" yWindow="460" windowWidth="23340" windowHeight="19340" tabRatio="655"/>
  </bookViews>
  <sheets>
    <sheet name="Sheet1" sheetId="1" r:id="rId1"/>
  </sheets>
  <definedNames>
    <definedName name="_xlnm.Print_Area" localSheetId="0">Sheet1!$A$1:$U$53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" i="1" l="1"/>
  <c r="U40" i="1"/>
  <c r="U39" i="1"/>
  <c r="U38" i="1"/>
  <c r="U37" i="1"/>
  <c r="U35" i="1"/>
  <c r="U34" i="1"/>
  <c r="U32" i="1"/>
  <c r="U31" i="1"/>
  <c r="U30" i="1"/>
  <c r="U28" i="1"/>
  <c r="U27" i="1"/>
  <c r="U25" i="1"/>
  <c r="U24" i="1"/>
  <c r="U23" i="1"/>
  <c r="U21" i="1"/>
  <c r="U20" i="1"/>
  <c r="U19" i="1"/>
  <c r="U17" i="1"/>
  <c r="U15" i="1"/>
  <c r="U14" i="1"/>
  <c r="U13" i="1"/>
  <c r="U12" i="1"/>
  <c r="U11" i="1"/>
  <c r="U9" i="1"/>
  <c r="U8" i="1"/>
  <c r="U7" i="1"/>
  <c r="U6" i="1"/>
  <c r="U4" i="1"/>
  <c r="U3" i="1"/>
  <c r="U2" i="1"/>
  <c r="J53" i="1"/>
  <c r="J52" i="1"/>
  <c r="J51" i="1"/>
  <c r="J50" i="1"/>
  <c r="J49" i="1"/>
  <c r="J48" i="1"/>
  <c r="J47" i="1"/>
  <c r="J46" i="1"/>
  <c r="J45" i="1"/>
  <c r="F46" i="1"/>
  <c r="F47" i="1"/>
  <c r="F48" i="1"/>
  <c r="F49" i="1"/>
  <c r="F50" i="1"/>
  <c r="F51" i="1"/>
  <c r="F52" i="1"/>
  <c r="F53" i="1"/>
  <c r="F45" i="1"/>
</calcChain>
</file>

<file path=xl/sharedStrings.xml><?xml version="1.0" encoding="utf-8"?>
<sst xmlns="http://schemas.openxmlformats.org/spreadsheetml/2006/main" count="266" uniqueCount="201">
  <si>
    <t>PAX Factor</t>
  </si>
  <si>
    <t>Top Raw Times</t>
  </si>
  <si>
    <t>Top PAX Times</t>
  </si>
  <si>
    <t xml:space="preserve"> Jeremy Anderson</t>
  </si>
  <si>
    <t xml:space="preserve"> 1T</t>
  </si>
  <si>
    <t xml:space="preserve"> Larry Basegio</t>
  </si>
  <si>
    <t xml:space="preserve"> John Bartlett</t>
  </si>
  <si>
    <t xml:space="preserve"> Ross Weber</t>
  </si>
  <si>
    <t xml:space="preserve"> Paul Cyr</t>
  </si>
  <si>
    <t xml:space="preserve"> 2006 Mini Cooper</t>
  </si>
  <si>
    <t xml:space="preserve"> John Qualheim</t>
  </si>
  <si>
    <t xml:space="preserve"> 2014 Ford Mustang</t>
  </si>
  <si>
    <t xml:space="preserve"> 1998 Ford Mustang GT</t>
  </si>
  <si>
    <t>Pos.</t>
  </si>
  <si>
    <t>#</t>
  </si>
  <si>
    <t>Car Model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</si>
  <si>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</si>
  <si>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</si>
  <si>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</si>
  <si>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</si>
  <si>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</si>
  <si>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</si>
  <si>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</si>
  <si>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</si>
  <si>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</si>
  <si>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</si>
  <si>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 xml:space="preserve"> Jen Fohrenkamm</t>
  </si>
  <si>
    <t xml:space="preserve"> 2018 Audi TTRS</t>
  </si>
  <si>
    <t xml:space="preserve"> </t>
  </si>
  <si>
    <t xml:space="preserve"> Dan Nielsen</t>
  </si>
  <si>
    <t xml:space="preserve"> 2003 Chevy Corvette Z06</t>
  </si>
  <si>
    <t xml:space="preserve"> 2014 Chevy Corvette</t>
  </si>
  <si>
    <t xml:space="preserve"> Todd Giencke</t>
  </si>
  <si>
    <t xml:space="preserve"> 2019 Mazda MX-5</t>
  </si>
  <si>
    <t xml:space="preserve"> 2020 Mazda Miata</t>
  </si>
  <si>
    <t xml:space="preserve"> Sonja Weber</t>
  </si>
  <si>
    <t xml:space="preserve"> 2011 BMW M3</t>
  </si>
  <si>
    <t xml:space="preserve"> Barb Latts</t>
  </si>
  <si>
    <t>59.116+1</t>
  </si>
  <si>
    <t>58.286+1</t>
  </si>
  <si>
    <t xml:space="preserve"> Pete Glasspoole</t>
  </si>
  <si>
    <t xml:space="preserve"> 1998 BMW M3</t>
  </si>
  <si>
    <t xml:space="preserve"> Justin Bessette</t>
  </si>
  <si>
    <t xml:space="preserve"> 2015 Subaru WRX STi</t>
  </si>
  <si>
    <t xml:space="preserve"> 2007 Mini Cooper S</t>
  </si>
  <si>
    <t xml:space="preserve"> Rick Albrechtson</t>
  </si>
  <si>
    <t xml:space="preserve"> 2004 VW R32</t>
  </si>
  <si>
    <t xml:space="preserve"> Jennifer Marczewski</t>
  </si>
  <si>
    <t xml:space="preserve"> 2008 Mini Cooper S</t>
  </si>
  <si>
    <t xml:space="preserve"> 2019 Honda Civic Si</t>
  </si>
  <si>
    <t xml:space="preserve"> Steven McCombs</t>
  </si>
  <si>
    <t xml:space="preserve"> 2008 Chrysler Sebring</t>
  </si>
  <si>
    <t xml:space="preserve"> Jake Rodgers</t>
  </si>
  <si>
    <t xml:space="preserve"> 1990 Mazda Miata</t>
  </si>
  <si>
    <t>41.330+2</t>
  </si>
  <si>
    <t xml:space="preserve"> Brad Wickersham</t>
  </si>
  <si>
    <t xml:space="preserve"> 2017 Subaru BRZ</t>
  </si>
  <si>
    <t xml:space="preserve"> Cole Peterson</t>
  </si>
  <si>
    <t xml:space="preserve"> Ron Schlegel</t>
  </si>
  <si>
    <t xml:space="preserve"> 1988 Honda CRX Si</t>
  </si>
  <si>
    <t>43.019+2</t>
  </si>
  <si>
    <t xml:space="preserve"> Brandon Knurlson</t>
  </si>
  <si>
    <t xml:space="preserve"> 2006 Mini Cooper S</t>
  </si>
  <si>
    <t>49.696+2</t>
  </si>
  <si>
    <t>47.760+3</t>
  </si>
  <si>
    <t xml:space="preserve"> Richard Placek</t>
  </si>
  <si>
    <t xml:space="preserve"> Bryan Onoffe</t>
  </si>
  <si>
    <t xml:space="preserve"> Don Gettinger</t>
  </si>
  <si>
    <t xml:space="preserve"> 2001 Chevy Corvette Z06</t>
  </si>
  <si>
    <t xml:space="preserve"> Ben Pueut</t>
  </si>
  <si>
    <t xml:space="preserve"> 1994 Chevy S10</t>
  </si>
  <si>
    <t xml:space="preserve"> Alan Pueut</t>
  </si>
  <si>
    <t xml:space="preserve"> Jeremy Fohrenkamm</t>
  </si>
  <si>
    <t xml:space="preserve"> 1976 Triumph Spitfire</t>
  </si>
  <si>
    <t xml:space="preserve"> Nathan Thalhuber</t>
  </si>
  <si>
    <t xml:space="preserve"> 1991 Toyota MR2</t>
  </si>
  <si>
    <t xml:space="preserve"> David Huggett</t>
  </si>
  <si>
    <t xml:space="preserve"> 2004 Mazda Miata</t>
  </si>
  <si>
    <t xml:space="preserve"> David Jelinek</t>
  </si>
  <si>
    <t xml:space="preserve"> 2003 Mazda Miata</t>
  </si>
  <si>
    <t>47.328+3</t>
  </si>
  <si>
    <t>47.671+2</t>
  </si>
  <si>
    <t xml:space="preserve"> Larry Lunda</t>
  </si>
  <si>
    <t>48.292+1</t>
  </si>
  <si>
    <t>49.969+1</t>
  </si>
  <si>
    <t>48.919+1</t>
  </si>
  <si>
    <t>64.941+DNF</t>
  </si>
  <si>
    <t>43.544+1</t>
  </si>
  <si>
    <t>43.778+DNF</t>
  </si>
  <si>
    <t>47.351+3</t>
  </si>
  <si>
    <t>57.442+2</t>
  </si>
  <si>
    <t>43.312+1</t>
  </si>
  <si>
    <t>47.032+1</t>
  </si>
  <si>
    <t>46.724+1</t>
  </si>
  <si>
    <t>48.505+DNF</t>
  </si>
  <si>
    <t>50.098+2</t>
  </si>
  <si>
    <t>44.028+1</t>
  </si>
  <si>
    <t>46.133+DNF</t>
  </si>
  <si>
    <t>48.307+DNF</t>
  </si>
  <si>
    <t>48.346+1</t>
  </si>
  <si>
    <t>41.280+1</t>
  </si>
  <si>
    <t>44.432+2</t>
  </si>
  <si>
    <t>45.523+2</t>
  </si>
  <si>
    <t>42.217+1</t>
  </si>
  <si>
    <t>48.456+1</t>
  </si>
  <si>
    <t>46.918+1</t>
  </si>
  <si>
    <t>47.651+1</t>
  </si>
  <si>
    <t>48.299+1</t>
  </si>
  <si>
    <t>50.142+1</t>
  </si>
  <si>
    <t>44.575+1</t>
  </si>
  <si>
    <t>41.152+1</t>
  </si>
  <si>
    <t>54.958+3</t>
  </si>
  <si>
    <t>41.477+2</t>
  </si>
  <si>
    <t>48.107+4</t>
  </si>
  <si>
    <t>50.929+1</t>
  </si>
  <si>
    <t>46.553+1</t>
  </si>
  <si>
    <t>46.019+1</t>
  </si>
  <si>
    <t>42.426+1</t>
  </si>
  <si>
    <t>47.878+DNF</t>
  </si>
  <si>
    <t>43.258+1</t>
  </si>
  <si>
    <t>42.587+1</t>
  </si>
  <si>
    <t>44.614+3</t>
  </si>
  <si>
    <t>47.250+2</t>
  </si>
  <si>
    <t>48.175+2</t>
  </si>
  <si>
    <t>43.786+1</t>
  </si>
  <si>
    <t>48.644+1</t>
  </si>
  <si>
    <t>49.708+1</t>
  </si>
  <si>
    <t>48.387+2</t>
  </si>
  <si>
    <t xml:space="preserve">47.818+ </t>
  </si>
  <si>
    <t>42.999+1</t>
  </si>
  <si>
    <t>91.468+DNF</t>
  </si>
  <si>
    <t>43.677+2</t>
  </si>
  <si>
    <t>45.304+1</t>
  </si>
  <si>
    <t>47.334+2</t>
  </si>
  <si>
    <t>41.315+1</t>
  </si>
  <si>
    <t>43.122+1</t>
  </si>
  <si>
    <t>46.964+DNF</t>
  </si>
  <si>
    <t>49.898+1</t>
  </si>
  <si>
    <t>46.754+1</t>
  </si>
  <si>
    <t>56.348+DNF</t>
  </si>
  <si>
    <t>40.685+1</t>
  </si>
  <si>
    <t xml:space="preserve">48.187+ </t>
  </si>
  <si>
    <t>43.503+1</t>
  </si>
  <si>
    <t>46.062+3</t>
  </si>
  <si>
    <t>47.112+DNF</t>
  </si>
  <si>
    <t>43.235+1</t>
  </si>
  <si>
    <t>48.380+1</t>
  </si>
  <si>
    <t>48.316+DNF</t>
  </si>
  <si>
    <t>56.920+1</t>
  </si>
  <si>
    <t>49.765+DNF</t>
  </si>
  <si>
    <t>48.210+1</t>
  </si>
  <si>
    <t>50.156+1</t>
  </si>
  <si>
    <t>45.112+2</t>
  </si>
  <si>
    <t>40.665+1</t>
  </si>
  <si>
    <t>42.918+3</t>
  </si>
  <si>
    <t>56.793+4</t>
  </si>
  <si>
    <t>45.160+2</t>
  </si>
  <si>
    <t>48.217+1</t>
  </si>
  <si>
    <t>51.580+1</t>
  </si>
  <si>
    <t>43.409+1</t>
  </si>
  <si>
    <t>45.681+4</t>
  </si>
  <si>
    <t>48.495+1</t>
  </si>
  <si>
    <t>40.989+2</t>
  </si>
  <si>
    <t>41.154+1</t>
  </si>
  <si>
    <t>45.739+2</t>
  </si>
  <si>
    <t>46.542+2</t>
  </si>
  <si>
    <t>46.729+2</t>
  </si>
  <si>
    <t>41.480+DNF</t>
  </si>
  <si>
    <t>48.283+1</t>
  </si>
  <si>
    <t>42.863+1</t>
  </si>
  <si>
    <t>41.157+1</t>
  </si>
  <si>
    <t>45.164+2</t>
  </si>
  <si>
    <t>45.138+4</t>
  </si>
  <si>
    <t>45.461+3</t>
  </si>
  <si>
    <t>49.922+DNF</t>
  </si>
  <si>
    <t>48.684+2</t>
  </si>
  <si>
    <t>56.368+1</t>
  </si>
  <si>
    <t>44.325+2</t>
  </si>
  <si>
    <t>43.869+4</t>
  </si>
  <si>
    <t>41.766+3</t>
  </si>
  <si>
    <t>SS</t>
  </si>
  <si>
    <t>AS</t>
  </si>
  <si>
    <t>SSR</t>
  </si>
  <si>
    <t>CS</t>
  </si>
  <si>
    <t>FS</t>
  </si>
  <si>
    <t>DS</t>
  </si>
  <si>
    <t>GS</t>
  </si>
  <si>
    <t>HS</t>
  </si>
  <si>
    <t>STR</t>
  </si>
  <si>
    <t>STX</t>
  </si>
  <si>
    <t>CSP</t>
  </si>
  <si>
    <t>DSP</t>
  </si>
  <si>
    <t>CAMC</t>
  </si>
  <si>
    <t>CAMS</t>
  </si>
  <si>
    <t>SM</t>
  </si>
  <si>
    <t>SSM</t>
  </si>
  <si>
    <t>NAME</t>
  </si>
  <si>
    <t>best_raw_time</t>
  </si>
  <si>
    <t>final_time</t>
  </si>
  <si>
    <t>class_index</t>
  </si>
  <si>
    <t>class_name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</si>
</sst>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ss.000"/>
    <numFmt numFmtId="165" formatCode="m:ss.000"/>
    <numFmt numFmtId="166" formatCode="0.000"/>
  </numFmts>
  <fonts count="5" x14ac:knownFonts="1">
    <font>
      <sz val="10"/>
      <name val="Arial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166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44</xdr:row>
      <xdr:rowOff>38100</xdr:rowOff>
    </xdr:from>
    <xdr:to>
      <xdr:col>4</xdr:col>
      <xdr:colOff>1384300</xdr:colOff>
      <xdr:row>50</xdr:row>
      <xdr:rowOff>12700</xdr:rowOff>
    </xdr:to>
    <xdr:pic>
      <xdr:nvPicPr>
        <xdr:cNvPr id="1094" name="Picture 1">
          <a:extLst>
            <a:ext uri="{FF2B5EF4-FFF2-40B4-BE49-F238E27FC236}">
              <a16:creationId xmlns:a16="http://schemas.microsoft.com/office/drawing/2014/main" id="{21B91AC4-F59F-C444-B864-68CF40A44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0" y="9182100"/>
          <a:ext cx="11303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view="pageBreakPreview" zoomScale="80" zoomScaleNormal="75" zoomScaleSheetLayoutView="80" workbookViewId="0">
      <selection activeCell="C1" sqref="C1"/>
    </sheetView>
  </sheetViews>
  <sheetFormatPr baseColWidth="10" defaultColWidth="9.1640625" defaultRowHeight="15" x14ac:dyDescent="0.15"/>
  <cols>
    <col min="1" max="2" width="6.6640625" style="3" customWidth="1"/>
    <col min="3" max="3" width="9.1640625" style="4" customWidth="1"/>
    <col min="4" max="4" width="6.6640625" style="5" customWidth="1"/>
    <col min="5" max="5" width="20.5" style="5" bestFit="1" customWidth="1"/>
    <col min="6" max="6" width="22.5" style="5" bestFit="1" customWidth="1"/>
    <col min="7" max="16" width="11.83203125" style="3" customWidth="1"/>
    <col min="17" max="17" width="1.6640625" style="5" customWidth="1"/>
    <col min="18" max="18" width="9.33203125" style="4" bestFit="1" customWidth="1"/>
    <col min="19" max="19" width="1.6640625" style="4" customWidth="1"/>
    <col min="20" max="20" width="10" style="4" bestFit="1" customWidth="1"/>
    <col min="21" max="21" width="8" style="4" bestFit="1" customWidth="1"/>
    <col min="22" max="16384" width="9.1640625" style="5"/>
  </cols>
  <sheetData>
    <row r="1" spans="1:22" x14ac:dyDescent="0.15">
      <c r="A1" s="3" t="s">
        <v>13</v>
      </c>
      <c r="B1" s="3" t="s">
        <v>199</v>
      </c>
      <c r="C1" s="4" t="s">
        <v>200</v>
      </c>
      <c r="D1" s="4" t="s">
        <v>14</v>
      </c>
      <c r="E1" s="5" t="s">
        <v>196</v>
      </c>
      <c r="F1" s="5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R1" s="4" t="s">
        <v>197</v>
      </c>
      <c r="T1" s="4" t="s">
        <v>0</v>
      </c>
      <c r="U1" s="4" t="s">
        <v>198</v>
      </c>
      <c r="V1" s="6"/>
    </row>
    <row r="2" spans="1:22" x14ac:dyDescent="0.15">
      <c r="A2" s="3" t="s">
        <v>4</v>
      </c>
      <c r="C2" s="4" t="s">
        <v>180</v>
      </c>
      <c r="D2" s="4">
        <v>697</v>
      </c>
      <c r="E2" s="5" t="s">
        <v>26</v>
      </c>
      <c r="F2" s="5" t="s">
        <v>27</v>
      </c>
      <c r="G2" s="10" t="s">
        <v>83</v>
      </c>
      <c r="H2" s="10" t="s">
        <v>84</v>
      </c>
      <c r="I2" s="10" t="s">
        <v>105</v>
      </c>
      <c r="J2" s="10" t="s">
        <v>116</v>
      </c>
      <c r="K2" s="10">
        <v>45.713999999999999</v>
      </c>
      <c r="L2" s="10">
        <v>46.802</v>
      </c>
      <c r="M2" s="10" t="s">
        <v>149</v>
      </c>
      <c r="N2" s="10">
        <v>45.42</v>
      </c>
      <c r="O2" s="10" t="s">
        <v>28</v>
      </c>
      <c r="P2" s="10" t="s">
        <v>28</v>
      </c>
      <c r="Q2" s="17"/>
      <c r="R2" s="14">
        <v>45.42</v>
      </c>
      <c r="T2" s="14">
        <v>0.82199999999999995</v>
      </c>
      <c r="U2" s="14">
        <f>R2*T2</f>
        <v>37.335239999999999</v>
      </c>
      <c r="V2" s="6"/>
    </row>
    <row r="3" spans="1:22" x14ac:dyDescent="0.15">
      <c r="A3" s="3">
        <v>2</v>
      </c>
      <c r="C3" s="4" t="s">
        <v>181</v>
      </c>
      <c r="D3" s="4">
        <v>411</v>
      </c>
      <c r="E3" s="5" t="s">
        <v>29</v>
      </c>
      <c r="F3" s="5" t="s">
        <v>30</v>
      </c>
      <c r="G3" s="10">
        <v>50.707000000000001</v>
      </c>
      <c r="H3" s="10">
        <v>47.42</v>
      </c>
      <c r="I3" s="10" t="s">
        <v>106</v>
      </c>
      <c r="J3" s="10">
        <v>46.703000000000003</v>
      </c>
      <c r="K3" s="10">
        <v>46.015000000000001</v>
      </c>
      <c r="L3" s="10" t="s">
        <v>28</v>
      </c>
      <c r="M3" s="10" t="s">
        <v>28</v>
      </c>
      <c r="N3" s="10" t="s">
        <v>28</v>
      </c>
      <c r="O3" s="10" t="s">
        <v>28</v>
      </c>
      <c r="P3" s="10" t="s">
        <v>28</v>
      </c>
      <c r="Q3" s="17"/>
      <c r="R3" s="14">
        <v>46.015000000000001</v>
      </c>
      <c r="T3" s="14">
        <v>0.81899999999999995</v>
      </c>
      <c r="U3" s="14">
        <f>R3*T3</f>
        <v>37.686284999999998</v>
      </c>
      <c r="V3" s="6"/>
    </row>
    <row r="4" spans="1:22" x14ac:dyDescent="0.15">
      <c r="A4" s="3">
        <v>3</v>
      </c>
      <c r="C4" s="4" t="s">
        <v>182</v>
      </c>
      <c r="D4" s="4">
        <v>615</v>
      </c>
      <c r="E4" s="5" t="s">
        <v>5</v>
      </c>
      <c r="F4" s="5" t="s">
        <v>31</v>
      </c>
      <c r="G4" s="10">
        <v>52.307000000000002</v>
      </c>
      <c r="H4" s="10" t="s">
        <v>85</v>
      </c>
      <c r="I4" s="10" t="s">
        <v>107</v>
      </c>
      <c r="J4" s="10">
        <v>48.112000000000002</v>
      </c>
      <c r="K4" s="10" t="s">
        <v>128</v>
      </c>
      <c r="L4" s="10">
        <v>48.145000000000003</v>
      </c>
      <c r="M4" s="10" t="s">
        <v>150</v>
      </c>
      <c r="N4" s="10">
        <v>49.210999999999999</v>
      </c>
      <c r="O4" s="10" t="s">
        <v>168</v>
      </c>
      <c r="P4" s="10" t="s">
        <v>28</v>
      </c>
      <c r="Q4" s="17"/>
      <c r="R4" s="14">
        <v>47.817999999999998</v>
      </c>
      <c r="T4" s="14">
        <v>0.84299999999999997</v>
      </c>
      <c r="U4" s="14">
        <f>R4*T4</f>
        <v>40.310573999999995</v>
      </c>
      <c r="V4" s="6"/>
    </row>
    <row r="5" spans="1:22" x14ac:dyDescent="0.15">
      <c r="D5" s="4"/>
      <c r="G5" s="10"/>
      <c r="H5" s="10"/>
      <c r="I5" s="10"/>
      <c r="J5" s="10"/>
      <c r="K5" s="10"/>
      <c r="L5" s="10"/>
      <c r="M5" s="10"/>
      <c r="N5" s="10"/>
      <c r="O5" s="10"/>
      <c r="P5" s="10"/>
      <c r="Q5" s="17"/>
      <c r="R5" s="14"/>
      <c r="T5" s="14"/>
      <c r="U5" s="14"/>
      <c r="V5" s="6"/>
    </row>
    <row r="6" spans="1:22" x14ac:dyDescent="0.15">
      <c r="A6" s="3" t="s">
        <v>4</v>
      </c>
      <c r="C6" s="4" t="s">
        <v>183</v>
      </c>
      <c r="D6" s="4">
        <v>329</v>
      </c>
      <c r="E6" s="5" t="s">
        <v>32</v>
      </c>
      <c r="F6" s="5" t="s">
        <v>33</v>
      </c>
      <c r="G6" s="10">
        <v>43.555</v>
      </c>
      <c r="H6" s="10">
        <v>42.718000000000004</v>
      </c>
      <c r="I6" s="10">
        <v>43.944000000000003</v>
      </c>
      <c r="J6" s="10" t="s">
        <v>117</v>
      </c>
      <c r="K6" s="10" t="s">
        <v>129</v>
      </c>
      <c r="L6" s="10">
        <v>42.715000000000003</v>
      </c>
      <c r="M6" s="10">
        <v>42.146000000000001</v>
      </c>
      <c r="N6" s="10">
        <v>43.396000000000001</v>
      </c>
      <c r="O6" s="10" t="s">
        <v>169</v>
      </c>
      <c r="P6" s="10">
        <v>43.228000000000002</v>
      </c>
      <c r="Q6" s="17"/>
      <c r="R6" s="14">
        <v>42.146000000000001</v>
      </c>
      <c r="T6" s="14">
        <v>0.80900000000000005</v>
      </c>
      <c r="U6" s="14">
        <f>R6*T6</f>
        <v>34.096114</v>
      </c>
      <c r="V6" s="6"/>
    </row>
    <row r="7" spans="1:22" x14ac:dyDescent="0.15">
      <c r="A7" s="3">
        <v>2</v>
      </c>
      <c r="C7" s="4" t="s">
        <v>183</v>
      </c>
      <c r="D7" s="4">
        <v>28</v>
      </c>
      <c r="E7" s="5" t="s">
        <v>7</v>
      </c>
      <c r="F7" s="5" t="s">
        <v>34</v>
      </c>
      <c r="G7" s="10">
        <v>50.503999999999998</v>
      </c>
      <c r="H7" s="10">
        <v>49.091000000000001</v>
      </c>
      <c r="I7" s="10">
        <v>48.893999999999998</v>
      </c>
      <c r="J7" s="10" t="s">
        <v>118</v>
      </c>
      <c r="K7" s="10">
        <v>49.298000000000002</v>
      </c>
      <c r="L7" s="10">
        <v>47.555999999999997</v>
      </c>
      <c r="M7" s="10">
        <v>47.072000000000003</v>
      </c>
      <c r="N7" s="10">
        <v>47.649000000000001</v>
      </c>
      <c r="O7" s="10">
        <v>47.744</v>
      </c>
      <c r="P7" s="10">
        <v>47.624000000000002</v>
      </c>
      <c r="Q7" s="17"/>
      <c r="R7" s="14">
        <v>47.072000000000003</v>
      </c>
      <c r="T7" s="14">
        <v>0.80900000000000005</v>
      </c>
      <c r="U7" s="14">
        <f>R7*T7</f>
        <v>38.081248000000002</v>
      </c>
      <c r="V7" s="6"/>
    </row>
    <row r="8" spans="1:22" x14ac:dyDescent="0.15">
      <c r="A8" s="3">
        <v>3</v>
      </c>
      <c r="C8" s="4" t="s">
        <v>184</v>
      </c>
      <c r="D8" s="4">
        <v>3</v>
      </c>
      <c r="E8" s="5" t="s">
        <v>35</v>
      </c>
      <c r="F8" s="5" t="s">
        <v>36</v>
      </c>
      <c r="G8" s="10">
        <v>53.503999999999998</v>
      </c>
      <c r="H8" s="10">
        <v>51.369</v>
      </c>
      <c r="I8" s="10" t="s">
        <v>108</v>
      </c>
      <c r="J8" s="10">
        <v>48.725999999999999</v>
      </c>
      <c r="K8" s="10">
        <v>51.819000000000003</v>
      </c>
      <c r="L8" s="10">
        <v>54.335000000000001</v>
      </c>
      <c r="M8" s="10" t="s">
        <v>151</v>
      </c>
      <c r="N8" s="10" t="s">
        <v>158</v>
      </c>
      <c r="O8" s="10">
        <v>51.582000000000001</v>
      </c>
      <c r="P8" s="10" t="s">
        <v>28</v>
      </c>
      <c r="Q8" s="17"/>
      <c r="R8" s="14">
        <v>48.725999999999999</v>
      </c>
      <c r="T8" s="14">
        <v>0.80400000000000005</v>
      </c>
      <c r="U8" s="14">
        <f>R8*T8</f>
        <v>39.175704000000003</v>
      </c>
      <c r="V8" s="6"/>
    </row>
    <row r="9" spans="1:22" x14ac:dyDescent="0.15">
      <c r="A9" s="3">
        <v>4</v>
      </c>
      <c r="C9" s="4" t="s">
        <v>183</v>
      </c>
      <c r="D9" s="4">
        <v>239</v>
      </c>
      <c r="E9" s="5" t="s">
        <v>37</v>
      </c>
      <c r="F9" s="5" t="s">
        <v>33</v>
      </c>
      <c r="G9" s="10">
        <v>70.793999999999997</v>
      </c>
      <c r="H9" s="10" t="s">
        <v>86</v>
      </c>
      <c r="I9" s="10">
        <v>68.676000000000002</v>
      </c>
      <c r="J9" s="10">
        <v>63.418999999999997</v>
      </c>
      <c r="K9" s="10">
        <v>61.933</v>
      </c>
      <c r="L9" s="10">
        <v>62.758000000000003</v>
      </c>
      <c r="M9" s="10">
        <v>62.445</v>
      </c>
      <c r="N9" s="10" t="s">
        <v>38</v>
      </c>
      <c r="O9" s="10" t="s">
        <v>39</v>
      </c>
      <c r="P9" s="10">
        <v>60.066000000000003</v>
      </c>
      <c r="Q9" s="17"/>
      <c r="R9" s="14">
        <v>60.066000000000003</v>
      </c>
      <c r="T9" s="14">
        <v>0.80900000000000005</v>
      </c>
      <c r="U9" s="14">
        <f>R9*T9</f>
        <v>48.593394000000004</v>
      </c>
      <c r="V9" s="6"/>
    </row>
    <row r="10" spans="1:22" x14ac:dyDescent="0.15">
      <c r="D10" s="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7"/>
      <c r="R10" s="14"/>
      <c r="T10" s="14"/>
      <c r="U10" s="14"/>
      <c r="V10" s="6"/>
    </row>
    <row r="11" spans="1:22" x14ac:dyDescent="0.15">
      <c r="A11" s="3" t="s">
        <v>4</v>
      </c>
      <c r="C11" s="4" t="s">
        <v>185</v>
      </c>
      <c r="D11" s="4">
        <v>2</v>
      </c>
      <c r="E11" s="5" t="s">
        <v>40</v>
      </c>
      <c r="F11" s="5" t="s">
        <v>41</v>
      </c>
      <c r="G11" s="10">
        <v>43.86</v>
      </c>
      <c r="H11" s="10" t="s">
        <v>87</v>
      </c>
      <c r="I11" s="10">
        <v>43.218000000000004</v>
      </c>
      <c r="J11" s="10" t="s">
        <v>119</v>
      </c>
      <c r="K11" s="10" t="s">
        <v>130</v>
      </c>
      <c r="L11" s="10">
        <v>43.664999999999999</v>
      </c>
      <c r="M11" s="10">
        <v>43.311</v>
      </c>
      <c r="N11" s="10">
        <v>43.445999999999998</v>
      </c>
      <c r="O11" s="10">
        <v>42.774999999999999</v>
      </c>
      <c r="P11" s="10">
        <v>43.738999999999997</v>
      </c>
      <c r="Q11" s="17"/>
      <c r="R11" s="14">
        <v>42.774999999999999</v>
      </c>
      <c r="T11" s="14">
        <v>0.80600000000000005</v>
      </c>
      <c r="U11" s="14">
        <f>R11*T11</f>
        <v>34.476649999999999</v>
      </c>
      <c r="V11" s="6"/>
    </row>
    <row r="12" spans="1:22" x14ac:dyDescent="0.15">
      <c r="A12" s="3">
        <v>2</v>
      </c>
      <c r="C12" s="4" t="s">
        <v>185</v>
      </c>
      <c r="D12" s="4">
        <v>442</v>
      </c>
      <c r="E12" s="5" t="s">
        <v>42</v>
      </c>
      <c r="F12" s="5" t="s">
        <v>43</v>
      </c>
      <c r="G12" s="10">
        <v>44.889000000000003</v>
      </c>
      <c r="H12" s="10">
        <v>43.287999999999997</v>
      </c>
      <c r="I12" s="10">
        <v>42.914000000000001</v>
      </c>
      <c r="J12" s="10" t="s">
        <v>120</v>
      </c>
      <c r="K12" s="10" t="s">
        <v>131</v>
      </c>
      <c r="L12" s="10" t="s">
        <v>142</v>
      </c>
      <c r="M12" s="10">
        <v>43.488</v>
      </c>
      <c r="N12" s="10" t="s">
        <v>159</v>
      </c>
      <c r="O12" s="10" t="s">
        <v>28</v>
      </c>
      <c r="P12" s="10" t="s">
        <v>28</v>
      </c>
      <c r="Q12" s="17"/>
      <c r="R12" s="14">
        <v>42.914000000000001</v>
      </c>
      <c r="T12" s="14">
        <v>0.80600000000000005</v>
      </c>
      <c r="U12" s="14">
        <f>R12*T12</f>
        <v>34.588684000000001</v>
      </c>
      <c r="V12" s="6"/>
    </row>
    <row r="13" spans="1:22" x14ac:dyDescent="0.15">
      <c r="A13" s="3">
        <v>3</v>
      </c>
      <c r="C13" s="4" t="s">
        <v>185</v>
      </c>
      <c r="D13" s="4">
        <v>828</v>
      </c>
      <c r="E13" s="5" t="s">
        <v>6</v>
      </c>
      <c r="F13" s="5" t="s">
        <v>44</v>
      </c>
      <c r="G13" s="10">
        <v>47.220999999999997</v>
      </c>
      <c r="H13" s="10">
        <v>45.463999999999999</v>
      </c>
      <c r="I13" s="10" t="s">
        <v>109</v>
      </c>
      <c r="J13" s="10" t="s">
        <v>121</v>
      </c>
      <c r="K13" s="10" t="s">
        <v>132</v>
      </c>
      <c r="L13" s="10" t="s">
        <v>143</v>
      </c>
      <c r="M13" s="10" t="s">
        <v>152</v>
      </c>
      <c r="N13" s="10" t="s">
        <v>160</v>
      </c>
      <c r="O13" s="10">
        <v>45.542000000000002</v>
      </c>
      <c r="P13" s="10" t="s">
        <v>28</v>
      </c>
      <c r="Q13" s="17"/>
      <c r="R13" s="14">
        <v>45.463999999999999</v>
      </c>
      <c r="T13" s="14">
        <v>0.80600000000000005</v>
      </c>
      <c r="U13" s="14">
        <f>R13*T13</f>
        <v>36.643984000000003</v>
      </c>
      <c r="V13" s="6"/>
    </row>
    <row r="14" spans="1:22" x14ac:dyDescent="0.15">
      <c r="A14" s="3">
        <v>4</v>
      </c>
      <c r="C14" s="4" t="s">
        <v>185</v>
      </c>
      <c r="D14" s="4">
        <v>69</v>
      </c>
      <c r="E14" s="5" t="s">
        <v>45</v>
      </c>
      <c r="F14" s="5" t="s">
        <v>46</v>
      </c>
      <c r="G14" s="10">
        <v>49.195999999999998</v>
      </c>
      <c r="H14" s="10">
        <v>48.655000000000001</v>
      </c>
      <c r="I14" s="10">
        <v>47.832000000000001</v>
      </c>
      <c r="J14" s="10" t="s">
        <v>122</v>
      </c>
      <c r="K14" s="10" t="s">
        <v>133</v>
      </c>
      <c r="L14" s="10" t="s">
        <v>144</v>
      </c>
      <c r="M14" s="10">
        <v>47.668999999999997</v>
      </c>
      <c r="N14" s="10" t="s">
        <v>161</v>
      </c>
      <c r="O14" s="10">
        <v>48.341999999999999</v>
      </c>
      <c r="P14" s="10" t="s">
        <v>28</v>
      </c>
      <c r="Q14" s="17"/>
      <c r="R14" s="14">
        <v>47.668999999999997</v>
      </c>
      <c r="T14" s="14">
        <v>0.80600000000000005</v>
      </c>
      <c r="U14" s="14">
        <f>R14*T14</f>
        <v>38.421213999999999</v>
      </c>
      <c r="V14" s="6"/>
    </row>
    <row r="15" spans="1:22" x14ac:dyDescent="0.15">
      <c r="A15" s="3">
        <v>5</v>
      </c>
      <c r="C15" s="4" t="s">
        <v>185</v>
      </c>
      <c r="D15" s="4">
        <v>82</v>
      </c>
      <c r="E15" s="5" t="s">
        <v>47</v>
      </c>
      <c r="F15" s="5" t="s">
        <v>48</v>
      </c>
      <c r="G15" s="10">
        <v>59.57</v>
      </c>
      <c r="H15" s="10">
        <v>55.018999999999998</v>
      </c>
      <c r="I15" s="10">
        <v>52.643000000000001</v>
      </c>
      <c r="J15" s="10">
        <v>52.412999999999997</v>
      </c>
      <c r="K15" s="10">
        <v>50.677999999999997</v>
      </c>
      <c r="L15" s="10">
        <v>51.567999999999998</v>
      </c>
      <c r="M15" s="10">
        <v>51.572000000000003</v>
      </c>
      <c r="N15" s="10">
        <v>51.234000000000002</v>
      </c>
      <c r="O15" s="10">
        <v>52.899000000000001</v>
      </c>
      <c r="P15" s="10">
        <v>50.634</v>
      </c>
      <c r="Q15" s="17"/>
      <c r="R15" s="14">
        <v>50.634</v>
      </c>
      <c r="T15" s="14">
        <v>0.80600000000000005</v>
      </c>
      <c r="U15" s="14">
        <f>R15*T15</f>
        <v>40.811004000000004</v>
      </c>
      <c r="V15" s="6"/>
    </row>
    <row r="16" spans="1:22" x14ac:dyDescent="0.15">
      <c r="D16" s="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7"/>
      <c r="R16" s="14"/>
      <c r="T16" s="14"/>
      <c r="U16" s="14"/>
      <c r="V16" s="6"/>
    </row>
    <row r="17" spans="1:22" x14ac:dyDescent="0.15">
      <c r="A17" s="3" t="s">
        <v>4</v>
      </c>
      <c r="C17" s="4" t="s">
        <v>186</v>
      </c>
      <c r="D17" s="4">
        <v>42</v>
      </c>
      <c r="E17" s="5" t="s">
        <v>3</v>
      </c>
      <c r="F17" s="5" t="s">
        <v>49</v>
      </c>
      <c r="G17" s="10">
        <v>43.988999999999997</v>
      </c>
      <c r="H17" s="10">
        <v>42.186</v>
      </c>
      <c r="I17" s="10" t="s">
        <v>110</v>
      </c>
      <c r="J17" s="10">
        <v>41.701999999999998</v>
      </c>
      <c r="K17" s="10">
        <v>41.067</v>
      </c>
      <c r="L17" s="10">
        <v>41.296999999999997</v>
      </c>
      <c r="M17" s="10" t="s">
        <v>153</v>
      </c>
      <c r="N17" s="10" t="s">
        <v>162</v>
      </c>
      <c r="O17" s="10" t="s">
        <v>170</v>
      </c>
      <c r="P17" s="10">
        <v>40.723999999999997</v>
      </c>
      <c r="Q17" s="17"/>
      <c r="R17" s="14">
        <v>40.723999999999997</v>
      </c>
      <c r="T17" s="14">
        <v>0.79200000000000004</v>
      </c>
      <c r="U17" s="14">
        <f>R17*T17</f>
        <v>32.253408</v>
      </c>
      <c r="V17" s="6"/>
    </row>
    <row r="18" spans="1:22" x14ac:dyDescent="0.15">
      <c r="D18" s="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7"/>
      <c r="R18" s="14"/>
      <c r="T18" s="14"/>
      <c r="U18" s="14"/>
      <c r="V18" s="6"/>
    </row>
    <row r="19" spans="1:22" x14ac:dyDescent="0.15">
      <c r="A19" s="3" t="s">
        <v>4</v>
      </c>
      <c r="C19" s="4" t="s">
        <v>187</v>
      </c>
      <c r="D19" s="4">
        <v>81</v>
      </c>
      <c r="E19" s="5" t="s">
        <v>10</v>
      </c>
      <c r="F19" s="5" t="s">
        <v>9</v>
      </c>
      <c r="G19" s="10" t="s">
        <v>88</v>
      </c>
      <c r="H19" s="10">
        <v>44.777999999999999</v>
      </c>
      <c r="I19" s="10">
        <v>43.997</v>
      </c>
      <c r="J19" s="10">
        <v>42.887</v>
      </c>
      <c r="K19" s="10" t="s">
        <v>134</v>
      </c>
      <c r="L19" s="10" t="s">
        <v>145</v>
      </c>
      <c r="M19" s="10" t="s">
        <v>154</v>
      </c>
      <c r="N19" s="10">
        <v>42.747</v>
      </c>
      <c r="O19" s="10" t="s">
        <v>28</v>
      </c>
      <c r="P19" s="10" t="s">
        <v>28</v>
      </c>
      <c r="Q19" s="17"/>
      <c r="R19" s="14">
        <v>42.747</v>
      </c>
      <c r="T19" s="14">
        <v>0.78</v>
      </c>
      <c r="U19" s="14">
        <f>R19*T19</f>
        <v>33.342660000000002</v>
      </c>
      <c r="V19" s="6"/>
    </row>
    <row r="20" spans="1:22" x14ac:dyDescent="0.15">
      <c r="A20" s="3">
        <v>2</v>
      </c>
      <c r="C20" s="4" t="s">
        <v>187</v>
      </c>
      <c r="D20" s="4">
        <v>324</v>
      </c>
      <c r="E20" s="5" t="s">
        <v>8</v>
      </c>
      <c r="F20" s="5" t="s">
        <v>9</v>
      </c>
      <c r="G20" s="10" t="s">
        <v>89</v>
      </c>
      <c r="H20" s="10" t="s">
        <v>99</v>
      </c>
      <c r="I20" s="10">
        <v>48.506999999999998</v>
      </c>
      <c r="J20" s="10" t="s">
        <v>123</v>
      </c>
      <c r="K20" s="10">
        <v>48.262</v>
      </c>
      <c r="L20" s="10">
        <v>46.326000000000001</v>
      </c>
      <c r="M20" s="10">
        <v>46.987000000000002</v>
      </c>
      <c r="N20" s="10">
        <v>46.585000000000001</v>
      </c>
      <c r="O20" s="10" t="s">
        <v>171</v>
      </c>
      <c r="P20" s="10" t="s">
        <v>175</v>
      </c>
      <c r="Q20" s="17"/>
      <c r="R20" s="14">
        <v>46.326000000000001</v>
      </c>
      <c r="T20" s="14">
        <v>0.78</v>
      </c>
      <c r="U20" s="14">
        <f>R20*T20</f>
        <v>36.134280000000004</v>
      </c>
      <c r="V20" s="6"/>
    </row>
    <row r="21" spans="1:22" x14ac:dyDescent="0.15">
      <c r="A21" s="3">
        <v>3</v>
      </c>
      <c r="C21" s="4" t="s">
        <v>187</v>
      </c>
      <c r="D21" s="4">
        <v>420</v>
      </c>
      <c r="E21" s="5" t="s">
        <v>50</v>
      </c>
      <c r="F21" s="5" t="s">
        <v>51</v>
      </c>
      <c r="G21" s="10" t="s">
        <v>90</v>
      </c>
      <c r="H21" s="10">
        <v>55.488</v>
      </c>
      <c r="I21" s="10" t="s">
        <v>111</v>
      </c>
      <c r="J21" s="10">
        <v>58.402999999999999</v>
      </c>
      <c r="K21" s="10">
        <v>57.472999999999999</v>
      </c>
      <c r="L21" s="10">
        <v>56.811</v>
      </c>
      <c r="M21" s="10" t="s">
        <v>155</v>
      </c>
      <c r="N21" s="10">
        <v>57.847999999999999</v>
      </c>
      <c r="O21" s="10">
        <v>59.866</v>
      </c>
      <c r="P21" s="10" t="s">
        <v>176</v>
      </c>
      <c r="Q21" s="17"/>
      <c r="R21" s="14">
        <v>55.488</v>
      </c>
      <c r="T21" s="14">
        <v>0.78</v>
      </c>
      <c r="U21" s="14">
        <f>R21*T21</f>
        <v>43.280639999999998</v>
      </c>
      <c r="V21" s="6"/>
    </row>
    <row r="22" spans="1:22" x14ac:dyDescent="0.15">
      <c r="D22" s="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7"/>
      <c r="R22" s="14"/>
      <c r="T22" s="14"/>
      <c r="U22" s="14"/>
      <c r="V22" s="6"/>
    </row>
    <row r="23" spans="1:22" x14ac:dyDescent="0.15">
      <c r="A23" s="3" t="s">
        <v>4</v>
      </c>
      <c r="C23" s="4" t="s">
        <v>188</v>
      </c>
      <c r="D23" s="4">
        <v>990</v>
      </c>
      <c r="E23" s="5" t="s">
        <v>52</v>
      </c>
      <c r="F23" s="5" t="s">
        <v>53</v>
      </c>
      <c r="G23" s="10" t="s">
        <v>91</v>
      </c>
      <c r="H23" s="10" t="s">
        <v>100</v>
      </c>
      <c r="I23" s="10" t="s">
        <v>112</v>
      </c>
      <c r="J23" s="10">
        <v>42.14</v>
      </c>
      <c r="K23" s="10">
        <v>41.500999999999998</v>
      </c>
      <c r="L23" s="10">
        <v>42.093000000000004</v>
      </c>
      <c r="M23" s="10">
        <v>41.524999999999999</v>
      </c>
      <c r="N23" s="10" t="s">
        <v>163</v>
      </c>
      <c r="O23" s="10" t="s">
        <v>54</v>
      </c>
      <c r="P23" s="10">
        <v>42.17</v>
      </c>
      <c r="Q23" s="17"/>
      <c r="R23" s="14">
        <v>41.500999999999998</v>
      </c>
      <c r="T23" s="14">
        <v>0.82699999999999996</v>
      </c>
      <c r="U23" s="14">
        <f>R23*T23</f>
        <v>34.321326999999997</v>
      </c>
      <c r="V23" s="6"/>
    </row>
    <row r="24" spans="1:22" x14ac:dyDescent="0.15">
      <c r="A24" s="3">
        <v>2</v>
      </c>
      <c r="C24" s="4" t="s">
        <v>189</v>
      </c>
      <c r="D24" s="4">
        <v>46</v>
      </c>
      <c r="E24" s="5" t="s">
        <v>55</v>
      </c>
      <c r="F24" s="5" t="s">
        <v>56</v>
      </c>
      <c r="G24" s="10" t="s">
        <v>92</v>
      </c>
      <c r="H24" s="10" t="s">
        <v>101</v>
      </c>
      <c r="I24" s="10">
        <v>44.305</v>
      </c>
      <c r="J24" s="10" t="s">
        <v>124</v>
      </c>
      <c r="K24" s="10" t="s">
        <v>135</v>
      </c>
      <c r="L24" s="10">
        <v>43.69</v>
      </c>
      <c r="M24" s="10">
        <v>44.389000000000003</v>
      </c>
      <c r="N24" s="10">
        <v>43.889000000000003</v>
      </c>
      <c r="O24" s="10">
        <v>43.430999999999997</v>
      </c>
      <c r="P24" s="10">
        <v>44.31</v>
      </c>
      <c r="Q24" s="17"/>
      <c r="R24" s="14">
        <v>43.430999999999997</v>
      </c>
      <c r="T24" s="14">
        <v>0.81599999999999995</v>
      </c>
      <c r="U24" s="14">
        <f>R24*T24</f>
        <v>35.439695999999998</v>
      </c>
      <c r="V24" s="6"/>
    </row>
    <row r="25" spans="1:22" x14ac:dyDescent="0.15">
      <c r="A25" s="3">
        <v>3</v>
      </c>
      <c r="C25" s="4" t="s">
        <v>189</v>
      </c>
      <c r="D25" s="4">
        <v>660</v>
      </c>
      <c r="E25" s="5" t="s">
        <v>57</v>
      </c>
      <c r="F25" s="5" t="s">
        <v>53</v>
      </c>
      <c r="G25" s="10" t="s">
        <v>93</v>
      </c>
      <c r="H25" s="10" t="s">
        <v>102</v>
      </c>
      <c r="I25" s="10" t="s">
        <v>113</v>
      </c>
      <c r="J25" s="10">
        <v>47.438000000000002</v>
      </c>
      <c r="K25" s="10" t="s">
        <v>136</v>
      </c>
      <c r="L25" s="10">
        <v>45.878</v>
      </c>
      <c r="M25" s="10">
        <v>44.911999999999999</v>
      </c>
      <c r="N25" s="10" t="s">
        <v>164</v>
      </c>
      <c r="O25" s="10" t="s">
        <v>172</v>
      </c>
      <c r="P25" s="10" t="s">
        <v>177</v>
      </c>
      <c r="Q25" s="17"/>
      <c r="R25" s="14">
        <v>44.911999999999999</v>
      </c>
      <c r="T25" s="14">
        <v>0.82699999999999996</v>
      </c>
      <c r="U25" s="14">
        <f>R25*T25</f>
        <v>37.142223999999999</v>
      </c>
      <c r="V25" s="6"/>
    </row>
    <row r="26" spans="1:22" x14ac:dyDescent="0.15">
      <c r="D26" s="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7"/>
      <c r="R26" s="14"/>
      <c r="T26" s="14"/>
      <c r="U26" s="14"/>
      <c r="V26" s="6"/>
    </row>
    <row r="27" spans="1:22" x14ac:dyDescent="0.15">
      <c r="A27" s="3" t="s">
        <v>4</v>
      </c>
      <c r="C27" s="4" t="s">
        <v>190</v>
      </c>
      <c r="D27" s="4">
        <v>29</v>
      </c>
      <c r="E27" s="5" t="s">
        <v>58</v>
      </c>
      <c r="F27" s="5" t="s">
        <v>59</v>
      </c>
      <c r="G27" s="10" t="s">
        <v>94</v>
      </c>
      <c r="H27" s="10">
        <v>47.692</v>
      </c>
      <c r="I27" s="10">
        <v>45.826000000000001</v>
      </c>
      <c r="J27" s="10">
        <v>44.725999999999999</v>
      </c>
      <c r="K27" s="10">
        <v>43.354999999999997</v>
      </c>
      <c r="L27" s="10">
        <v>44.725999999999999</v>
      </c>
      <c r="M27" s="10">
        <v>44.26</v>
      </c>
      <c r="N27" s="10">
        <v>44.04</v>
      </c>
      <c r="O27" s="10" t="s">
        <v>60</v>
      </c>
      <c r="P27" s="10">
        <v>43.387</v>
      </c>
      <c r="Q27" s="17"/>
      <c r="R27" s="14">
        <v>43.354999999999997</v>
      </c>
      <c r="T27" s="14">
        <v>0.86499999999999999</v>
      </c>
      <c r="U27" s="14">
        <f>R27*T27</f>
        <v>37.502074999999998</v>
      </c>
      <c r="V27" s="6"/>
    </row>
    <row r="28" spans="1:22" x14ac:dyDescent="0.15">
      <c r="A28" s="3">
        <v>2</v>
      </c>
      <c r="C28" s="4" t="s">
        <v>191</v>
      </c>
      <c r="D28" s="4">
        <v>117</v>
      </c>
      <c r="E28" s="5" t="s">
        <v>61</v>
      </c>
      <c r="F28" s="5" t="s">
        <v>62</v>
      </c>
      <c r="G28" s="10">
        <v>53.47</v>
      </c>
      <c r="H28" s="10">
        <v>50.377000000000002</v>
      </c>
      <c r="I28" s="10" t="s">
        <v>114</v>
      </c>
      <c r="J28" s="10">
        <v>48.286999999999999</v>
      </c>
      <c r="K28" s="10" t="s">
        <v>137</v>
      </c>
      <c r="L28" s="10" t="s">
        <v>146</v>
      </c>
      <c r="M28" s="10">
        <v>46.798999999999999</v>
      </c>
      <c r="N28" s="10" t="s">
        <v>165</v>
      </c>
      <c r="O28" s="10" t="s">
        <v>63</v>
      </c>
      <c r="P28" s="10" t="s">
        <v>64</v>
      </c>
      <c r="Q28" s="17"/>
      <c r="R28" s="14">
        <v>46.798999999999999</v>
      </c>
      <c r="T28" s="14">
        <v>0.84199999999999997</v>
      </c>
      <c r="U28" s="14">
        <f>R28*T28</f>
        <v>39.404758000000001</v>
      </c>
      <c r="V28" s="6"/>
    </row>
    <row r="29" spans="1:22" x14ac:dyDescent="0.15">
      <c r="D29" s="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7"/>
      <c r="R29" s="14"/>
      <c r="T29" s="14"/>
      <c r="U29" s="14"/>
      <c r="V29" s="6"/>
    </row>
    <row r="30" spans="1:22" x14ac:dyDescent="0.15">
      <c r="A30" s="3" t="s">
        <v>4</v>
      </c>
      <c r="C30" s="4" t="s">
        <v>192</v>
      </c>
      <c r="D30" s="4">
        <v>48</v>
      </c>
      <c r="E30" s="5" t="s">
        <v>65</v>
      </c>
      <c r="F30" s="5" t="s">
        <v>12</v>
      </c>
      <c r="G30" s="10">
        <v>44.311999999999998</v>
      </c>
      <c r="H30" s="10">
        <v>43.78</v>
      </c>
      <c r="I30" s="10">
        <v>43.195</v>
      </c>
      <c r="J30" s="10">
        <v>42.487000000000002</v>
      </c>
      <c r="K30" s="10">
        <v>43.201000000000001</v>
      </c>
      <c r="L30" s="10">
        <v>43.283000000000001</v>
      </c>
      <c r="M30" s="10">
        <v>43.066000000000003</v>
      </c>
      <c r="N30" s="10">
        <v>42.816000000000003</v>
      </c>
      <c r="O30" s="10">
        <v>42.396000000000001</v>
      </c>
      <c r="P30" s="10">
        <v>41.506999999999998</v>
      </c>
      <c r="Q30" s="17"/>
      <c r="R30" s="14">
        <v>41.506999999999998</v>
      </c>
      <c r="T30" s="14">
        <v>0.81799999999999995</v>
      </c>
      <c r="U30" s="14">
        <f>R30*T30</f>
        <v>33.952725999999998</v>
      </c>
      <c r="V30" s="6"/>
    </row>
    <row r="31" spans="1:22" x14ac:dyDescent="0.15">
      <c r="A31" s="3">
        <v>2</v>
      </c>
      <c r="C31" s="4" t="s">
        <v>192</v>
      </c>
      <c r="D31" s="4">
        <v>197</v>
      </c>
      <c r="E31" s="5" t="s">
        <v>66</v>
      </c>
      <c r="F31" s="5" t="s">
        <v>11</v>
      </c>
      <c r="G31" s="10" t="s">
        <v>95</v>
      </c>
      <c r="H31" s="10">
        <v>47.002000000000002</v>
      </c>
      <c r="I31" s="10" t="s">
        <v>115</v>
      </c>
      <c r="J31" s="10" t="s">
        <v>125</v>
      </c>
      <c r="K31" s="10" t="s">
        <v>138</v>
      </c>
      <c r="L31" s="10" t="s">
        <v>147</v>
      </c>
      <c r="M31" s="10" t="s">
        <v>156</v>
      </c>
      <c r="N31" s="10" t="s">
        <v>166</v>
      </c>
      <c r="O31" s="10" t="s">
        <v>173</v>
      </c>
      <c r="P31" s="10" t="s">
        <v>178</v>
      </c>
      <c r="Q31" s="17"/>
      <c r="R31" s="14">
        <v>47.002000000000002</v>
      </c>
      <c r="T31" s="14">
        <v>0.81799999999999995</v>
      </c>
      <c r="U31" s="14">
        <f>R31*T31</f>
        <v>38.447636000000003</v>
      </c>
      <c r="V31" s="6"/>
    </row>
    <row r="32" spans="1:22" x14ac:dyDescent="0.15">
      <c r="A32" s="3">
        <v>3</v>
      </c>
      <c r="C32" s="4" t="s">
        <v>193</v>
      </c>
      <c r="D32" s="4">
        <v>4</v>
      </c>
      <c r="E32" s="5" t="s">
        <v>67</v>
      </c>
      <c r="F32" s="5" t="s">
        <v>68</v>
      </c>
      <c r="G32" s="10">
        <v>52.798999999999999</v>
      </c>
      <c r="H32" s="10">
        <v>52.677</v>
      </c>
      <c r="I32" s="10">
        <v>50.798999999999999</v>
      </c>
      <c r="J32" s="10">
        <v>49.619</v>
      </c>
      <c r="K32" s="10">
        <v>49.107999999999997</v>
      </c>
      <c r="L32" s="10">
        <v>49.241</v>
      </c>
      <c r="M32" s="10">
        <v>48.875999999999998</v>
      </c>
      <c r="N32" s="10">
        <v>47.826999999999998</v>
      </c>
      <c r="O32" s="10">
        <v>49.941000000000003</v>
      </c>
      <c r="P32" s="10">
        <v>48.012999999999998</v>
      </c>
      <c r="Q32" s="17"/>
      <c r="R32" s="14">
        <v>47.826999999999998</v>
      </c>
      <c r="T32" s="14">
        <v>0.83299999999999996</v>
      </c>
      <c r="U32" s="14">
        <f>R32*T32</f>
        <v>39.839890999999994</v>
      </c>
      <c r="V32" s="6"/>
    </row>
    <row r="33" spans="1:22" x14ac:dyDescent="0.15">
      <c r="D33" s="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7"/>
      <c r="R33" s="14"/>
      <c r="T33" s="14"/>
      <c r="U33" s="14"/>
      <c r="V33" s="6"/>
    </row>
    <row r="34" spans="1:22" x14ac:dyDescent="0.15">
      <c r="A34" s="3" t="s">
        <v>4</v>
      </c>
      <c r="C34" s="4" t="s">
        <v>194</v>
      </c>
      <c r="D34" s="4">
        <v>10</v>
      </c>
      <c r="E34" s="5" t="s">
        <v>69</v>
      </c>
      <c r="F34" s="5" t="s">
        <v>70</v>
      </c>
      <c r="G34" s="10">
        <v>57.31</v>
      </c>
      <c r="H34" s="10">
        <v>53.125</v>
      </c>
      <c r="I34" s="10">
        <v>52.817</v>
      </c>
      <c r="J34" s="10">
        <v>54.335000000000001</v>
      </c>
      <c r="K34" s="10">
        <v>52.704999999999998</v>
      </c>
      <c r="L34" s="10">
        <v>52.506999999999998</v>
      </c>
      <c r="M34" s="10">
        <v>51.597999999999999</v>
      </c>
      <c r="N34" s="10">
        <v>51.658000000000001</v>
      </c>
      <c r="O34" s="10">
        <v>52.838000000000001</v>
      </c>
      <c r="P34" s="10">
        <v>51.45</v>
      </c>
      <c r="Q34" s="17"/>
      <c r="R34" s="14">
        <v>51.45</v>
      </c>
      <c r="T34" s="14">
        <v>0.85399999999999998</v>
      </c>
      <c r="U34" s="14">
        <f>R34*T34</f>
        <v>43.938299999999998</v>
      </c>
      <c r="V34" s="6"/>
    </row>
    <row r="35" spans="1:22" x14ac:dyDescent="0.15">
      <c r="A35" s="3">
        <v>2</v>
      </c>
      <c r="C35" s="4" t="s">
        <v>194</v>
      </c>
      <c r="D35" s="4">
        <v>110</v>
      </c>
      <c r="E35" s="5" t="s">
        <v>71</v>
      </c>
      <c r="F35" s="5" t="s">
        <v>70</v>
      </c>
      <c r="G35" s="10">
        <v>58.438000000000002</v>
      </c>
      <c r="H35" s="10">
        <v>57.124000000000002</v>
      </c>
      <c r="I35" s="10">
        <v>56.37</v>
      </c>
      <c r="J35" s="10">
        <v>55.271000000000001</v>
      </c>
      <c r="K35" s="10" t="s">
        <v>139</v>
      </c>
      <c r="L35" s="10" t="s">
        <v>148</v>
      </c>
      <c r="M35" s="10">
        <v>56.030999999999999</v>
      </c>
      <c r="N35" s="10">
        <v>56.55</v>
      </c>
      <c r="O35" s="10">
        <v>56.515000000000001</v>
      </c>
      <c r="P35" s="10">
        <v>55.695</v>
      </c>
      <c r="Q35" s="17"/>
      <c r="R35" s="14">
        <v>55.271000000000001</v>
      </c>
      <c r="T35" s="14">
        <v>0.85399999999999998</v>
      </c>
      <c r="U35" s="14">
        <f>R35*T35</f>
        <v>47.201433999999999</v>
      </c>
      <c r="V35" s="6"/>
    </row>
    <row r="36" spans="1:22" x14ac:dyDescent="0.15">
      <c r="D36" s="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7"/>
      <c r="R36" s="14"/>
      <c r="T36" s="14"/>
      <c r="U36" s="14"/>
      <c r="V36" s="6"/>
    </row>
    <row r="37" spans="1:22" x14ac:dyDescent="0.15">
      <c r="A37" s="3" t="s">
        <v>4</v>
      </c>
      <c r="C37" s="4" t="s">
        <v>195</v>
      </c>
      <c r="D37" s="4">
        <v>976</v>
      </c>
      <c r="E37" s="5" t="s">
        <v>72</v>
      </c>
      <c r="F37" s="5" t="s">
        <v>73</v>
      </c>
      <c r="G37" s="10" t="s">
        <v>96</v>
      </c>
      <c r="H37" s="10" t="s">
        <v>103</v>
      </c>
      <c r="I37" s="10">
        <v>41.237000000000002</v>
      </c>
      <c r="J37" s="10">
        <v>40.707999999999998</v>
      </c>
      <c r="K37" s="10" t="s">
        <v>140</v>
      </c>
      <c r="L37" s="10">
        <v>41.829000000000001</v>
      </c>
      <c r="M37" s="10">
        <v>42.594999999999999</v>
      </c>
      <c r="N37" s="10" t="s">
        <v>167</v>
      </c>
      <c r="O37" s="10">
        <v>41.475999999999999</v>
      </c>
      <c r="P37" s="10" t="s">
        <v>28</v>
      </c>
      <c r="Q37" s="17"/>
      <c r="R37" s="14">
        <v>40.707999999999998</v>
      </c>
      <c r="T37" s="14">
        <v>0.875</v>
      </c>
      <c r="U37" s="14">
        <f>R37*T37</f>
        <v>35.619500000000002</v>
      </c>
      <c r="V37" s="6"/>
    </row>
    <row r="38" spans="1:22" x14ac:dyDescent="0.15">
      <c r="A38" s="3">
        <v>2</v>
      </c>
      <c r="C38" s="4" t="s">
        <v>195</v>
      </c>
      <c r="D38" s="4">
        <v>711</v>
      </c>
      <c r="E38" s="5" t="s">
        <v>74</v>
      </c>
      <c r="F38" s="5" t="s">
        <v>75</v>
      </c>
      <c r="G38" s="10" t="s">
        <v>97</v>
      </c>
      <c r="H38" s="10">
        <v>46.728000000000002</v>
      </c>
      <c r="I38" s="10">
        <v>44.656999999999996</v>
      </c>
      <c r="J38" s="10">
        <v>43.076000000000001</v>
      </c>
      <c r="K38" s="10">
        <v>43.728999999999999</v>
      </c>
      <c r="L38" s="10">
        <v>43.725999999999999</v>
      </c>
      <c r="M38" s="10">
        <v>43.253999999999998</v>
      </c>
      <c r="N38" s="10">
        <v>43.55</v>
      </c>
      <c r="O38" s="10">
        <v>42.756999999999998</v>
      </c>
      <c r="P38" s="10" t="s">
        <v>179</v>
      </c>
      <c r="Q38" s="17"/>
      <c r="R38" s="14">
        <v>42.756999999999998</v>
      </c>
      <c r="T38" s="14">
        <v>0.875</v>
      </c>
      <c r="U38" s="14">
        <f>R38*T38</f>
        <v>37.412374999999997</v>
      </c>
      <c r="V38" s="6"/>
    </row>
    <row r="39" spans="1:22" x14ac:dyDescent="0.15">
      <c r="A39" s="3">
        <v>3</v>
      </c>
      <c r="C39" s="4" t="s">
        <v>195</v>
      </c>
      <c r="D39" s="4">
        <v>311</v>
      </c>
      <c r="E39" s="5" t="s">
        <v>76</v>
      </c>
      <c r="F39" s="5" t="s">
        <v>77</v>
      </c>
      <c r="G39" s="10">
        <v>60.048999999999999</v>
      </c>
      <c r="H39" s="10">
        <v>49.854999999999997</v>
      </c>
      <c r="I39" s="10">
        <v>49.777000000000001</v>
      </c>
      <c r="J39" s="10" t="s">
        <v>126</v>
      </c>
      <c r="K39" s="10">
        <v>49.872999999999998</v>
      </c>
      <c r="L39" s="10">
        <v>48.97</v>
      </c>
      <c r="M39" s="10">
        <v>48.531999999999996</v>
      </c>
      <c r="N39" s="10">
        <v>48.881999999999998</v>
      </c>
      <c r="O39" s="10">
        <v>47.956000000000003</v>
      </c>
      <c r="P39" s="10">
        <v>47.058</v>
      </c>
      <c r="Q39" s="17"/>
      <c r="R39" s="14">
        <v>47.058</v>
      </c>
      <c r="T39" s="14">
        <v>0.875</v>
      </c>
      <c r="U39" s="14">
        <f>R39*T39</f>
        <v>41.175750000000001</v>
      </c>
      <c r="V39" s="6"/>
    </row>
    <row r="40" spans="1:22" x14ac:dyDescent="0.15">
      <c r="A40" s="3">
        <v>4</v>
      </c>
      <c r="C40" s="4" t="s">
        <v>195</v>
      </c>
      <c r="D40" s="4">
        <v>119</v>
      </c>
      <c r="E40" s="5" t="s">
        <v>78</v>
      </c>
      <c r="F40" s="5" t="s">
        <v>79</v>
      </c>
      <c r="G40" s="10" t="s">
        <v>98</v>
      </c>
      <c r="H40" s="10" t="s">
        <v>104</v>
      </c>
      <c r="I40" s="10">
        <v>49.631</v>
      </c>
      <c r="J40" s="10" t="s">
        <v>127</v>
      </c>
      <c r="K40" s="10">
        <v>49.616</v>
      </c>
      <c r="L40" s="10">
        <v>49.731999999999999</v>
      </c>
      <c r="M40" s="10" t="s">
        <v>157</v>
      </c>
      <c r="N40" s="10">
        <v>47.215000000000003</v>
      </c>
      <c r="O40" s="10" t="s">
        <v>80</v>
      </c>
      <c r="P40" s="10" t="s">
        <v>81</v>
      </c>
      <c r="Q40" s="17"/>
      <c r="R40" s="14">
        <v>47.215000000000003</v>
      </c>
      <c r="T40" s="14">
        <v>0.875</v>
      </c>
      <c r="U40" s="14">
        <f>R40*T40</f>
        <v>41.313124999999999</v>
      </c>
    </row>
    <row r="41" spans="1:22" x14ac:dyDescent="0.15">
      <c r="A41" s="16">
        <v>5</v>
      </c>
      <c r="B41" s="16"/>
      <c r="C41" s="4" t="s">
        <v>195</v>
      </c>
      <c r="D41" s="4">
        <v>611</v>
      </c>
      <c r="E41" s="5" t="s">
        <v>82</v>
      </c>
      <c r="F41" s="5" t="s">
        <v>79</v>
      </c>
      <c r="G41" s="10">
        <v>53.195999999999998</v>
      </c>
      <c r="H41" s="10">
        <v>50.616</v>
      </c>
      <c r="I41" s="10">
        <v>49.04</v>
      </c>
      <c r="J41" s="10">
        <v>49.155000000000001</v>
      </c>
      <c r="K41" s="10" t="s">
        <v>141</v>
      </c>
      <c r="L41" s="10">
        <v>49.665999999999997</v>
      </c>
      <c r="M41" s="10">
        <v>50.256</v>
      </c>
      <c r="N41" s="10">
        <v>48.887999999999998</v>
      </c>
      <c r="O41" s="10" t="s">
        <v>174</v>
      </c>
      <c r="P41" s="10" t="s">
        <v>28</v>
      </c>
      <c r="Q41" s="17"/>
      <c r="R41" s="14">
        <v>48.186999999999998</v>
      </c>
      <c r="T41" s="14">
        <v>0.875</v>
      </c>
      <c r="U41" s="14">
        <f>R41*T41</f>
        <v>42.163624999999996</v>
      </c>
    </row>
    <row r="42" spans="1:22" x14ac:dyDescent="0.15">
      <c r="D42" s="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7"/>
      <c r="R42" s="14"/>
      <c r="S42" s="14"/>
      <c r="T42" s="14"/>
      <c r="U42" s="14"/>
    </row>
    <row r="43" spans="1:22" x14ac:dyDescent="0.15">
      <c r="D43" s="4"/>
      <c r="G43" s="7" t="s">
        <v>1</v>
      </c>
      <c r="K43" s="7" t="s">
        <v>2</v>
      </c>
      <c r="L43" s="7"/>
      <c r="M43" s="7"/>
      <c r="R43" s="8"/>
      <c r="U43" s="15"/>
    </row>
    <row r="44" spans="1:22" x14ac:dyDescent="0.15">
      <c r="D44" s="4"/>
      <c r="G44" s="14">
        <v>40.707999999999998</v>
      </c>
      <c r="H44" s="3" t="s">
        <v>72</v>
      </c>
      <c r="K44" s="14">
        <v>32.253408</v>
      </c>
      <c r="L44" s="5" t="s">
        <v>3</v>
      </c>
      <c r="M44" s="14"/>
      <c r="N44" s="5"/>
      <c r="O44" s="5"/>
      <c r="P44" s="5"/>
      <c r="R44" s="8"/>
      <c r="U44" s="15"/>
    </row>
    <row r="45" spans="1:22" x14ac:dyDescent="0.15">
      <c r="D45" s="4"/>
      <c r="F45" s="17">
        <f>G$44-G45</f>
        <v>-1.5999999999998238E-2</v>
      </c>
      <c r="G45" s="14">
        <v>40.723999999999997</v>
      </c>
      <c r="H45" s="3" t="s">
        <v>3</v>
      </c>
      <c r="J45" s="17">
        <f>K$44-K45</f>
        <v>-1.0892520000000019</v>
      </c>
      <c r="K45" s="14">
        <v>33.342660000000002</v>
      </c>
      <c r="L45" s="5" t="s">
        <v>10</v>
      </c>
      <c r="M45" s="14"/>
      <c r="N45" s="5"/>
      <c r="O45" s="5"/>
      <c r="P45" s="5"/>
      <c r="R45" s="8"/>
      <c r="U45" s="15"/>
    </row>
    <row r="46" spans="1:22" x14ac:dyDescent="0.2">
      <c r="D46" s="4"/>
      <c r="F46" s="17">
        <f t="shared" ref="F46:F53" si="0">G$44-G46</f>
        <v>-0.79299999999999926</v>
      </c>
      <c r="G46" s="14">
        <v>41.500999999999998</v>
      </c>
      <c r="H46" s="11" t="s">
        <v>52</v>
      </c>
      <c r="J46" s="17">
        <f t="shared" ref="J46:J53" si="1">K$44-K46</f>
        <v>-1.6993179999999981</v>
      </c>
      <c r="K46" s="14">
        <v>33.952725999999998</v>
      </c>
      <c r="L46" s="5" t="s">
        <v>65</v>
      </c>
      <c r="M46" s="14"/>
      <c r="N46" s="5"/>
      <c r="O46" s="5"/>
      <c r="P46" s="5"/>
      <c r="R46" s="8"/>
      <c r="U46" s="15"/>
    </row>
    <row r="47" spans="1:22" x14ac:dyDescent="0.15">
      <c r="F47" s="17">
        <f t="shared" si="0"/>
        <v>-0.79899999999999949</v>
      </c>
      <c r="G47" s="14">
        <v>41.506999999999998</v>
      </c>
      <c r="H47" s="3" t="s">
        <v>65</v>
      </c>
      <c r="J47" s="17">
        <f t="shared" si="1"/>
        <v>-1.8427059999999997</v>
      </c>
      <c r="K47" s="14">
        <v>34.096114</v>
      </c>
      <c r="L47" s="5" t="s">
        <v>32</v>
      </c>
      <c r="M47" s="14"/>
      <c r="N47" s="5"/>
      <c r="O47" s="5"/>
      <c r="P47" s="5"/>
    </row>
    <row r="48" spans="1:22" x14ac:dyDescent="0.15">
      <c r="A48" s="1"/>
      <c r="B48" s="1"/>
      <c r="F48" s="17">
        <f t="shared" si="0"/>
        <v>-1.4380000000000024</v>
      </c>
      <c r="G48" s="14">
        <v>42.146000000000001</v>
      </c>
      <c r="H48" s="2" t="s">
        <v>32</v>
      </c>
      <c r="J48" s="17">
        <f t="shared" si="1"/>
        <v>-2.0679189999999963</v>
      </c>
      <c r="K48" s="14">
        <v>34.321326999999997</v>
      </c>
      <c r="L48" s="5" t="s">
        <v>52</v>
      </c>
      <c r="M48" s="14"/>
      <c r="N48" s="5"/>
      <c r="O48" s="5"/>
      <c r="P48" s="5"/>
      <c r="Q48" s="9"/>
    </row>
    <row r="49" spans="6:16" x14ac:dyDescent="0.2">
      <c r="F49" s="17">
        <f t="shared" si="0"/>
        <v>-2.0390000000000015</v>
      </c>
      <c r="G49" s="14">
        <v>42.747</v>
      </c>
      <c r="H49" s="11" t="s">
        <v>10</v>
      </c>
      <c r="I49" s="12"/>
      <c r="J49" s="17">
        <f t="shared" si="1"/>
        <v>-2.2232419999999991</v>
      </c>
      <c r="K49" s="14">
        <v>34.476649999999999</v>
      </c>
      <c r="L49" s="5" t="s">
        <v>40</v>
      </c>
      <c r="M49" s="14"/>
      <c r="N49" s="5"/>
      <c r="O49" s="5"/>
      <c r="P49" s="5"/>
    </row>
    <row r="50" spans="6:16" x14ac:dyDescent="0.2">
      <c r="F50" s="17">
        <f t="shared" si="0"/>
        <v>-2.0489999999999995</v>
      </c>
      <c r="G50" s="14">
        <v>42.756999999999998</v>
      </c>
      <c r="H50" s="11" t="s">
        <v>74</v>
      </c>
      <c r="I50" s="12"/>
      <c r="J50" s="17">
        <f t="shared" si="1"/>
        <v>-2.3352760000000004</v>
      </c>
      <c r="K50" s="14">
        <v>34.588684000000001</v>
      </c>
      <c r="L50" s="5" t="s">
        <v>42</v>
      </c>
      <c r="M50" s="14"/>
      <c r="N50" s="5"/>
      <c r="O50" s="5"/>
      <c r="P50" s="5"/>
    </row>
    <row r="51" spans="6:16" x14ac:dyDescent="0.2">
      <c r="F51" s="17">
        <f t="shared" si="0"/>
        <v>-2.0670000000000002</v>
      </c>
      <c r="G51" s="14">
        <v>42.774999999999999</v>
      </c>
      <c r="H51" s="11" t="s">
        <v>40</v>
      </c>
      <c r="I51" s="12"/>
      <c r="J51" s="17">
        <f t="shared" si="1"/>
        <v>-3.1862879999999976</v>
      </c>
      <c r="K51" s="14">
        <v>35.439695999999998</v>
      </c>
      <c r="L51" s="5" t="s">
        <v>55</v>
      </c>
      <c r="M51" s="14"/>
      <c r="N51" s="5"/>
      <c r="O51" s="5"/>
      <c r="P51" s="5"/>
    </row>
    <row r="52" spans="6:16" x14ac:dyDescent="0.2">
      <c r="F52" s="17">
        <f t="shared" si="0"/>
        <v>-2.2060000000000031</v>
      </c>
      <c r="G52" s="14">
        <v>42.914000000000001</v>
      </c>
      <c r="H52" s="11" t="s">
        <v>42</v>
      </c>
      <c r="I52" s="12"/>
      <c r="J52" s="17">
        <f t="shared" si="1"/>
        <v>-3.3660920000000019</v>
      </c>
      <c r="K52" s="14">
        <v>35.619500000000002</v>
      </c>
      <c r="L52" s="5" t="s">
        <v>72</v>
      </c>
      <c r="M52" s="14"/>
      <c r="N52" s="5"/>
      <c r="O52" s="5"/>
      <c r="P52" s="5"/>
    </row>
    <row r="53" spans="6:16" x14ac:dyDescent="0.2">
      <c r="F53" s="17">
        <f t="shared" si="0"/>
        <v>-2.6469999999999985</v>
      </c>
      <c r="G53" s="14">
        <v>43.354999999999997</v>
      </c>
      <c r="H53" s="11" t="s">
        <v>58</v>
      </c>
      <c r="I53" s="12"/>
      <c r="J53" s="17">
        <f t="shared" si="1"/>
        <v>-3.8808719999999965</v>
      </c>
      <c r="K53" s="14">
        <v>36.134279999999997</v>
      </c>
      <c r="L53" s="5" t="s">
        <v>8</v>
      </c>
      <c r="M53" s="14"/>
      <c r="N53" s="5"/>
      <c r="O53" s="5"/>
      <c r="P53" s="5"/>
    </row>
    <row r="54" spans="6:16" x14ac:dyDescent="0.2">
      <c r="F54" s="10"/>
      <c r="H54" s="11"/>
      <c r="I54" s="12"/>
      <c r="J54" s="5"/>
      <c r="K54" s="13"/>
      <c r="L54" s="13"/>
      <c r="M54" s="13"/>
      <c r="N54" s="5"/>
      <c r="O54" s="5"/>
      <c r="P54" s="5"/>
    </row>
    <row r="55" spans="6:16" x14ac:dyDescent="0.2">
      <c r="F55" s="10"/>
      <c r="H55" s="11"/>
      <c r="I55" s="12"/>
      <c r="J55" s="5"/>
      <c r="K55" s="13"/>
      <c r="L55" s="13"/>
      <c r="M55" s="13"/>
      <c r="N55" s="5"/>
      <c r="O55" s="5"/>
      <c r="P55" s="5"/>
    </row>
    <row r="56" spans="6:16" x14ac:dyDescent="0.2">
      <c r="F56" s="10"/>
      <c r="H56" s="11"/>
      <c r="I56" s="12"/>
      <c r="J56" s="5"/>
      <c r="K56" s="13"/>
      <c r="L56" s="13"/>
      <c r="M56" s="13"/>
      <c r="N56" s="5"/>
      <c r="O56" s="5"/>
      <c r="P56" s="5"/>
    </row>
    <row r="57" spans="6:16" x14ac:dyDescent="0.15">
      <c r="N57" s="9"/>
      <c r="O57" s="9"/>
      <c r="P57" s="9"/>
    </row>
    <row r="58" spans="6:16" x14ac:dyDescent="0.15">
      <c r="N58" s="9"/>
      <c r="O58" s="9"/>
      <c r="P58" s="9"/>
    </row>
  </sheetData>
  <phoneticPr fontId="4" type="noConversion"/>
  <pageMargins left="0.5" right="0.5" top="0.25" bottom="0.25" header="0.5" footer="0.5"/>
  <pageSetup scale="54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Anderson</dc:creator>
  <cp:lastModifiedBy>Jeffrey Rye</cp:lastModifiedBy>
  <cp:lastPrinted>2019-05-20T19:06:03Z</cp:lastPrinted>
  <dcterms:created xsi:type="dcterms:W3CDTF">2013-05-21T18:09:57Z</dcterms:created>
  <dcterms:modified xsi:type="dcterms:W3CDTF">2020-07-17T12:36:49Z</dcterms:modified>
</cp:coreProperties>
</file>