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ye/personal/mac/results/2020/"/>
    </mc:Choice>
  </mc:AlternateContent>
  <xr:revisionPtr revIDLastSave="0" documentId="13_ncr:1_{BB0B55A2-A85B-FF48-96F0-EC0C190BDD6D}" xr6:coauthVersionLast="45" xr6:coauthVersionMax="45" xr10:uidLastSave="{00000000-0000-0000-0000-000000000000}"/>
  <bookViews>
    <workbookView xWindow="11840" yWindow="3100" windowWidth="20000" windowHeight="16980" xr2:uid="{8BE7DDAC-DD90-9749-AF95-E0F53AC647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H13" i="1"/>
  <c r="H12" i="1"/>
  <c r="H11" i="1"/>
  <c r="F13" i="1"/>
  <c r="F12" i="1"/>
  <c r="F11" i="1"/>
  <c r="H10" i="1"/>
  <c r="F10" i="1"/>
  <c r="H6" i="1" l="1"/>
  <c r="I6" i="1" s="1"/>
  <c r="K6" i="1" s="1"/>
  <c r="L6" i="1" s="1"/>
  <c r="N6" i="1" s="1"/>
  <c r="G6" i="1"/>
  <c r="F6" i="1"/>
  <c r="D6" i="1"/>
  <c r="E6" i="1" s="1"/>
  <c r="D5" i="1"/>
  <c r="E5" i="1" s="1"/>
</calcChain>
</file>

<file path=xl/sharedStrings.xml><?xml version="1.0" encoding="utf-8"?>
<sst xmlns="http://schemas.openxmlformats.org/spreadsheetml/2006/main" count="26" uniqueCount="26">
  <si>
    <t>sts</t>
  </si>
  <si>
    <t>es</t>
  </si>
  <si>
    <t>Best raw</t>
  </si>
  <si>
    <t>PAX factor</t>
  </si>
  <si>
    <t>PAX time</t>
  </si>
  <si>
    <t>DOTY points</t>
  </si>
  <si>
    <t>Recorded afternoon PAX time</t>
  </si>
  <si>
    <t>Improvement with class change:</t>
  </si>
  <si>
    <t>Recorded Pro time</t>
  </si>
  <si>
    <t>With improvement</t>
  </si>
  <si>
    <t>Series points</t>
  </si>
  <si>
    <t>Recorded series points</t>
  </si>
  <si>
    <t>Improvement</t>
  </si>
  <si>
    <t>Recorded series score</t>
  </si>
  <si>
    <t>Improved series score</t>
  </si>
  <si>
    <t>This sheet has some calculations to support the correction to Jay McKoskey's afternoon times.</t>
  </si>
  <si>
    <t>Expected impact on results:</t>
  </si>
  <si>
    <t>Afternoon time computations</t>
  </si>
  <si>
    <t>STS PAX</t>
  </si>
  <si>
    <t>ES PAX</t>
  </si>
  <si>
    <t>Run</t>
  </si>
  <si>
    <t>Original Time</t>
  </si>
  <si>
    <t>STS PAX time</t>
  </si>
  <si>
    <t>ES PAX time</t>
  </si>
  <si>
    <t>New Time</t>
  </si>
  <si>
    <t>When entered in the CSV file, this time will be multiplied by the STS PAX and yield the correct (ES) PAX time for the run.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</si>
</sst>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C69E-C952-514C-8381-85E4D05B65E8}">
  <dimension ref="A1:N13"/>
  <sheetViews>
    <sheetView tabSelected="1" topLeftCell="C1" workbookViewId="0">
      <selection activeCell="I9" sqref="I9"/>
    </sheetView>
  </sheetViews>
  <sheetFormatPr baseColWidth="10" defaultRowHeight="16" x14ac:dyDescent="0.2"/>
  <sheetData>
    <row r="1" spans="1:14" x14ac:dyDescent="0.2">
      <c r="C1" t="s">
        <v>15</v>
      </c>
    </row>
    <row r="3" spans="1:14" x14ac:dyDescent="0.2">
      <c r="C3" t="s">
        <v>16</v>
      </c>
    </row>
    <row r="4" spans="1:14" x14ac:dyDescent="0.2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11</v>
      </c>
      <c r="K4" t="s">
        <v>10</v>
      </c>
      <c r="L4" t="s">
        <v>12</v>
      </c>
      <c r="M4" t="s">
        <v>13</v>
      </c>
      <c r="N4" t="s">
        <v>14</v>
      </c>
    </row>
    <row r="5" spans="1:14" x14ac:dyDescent="0.2">
      <c r="A5" t="s">
        <v>0</v>
      </c>
      <c r="B5">
        <v>47.685000000000002</v>
      </c>
      <c r="C5">
        <v>0.81200000000000006</v>
      </c>
      <c r="D5">
        <f>B5*C5</f>
        <v>38.720220000000005</v>
      </c>
      <c r="E5">
        <f>38.125/D5*100</f>
        <v>98.462766998741216</v>
      </c>
    </row>
    <row r="6" spans="1:14" x14ac:dyDescent="0.2">
      <c r="A6" t="s">
        <v>1</v>
      </c>
      <c r="B6">
        <v>49.406999999999996</v>
      </c>
      <c r="C6">
        <v>0.79300000000000004</v>
      </c>
      <c r="D6">
        <f>B6*C6</f>
        <v>39.179750999999996</v>
      </c>
      <c r="E6">
        <f>38.125/D6*100</f>
        <v>97.307918062062228</v>
      </c>
      <c r="F6">
        <f>40.118</f>
        <v>40.118000000000002</v>
      </c>
      <c r="G6">
        <f>D6-F6</f>
        <v>-0.93824900000000611</v>
      </c>
      <c r="H6">
        <f>78.839</f>
        <v>78.838999999999999</v>
      </c>
      <c r="I6">
        <f>H6+G6</f>
        <v>77.900750999999985</v>
      </c>
      <c r="J6">
        <v>97.436000000000007</v>
      </c>
      <c r="K6">
        <f>76.817/I6*100</f>
        <v>98.608805452979524</v>
      </c>
      <c r="L6">
        <f>K6-J6</f>
        <v>1.1728054529795173</v>
      </c>
      <c r="M6">
        <v>583.93700000000001</v>
      </c>
      <c r="N6">
        <f>M6+L6</f>
        <v>585.10980545297957</v>
      </c>
    </row>
    <row r="8" spans="1:14" x14ac:dyDescent="0.2">
      <c r="C8" t="s">
        <v>17</v>
      </c>
      <c r="I8" t="s">
        <v>25</v>
      </c>
    </row>
    <row r="9" spans="1:14" x14ac:dyDescent="0.2">
      <c r="C9" t="s">
        <v>20</v>
      </c>
      <c r="D9" t="s">
        <v>21</v>
      </c>
      <c r="E9" t="s">
        <v>18</v>
      </c>
      <c r="F9" t="s">
        <v>22</v>
      </c>
      <c r="G9" t="s">
        <v>19</v>
      </c>
      <c r="H9" t="s">
        <v>23</v>
      </c>
      <c r="I9" t="s">
        <v>24</v>
      </c>
    </row>
    <row r="10" spans="1:14" x14ac:dyDescent="0.2">
      <c r="C10">
        <v>5</v>
      </c>
      <c r="D10">
        <v>49.741999999999997</v>
      </c>
      <c r="E10">
        <v>0.81200000000000006</v>
      </c>
      <c r="F10">
        <f>D10*E10</f>
        <v>40.390504</v>
      </c>
      <c r="G10">
        <v>0.79300000000000004</v>
      </c>
      <c r="H10">
        <f>D10*G10</f>
        <v>39.445405999999998</v>
      </c>
      <c r="I10">
        <f>H10/E10</f>
        <v>48.578086206896543</v>
      </c>
    </row>
    <row r="11" spans="1:14" x14ac:dyDescent="0.2">
      <c r="C11">
        <v>6</v>
      </c>
      <c r="D11">
        <v>49.406999999999996</v>
      </c>
      <c r="E11">
        <v>0.81200000000000006</v>
      </c>
      <c r="F11">
        <f t="shared" ref="F11:F13" si="0">D11*E11</f>
        <v>40.118484000000002</v>
      </c>
      <c r="G11">
        <v>0.79300000000000004</v>
      </c>
      <c r="H11">
        <f t="shared" ref="H11:H13" si="1">D11*G11</f>
        <v>39.179750999999996</v>
      </c>
      <c r="I11">
        <f t="shared" ref="I11:I13" si="2">H11/E11</f>
        <v>48.250924876847286</v>
      </c>
    </row>
    <row r="12" spans="1:14" x14ac:dyDescent="0.2">
      <c r="C12">
        <v>7</v>
      </c>
      <c r="D12">
        <v>49.945999999999998</v>
      </c>
      <c r="E12">
        <v>0.81200000000000006</v>
      </c>
      <c r="F12">
        <f t="shared" si="0"/>
        <v>40.556152000000004</v>
      </c>
      <c r="G12">
        <v>0.79300000000000004</v>
      </c>
      <c r="H12">
        <f t="shared" si="1"/>
        <v>39.607177999999998</v>
      </c>
      <c r="I12">
        <f t="shared" si="2"/>
        <v>48.777312807881771</v>
      </c>
    </row>
    <row r="13" spans="1:14" x14ac:dyDescent="0.2">
      <c r="C13">
        <v>8</v>
      </c>
      <c r="D13">
        <v>49.783000000000001</v>
      </c>
      <c r="E13">
        <v>0.81200000000000006</v>
      </c>
      <c r="F13">
        <f t="shared" si="0"/>
        <v>40.423796000000003</v>
      </c>
      <c r="G13">
        <v>0.79300000000000004</v>
      </c>
      <c r="H13">
        <f t="shared" si="1"/>
        <v>39.477919</v>
      </c>
      <c r="I13">
        <f t="shared" si="2"/>
        <v>48.61812684729064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Rye</dc:creator>
  <cp:lastModifiedBy>Jeffrey Rye</cp:lastModifiedBy>
  <dcterms:created xsi:type="dcterms:W3CDTF">2020-10-19T16:06:22Z</dcterms:created>
  <dcterms:modified xsi:type="dcterms:W3CDTF">2020-10-26T12:47:55Z</dcterms:modified>
</cp:coreProperties>
</file>