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A3943EA-565E-4A30-AA7C-590CBAD1C77A}" xr6:coauthVersionLast="47" xr6:coauthVersionMax="47" xr10:uidLastSave="{00000000-0000-0000-0000-000000000000}"/>
  <bookViews>
    <workbookView xWindow="-108" yWindow="-108" windowWidth="23256" windowHeight="12456" firstSheet="31" activeTab="3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8" i="79" l="1"/>
  <c r="F139" i="79"/>
  <c r="F140" i="79"/>
  <c r="F141" i="79"/>
  <c r="F142" i="79"/>
  <c r="F143" i="79"/>
  <c r="F144" i="79"/>
  <c r="F145" i="79"/>
  <c r="F143" i="77"/>
  <c r="F144" i="77"/>
  <c r="F150" i="71"/>
  <c r="F151" i="79"/>
  <c r="F150" i="79"/>
  <c r="F149" i="79"/>
  <c r="F147" i="79"/>
  <c r="F146" i="79"/>
  <c r="I143" i="79"/>
  <c r="I142" i="79"/>
  <c r="I144" i="79"/>
  <c r="I140" i="79"/>
  <c r="I139" i="79"/>
  <c r="I141" i="79"/>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I111" i="79"/>
  <c r="F111" i="79"/>
  <c r="I110" i="79"/>
  <c r="F110" i="79"/>
  <c r="I114" i="79" s="1"/>
  <c r="F109" i="79"/>
  <c r="I109" i="79" s="1"/>
  <c r="F108" i="79"/>
  <c r="I112" i="79" s="1"/>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7" i="79"/>
  <c r="F76" i="79"/>
  <c r="F75" i="79"/>
  <c r="F74" i="79"/>
  <c r="F73" i="79"/>
  <c r="F72" i="79"/>
  <c r="F71" i="79"/>
  <c r="F70" i="79"/>
  <c r="F69" i="79"/>
  <c r="I68" i="79"/>
  <c r="F68" i="79"/>
  <c r="F67" i="79"/>
  <c r="I66" i="79"/>
  <c r="F66" i="79"/>
  <c r="I65" i="79"/>
  <c r="F65" i="79"/>
  <c r="I64" i="79"/>
  <c r="F64" i="79"/>
  <c r="I69" i="79" s="1"/>
  <c r="F63" i="79"/>
  <c r="I67" i="79" s="1"/>
  <c r="F60" i="79"/>
  <c r="F59" i="79"/>
  <c r="F58" i="79"/>
  <c r="F57" i="79"/>
  <c r="F56" i="79"/>
  <c r="F55" i="79"/>
  <c r="F54" i="79"/>
  <c r="I53" i="79"/>
  <c r="F53" i="79"/>
  <c r="I52" i="79"/>
  <c r="F52" i="79"/>
  <c r="F51" i="79"/>
  <c r="I54" i="79" s="1"/>
  <c r="F50" i="79"/>
  <c r="I49" i="79"/>
  <c r="F49" i="79"/>
  <c r="I51" i="79" s="1"/>
  <c r="F48" i="79"/>
  <c r="I50" i="79" s="1"/>
  <c r="F46" i="79"/>
  <c r="F45" i="79"/>
  <c r="F44" i="79"/>
  <c r="F43" i="79"/>
  <c r="F42" i="79"/>
  <c r="F41" i="79"/>
  <c r="F40" i="79"/>
  <c r="F39" i="79"/>
  <c r="F38" i="79"/>
  <c r="I37" i="79"/>
  <c r="F37" i="79"/>
  <c r="I36" i="79"/>
  <c r="F36" i="79"/>
  <c r="F35" i="79"/>
  <c r="I34" i="79"/>
  <c r="F34" i="79"/>
  <c r="I38" i="79" s="1"/>
  <c r="F33" i="79"/>
  <c r="I35" i="79" s="1"/>
  <c r="F32" i="79"/>
  <c r="I33" i="79" s="1"/>
  <c r="I39"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F77" i="78"/>
  <c r="F76" i="78"/>
  <c r="F75" i="78"/>
  <c r="F74" i="78"/>
  <c r="F73" i="78"/>
  <c r="F72" i="78"/>
  <c r="F71" i="78"/>
  <c r="F70" i="78"/>
  <c r="F69" i="78"/>
  <c r="I68" i="78"/>
  <c r="F68" i="78"/>
  <c r="F67" i="78"/>
  <c r="I66" i="78"/>
  <c r="F66" i="78"/>
  <c r="I65" i="78"/>
  <c r="F65" i="78"/>
  <c r="I64" i="78"/>
  <c r="F64" i="78"/>
  <c r="I69" i="78" s="1"/>
  <c r="F63" i="78"/>
  <c r="I67" i="78" s="1"/>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22" i="72"/>
  <c r="F121" i="72"/>
  <c r="F120" i="72"/>
  <c r="F119" i="72"/>
  <c r="F118" i="72"/>
  <c r="F117" i="72"/>
  <c r="F116" i="72"/>
  <c r="F115"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I64" i="72"/>
  <c r="F64" i="72"/>
  <c r="I69" i="72" s="1"/>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I64" i="71"/>
  <c r="F64" i="71"/>
  <c r="I69" i="71" s="1"/>
  <c r="F63" i="71"/>
  <c r="I67" i="71" s="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14" i="72" l="1"/>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45"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<sst xmlns="http://schemas.openxmlformats.org/spreadsheetml/2006/main" count="7565" uniqueCount="1423">
  <si>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</si>
  <si>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</si>
  <si>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</si>
  <si>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</si>
  <si>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</si>
  <si>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</si>
  <si>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</si>
  <si>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</si>
  <si>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</si>
  <si>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</si>
  <si>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</si>
  <si>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</si>
  <si>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</si>
  <si>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</si>
  <si>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</si>
  <si>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</si>
  <si>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</si>
  <si>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</si>
  <si>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</si>
  <si>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</si>
  <si>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</si>
  <si>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</si>
  <si>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</si>
  <si>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</si>
  <si>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</si>
  <si>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</si>
  <si>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</si>
  <si>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</si>
  <si>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</si>
  <si>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</si>
  <si>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</si>
  <si>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</si>
  <si>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</si>
  <si>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</si>
  <si>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</si>
  <si>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</si>
  <si>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</si>
  <si>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</si>
  <si>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</si>
  <si>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</si>
  <si>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</si>
  <si>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</si>
  <si>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</si>
  <si>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</si>
  <si>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</si>
  <si>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</si>
  <si>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</si>
  <si>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</si>
  <si>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</si>
  <si>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</si>
  <si>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</si>
  <si>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</si>
  <si>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</si>
  <si>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</si>
  <si>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</si>
  <si>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</si>
  <si>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</si>
  <si>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</si>
  <si>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</si>
  <si>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</si>
  <si>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</si>
  <si>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</si>
  <si>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</si>
  <si>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</si>
  <si>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</si>
  <si>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</si>
  <si>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</si>
  <si>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</si>
  <si>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</si>
  <si>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</si>
  <si>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</si>
  <si>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</si>
  <si>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</si>
  <si>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</si>
  <si>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</si>
  <si>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</si>
  <si>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</si>
  <si>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</si>
  <si>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</si>
  <si>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</si>
  <si>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</si>
  <si>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</si>
  <si>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</si>
  <si>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</si>
  <si>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</si>
  <si>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</si>
  <si>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</si>
  <si>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</si>
  <si>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</si>
  <si>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</si>
  <si>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</si>
  <si>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</si>
  <si>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</si>
  <si>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</si>
  <si>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</si>
  <si>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</si>
  <si>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</si>
  <si>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</si>
  <si>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</si>
  <si>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</si>
  <si>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</si>
  <si>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</si>
  <si>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</si>
  <si>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</si>
  <si>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</si>
  <si>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</si>
  <si>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</si>
  <si>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</si>
  <si>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</si>
  <si>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</si>
  <si>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</si>
  <si>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</si>
  <si>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</si>
  <si>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</si>
  <si>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</si>
  <si>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</si>
  <si>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</si>
  <si>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</si>
  <si>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</si>
  <si>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</si>
  <si>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</si>
  <si>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</si>
  <si>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</si>
  <si>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</si>
  <si>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</si>
  <si>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</si>
  <si>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</si>
  <si>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</si>
  <si>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</si>
  <si>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</si>
  <si>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</si>
  <si>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</si>
  <si>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</si>
  <si>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</si>
  <si>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</si>
  <si>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</si>
  <si>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</si>
  <si>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</si>
  <si>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</si>
  <si>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</si>
  <si>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</si>
  <si>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</si>
  <si>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</si>
  <si>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</si>
  <si>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</si>
  <si>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</si>
  <si>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</si>
  <si>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</si>
  <si>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</si>
  <si>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</si>
  <si>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</si>
  <si>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</si>
  <si>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</si>
  <si>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</si>
  <si>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</si>
  <si>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</si>
  <si>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</si>
  <si>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</si>
  <si>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</si>
  <si>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</si>
  <si>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</si>
  <si>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</si>
  <si>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</si>
  <si>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</si>
  <si>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</si>
  <si>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</si>
  <si>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</si>
  <si>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</si>
  <si>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</si>
  <si>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</si>
  <si>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</si>
  <si>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</si>
  <si>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</si>
  <si>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</si>
  <si>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</si>
  <si>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</si>
  <si>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</si>
  <si>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</si>
  <si>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</si>
  <si>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</si>
  <si>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</si>
  <si>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</si>
  <si>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</si>
  <si>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</si>
  <si>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</si>
  <si>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</si>
  <si>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</si>
  <si>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</si>
  <si>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</si>
  <si>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</si>
  <si>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</si>
  <si>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</si>
  <si>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</si>
  <si>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</si>
  <si>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</si>
  <si>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</si>
  <si>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</si>
  <si>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</si>
  <si>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</si>
  <si>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</si>
  <si>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</si>
  <si>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</si>
  <si>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</si>
  <si>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</si>
  <si>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</si>
  <si>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</si>
  <si>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</si>
  <si>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</si>
  <si>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</si>
  <si>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</si>
  <si>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</si>
  <si>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</si>
  <si>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</si>
  <si>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</si>
  <si>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</si>
  <si>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</si>
  <si>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</si>
  <si>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</si>
  <si>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</si>
  <si>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</si>
  <si>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</si>
  <si>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</si>
  <si>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</si>
  <si>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</si>
  <si>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</si>
  <si>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</si>
  <si>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</si>
  <si>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</si>
  <si>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</si>
  <si>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</si>
  <si>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</si>
  <si>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</si>
  <si>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</si>
  <si>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</si>
  <si>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</si>
  <si>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</si>
  <si>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</si>
  <si>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</si>
  <si>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</si>
  <si>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</si>
  <si>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</si>
  <si>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</si>
  <si>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</si>
  <si>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</si>
  <si>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</si>
  <si>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</si>
  <si>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</si>
  <si>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</si>
  <si>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</si>
  <si>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</si>
  <si>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</si>
  <si>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</si>
  <si>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</si>
  <si>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</si>
  <si>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</si>
  <si>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</si>
  <si>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</si>
  <si>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</si>
  <si>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</si>
  <si>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</si>
  <si>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</si>
  <si>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</si>
  <si>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</si>
  <si>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</si>
  <si>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</si>
  <si>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</si>
  <si>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</si>
  <si>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</si>
  <si>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</si>
  <si>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</si>
  <si>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</si>
  <si>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</si>
  <si>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</si>
  <si>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</si>
  <si>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</si>
  <si>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</si>
  <si>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</si>
  <si>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</si>
  <si>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</si>
  <si>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</si>
  <si>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</si>
  <si>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</si>
  <si>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</si>
  <si>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</si>
  <si>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</si>
  <si>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</si>
  <si>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</si>
  <si>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</si>
  <si>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</si>
  <si>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</si>
  <si>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</si>
  <si>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</si>
  <si>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</si>
  <si>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</si>
  <si>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</si>
  <si>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</si>
  <si>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</si>
  <si>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</si>
  <si>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</si>
  <si>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</si>
  <si>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</si>
  <si>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</si>
  <si>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</si>
  <si>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</si>
  <si>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</si>
  <si>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</si>
  <si>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</si>
  <si>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</si>
  <si>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</si>
  <si>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</si>
  <si>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</si>
  <si>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</si>
  <si>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</si>
  <si>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</si>
  <si>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</si>
  <si>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</si>
  <si>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</si>
  <si>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</si>
  <si>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</si>
  <si>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</si>
  <si>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</si>
  <si>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</si>
  <si>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</si>
  <si>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</si>
  <si>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</si>
  <si>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</si>
  <si>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</si>
  <si>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</si>
  <si>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</si>
  <si>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</si>
  <si>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</si>
  <si>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</si>
  <si>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</si>
  <si>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</si>
  <si>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</si>
  <si>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</si>
  <si>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</si>
  <si>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</si>
  <si>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</si>
  <si>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</si>
  <si>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</si>
  <si>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</si>
  <si>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</si>
  <si>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</si>
  <si>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</si>
  <si>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</si>
  <si>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</si>
  <si>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</si>
  <si>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</si>
  <si>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</si>
  <si>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</si>
  <si>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</si>
  <si>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</si>
  <si>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</si>
  <si>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</si>
  <si>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</si>
  <si>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</si>
  <si>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</si>
  <si>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</si>
  <si>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</si>
  <si>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</si>
  <si>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</si>
  <si>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</si>
  <si>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</si>
  <si>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</si>
  <si>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</si>
  <si>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</si>
  <si>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</si>
  <si>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</si>
  <si>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</si>
  <si>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</si>
  <si>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</si>
  <si>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</si>
  <si>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</si>
  <si>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</si>
  <si>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</si>
  <si>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</si>
  <si>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</si>
  <si>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</si>
  <si>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</si>
  <si>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</si>
  <si>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</si>
  <si>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</si>
  <si>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</si>
  <si>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</si>
  <si>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</si>
  <si>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</si>
  <si>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</si>
  <si>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</si>
  <si>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</si>
  <si>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</si>
  <si>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</si>
  <si>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</si>
  <si>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</si>
  <si>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</si>
  <si>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</si>
  <si>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</si>
  <si>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</si>
  <si>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</si>
  <si>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</si>
  <si>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</si>
  <si>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</si>
  <si>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</si>
  <si>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</si>
  <si>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</si>
  <si>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</si>
  <si>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</si>
  <si>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</si>
  <si>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</si>
  <si>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</si>
  <si>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</si>
  <si>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</si>
  <si>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</si>
  <si>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</si>
  <si>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</si>
  <si>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</si>
  <si>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</si>
  <si>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</si>
  <si>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</si>
  <si>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</si>
  <si>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</si>
  <si>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</si>
  <si>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</si>
  <si>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</si>
  <si>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</si>
  <si>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</si>
  <si>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</si>
  <si>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</si>
  <si>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</si>
  <si>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</si>
  <si>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</si>
  <si>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</si>
  <si>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</si>
  <si>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</si>
  <si>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</si>
  <si>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</si>
  <si>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</si>
  <si>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</si>
  <si>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</si>
  <si>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</si>
  <si>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</si>
  <si>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</si>
  <si>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</si>
  <si>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</si>
  <si>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</si>
  <si>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</si>
  <si>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</si>
  <si>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</si>
  <si>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</si>
  <si>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</si>
  <si>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</si>
  <si>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</si>
  <si>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</si>
  <si>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</si>
  <si>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</si>
  <si>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</si>
  <si>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</si>
  <si>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</si>
  <si>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</si>
  <si>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</si>
  <si>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</si>
  <si>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</si>
  <si>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</si>
  <si>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</si>
  <si>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</si>
  <si>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</si>
  <si>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</si>
  <si>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</si>
  <si>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</si>
  <si>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</si>
  <si>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</si>
  <si>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</si>
  <si>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</si>
  <si>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</si>
  <si>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</si>
  <si>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</si>
  <si>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</si>
  <si>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</si>
  <si>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</si>
  <si>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</si>
  <si>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</si>
  <si>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</si>
  <si>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</si>
  <si>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</si>
  <si>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</si>
  <si>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</si>
  <si>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</si>
  <si>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</si>
  <si>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</si>
  <si>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</si>
  <si>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</si>
  <si>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</si>
  <si>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</si>
  <si>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</si>
  <si>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</si>
  <si>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</si>
  <si>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</si>
  <si>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</si>
  <si>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</si>
  <si>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</si>
  <si>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</si>
  <si>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</si>
  <si>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</si>
  <si>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</si>
  <si>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</si>
  <si>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</si>
  <si>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</si>
  <si>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</si>
  <si>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</si>
  <si>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</si>
  <si>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</si>
  <si>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</si>
  <si>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</si>
  <si>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</si>
  <si>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</si>
  <si>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</si>
  <si>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</si>
  <si>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</si>
  <si>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</si>
  <si>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</si>
  <si>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</si>
  <si>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</si>
  <si>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</si>
  <si>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</si>
  <si>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</si>
  <si>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</si>
  <si>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</si>
  <si>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</si>
  <si>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</si>
  <si>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</si>
  <si>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</si>
  <si>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</si>
  <si>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</si>
  <si>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</si>
  <si>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</si>
  <si>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</si>
  <si>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</si>
  <si>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</si>
  <si>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</si>
  <si>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</si>
  <si>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</si>
  <si>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</si>
  <si>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</si>
  <si>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</si>
  <si>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</si>
  <si>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</si>
  <si>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</si>
  <si>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</si>
  <si>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</si>
  <si>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</si>
  <si>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</si>
  <si>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</si>
  <si>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</si>
  <si>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</si>
  <si>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</si>
  <si>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</si>
  <si>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</si>
  <si>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</si>
  <si>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</si>
  <si>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</si>
  <si>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</si>
  <si>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</si>
  <si>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</si>
  <si>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</si>
  <si>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</si>
  <si>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</si>
  <si>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</si>
  <si>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</si>
  <si>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</si>
  <si>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</si>
  <si>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</si>
  <si>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</si>
  <si>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</si>
  <si>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</si>
  <si>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</si>
  <si>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</si>
  <si>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</si>
  <si>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</si>
  <si>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</si>
  <si>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</si>
  <si>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</si>
  <si>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</si>
  <si>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</si>
  <si>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</si>
  <si>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</si>
  <si>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</si>
  <si>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</si>
  <si>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</si>
  <si>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</si>
  <si>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</si>
  <si>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</si>
  <si>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</si>
  <si>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</si>
  <si>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</si>
  <si>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</si>
  <si>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</si>
  <si>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</si>
  <si>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</si>
  <si>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</si>
  <si>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</si>
  <si>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</si>
  <si>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</si>
  <si>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</si>
  <si>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</si>
  <si>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</si>
  <si>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</si>
  <si>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</si>
  <si>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</si>
  <si>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</si>
  <si>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</si>
  <si>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</si>
  <si>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</si>
  <si>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</si>
  <si>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</si>
  <si>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</si>
  <si>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</si>
  <si>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</si>
  <si>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</si>
  <si>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</si>
  <si>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</si>
  <si>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</si>
  <si>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</si>
  <si>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</si>
  <si>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</si>
  <si>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</si>
  <si>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</si>
  <si>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</si>
  <si>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</si>
  <si>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</si>
  <si>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</si>
  <si>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</si>
  <si>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</si>
  <si>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</si>
  <si>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</si>
  <si>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</si>
  <si>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</si>
  <si>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</si>
  <si>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</si>
  <si>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</si>
  <si>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</si>
  <si>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</si>
  <si>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</si>
  <si>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</si>
  <si>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</si>
  <si>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</si>
  <si>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</si>
  <si>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</si>
  <si>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</si>
  <si>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</si>
  <si>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</si>
  <si>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</si>
  <si>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</si>
  <si>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</si>
  <si>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</si>
  <si>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</si>
  <si>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</si>
  <si>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</si>
  <si>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</si>
  <si>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</si>
  <si>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</si>
  <si>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</si>
  <si>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</si>
  <si>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</si>
  <si>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</si>
  <si>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</si>
  <si>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</si>
  <si>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</si>
  <si>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</si>
  <si>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</si>
  <si>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</si>
  <si>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</si>
  <si>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</si>
  <si>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</si>
  <si>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</si>
  <si>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</si>
  <si>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</si>
  <si>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</si>
  <si>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</si>
  <si>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</si>
  <si>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</si>
  <si>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</si>
  <si>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</si>
  <si>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</si>
  <si>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</si>
  <si>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</si>
  <si>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</si>
  <si>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</si>
  <si>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</si>
  <si>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</si>
  <si>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</si>
  <si>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</si>
  <si>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</si>
  <si>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</si>
  <si>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</si>
  <si>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</si>
  <si>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</si>
  <si>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</si>
  <si>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</si>
  <si>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</si>
  <si>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</si>
  <si>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</si>
  <si>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</si>
  <si>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</si>
  <si>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</si>
  <si>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</si>
  <si>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</si>
  <si>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</si>
  <si>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</si>
  <si>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</si>
  <si>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</si>
  <si>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</si>
  <si>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</si>
  <si>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</si>
  <si>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</si>
  <si>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</si>
  <si>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</si>
  <si>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</si>
  <si>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</si>
  <si>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</si>
  <si>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</si>
  <si>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</si>
  <si>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</si>
  <si>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</si>
  <si>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</si>
  <si>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</si>
  <si>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</si>
  <si>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</si>
  <si>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</si>
  <si>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</si>
  <si>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</si>
  <si>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</si>
  <si>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</si>
  <si>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</si>
  <si>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</si>
  <si>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</si>
  <si>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</si>
  <si>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</si>
  <si>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</si>
  <si>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</si>
  <si>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</si>
  <si>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</si>
  <si>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</si>
  <si>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</si>
  <si>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</si>
  <si>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</si>
  <si>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</si>
  <si>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</si>
  <si>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</si>
  <si>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</si>
  <si>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</si>
  <si>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</si>
  <si>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</si>
  <si>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</si>
  <si>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</si>
  <si>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</si>
  <si>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</si>
  <si>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</si>
  <si>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</si>
  <si>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</si>
  <si>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</si>
  <si>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</si>
  <si>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</si>
  <si>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</si>
  <si>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</si>
  <si>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</si>
  <si>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</si>
  <si>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</si>
  <si>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</si>
  <si>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</si>
  <si>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</si>
  <si>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</si>
  <si>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</si>
  <si>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</si>
  <si>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</si>
  <si>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</si>
  <si>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</si>
  <si>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</si>
  <si>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</si>
  <si>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</si>
  <si>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</si>
  <si>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</si>
  <si>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</si>
  <si>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</si>
  <si>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</si>
  <si>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</si>
  <si>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</si>
  <si>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</si>
  <si>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</si>
  <si>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</si>
  <si>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</si>
  <si>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</si>
  <si>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</si>
  <si>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</si>
  <si>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</si>
  <si>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</si>
  <si>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</si>
  <si>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</si>
  <si>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</si>
  <si>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</si>
  <si>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</si>
  <si>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</si>
  <si>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</si>
  <si>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</si>
  <si>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</si>
  <si>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</si>
  <si>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</si>
  <si>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</si>
  <si>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</si>
  <si>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</si>
  <si>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</si>
  <si>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</si>
  <si>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</si>
  <si>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</si>
  <si>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</si>
  <si>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</si>
  <si>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</si>
  <si>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</si>
  <si>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</si>
  <si>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</si>
  <si>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</si>
  <si>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</si>
  <si>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</si>
  <si>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</si>
  <si>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</si>
  <si>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</si>
  <si>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</si>
  <si>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</si>
  <si>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</si>
  <si>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</si>
  <si>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</si>
  <si>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</si>
  <si>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</si>
  <si>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</si>
  <si>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</si>
  <si>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</si>
  <si>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</si>
  <si>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</si>
  <si>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</si>
  <si>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</si>
  <si>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</si>
  <si>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</si>
  <si>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</si>
  <si>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</si>
  <si>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</si>
  <si>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</si>
  <si>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</si>
  <si>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</si>
  <si>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</si>
  <si>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</si>
  <si>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</si>
  <si>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</si>
  <si>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</si>
  <si>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</si>
  <si>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</si>
  <si>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</si>
  <si>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</si>
  <si>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</si>
  <si>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</si>
  <si>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</si>
  <si>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</si>
  <si>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</si>
  <si>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</si>
  <si>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</si>
  <si>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</si>
  <si>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</si>
  <si>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</si>
  <si>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</si>
  <si>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</si>
  <si>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</si>
  <si>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</si>
  <si>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</si>
  <si>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</si>
  <si>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</si>
  <si>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</si>
  <si>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</si>
  <si>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</si>
  <si>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</si>
  <si>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</si>
  <si>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</si>
  <si>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</si>
  <si>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</si>
  <si>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</si>
  <si>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</si>
  <si>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</si>
  <si>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</si>
  <si>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</si>
  <si>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</si>
  <si>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</si>
  <si>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</si>
  <si>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</si>
  <si>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</si>
  <si>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</si>
  <si>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</si>
  <si>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</si>
  <si>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</si>
  <si>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</si>
  <si>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</si>
  <si>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</si>
  <si>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</si>
  <si>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</si>
  <si>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</si>
  <si>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</si>
  <si>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</si>
  <si>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</si>
  <si>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</si>
  <si>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</si>
  <si>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</si>
  <si>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</si>
  <si>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</si>
  <si>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</si>
  <si>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</si>
  <si>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</si>
  <si>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</si>
  <si>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</si>
  <si>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</si>
  <si>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</si>
  <si>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</si>
  <si>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</si>
  <si>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</si>
  <si>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</si>
  <si>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</si>
  <si>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</si>
  <si>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</si>
  <si>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</si>
  <si>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</si>
  <si>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</si>
  <si>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</si>
  <si>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</si>
  <si>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</si>
  <si>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</si>
  <si>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</si>
  <si>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</si>
  <si>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</si>
  <si>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</si>
  <si>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</si>
  <si>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</si>
  <si>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</si>
  <si>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</si>
  <si>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</si>
  <si>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</si>
  <si>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</si>
  <si>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</si>
  <si>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</si>
  <si>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</si>
  <si>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</si>
  <si>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</si>
  <si>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</si>
  <si>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</si>
  <si>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</si>
  <si>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</si>
  <si>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</si>
  <si>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</si>
  <si>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</si>
  <si>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</si>
  <si>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</si>
  <si>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</si>
  <si>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</si>
  <si>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</si>
  <si>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</si>
  <si>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</si>
  <si>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</si>
  <si>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</si>
  <si>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</si>
  <si>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</si>
  <si>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</si>
  <si>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</si>
  <si>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</si>
  <si>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</si>
  <si>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</si>
  <si>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</si>
  <si>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</si>
  <si>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</si>
  <si>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</si>
  <si>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</si>
  <si>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</si>
  <si>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</si>
  <si>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</si>
  <si>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</si>
  <si>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</si>
  <si>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</si>
  <si>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</si>
  <si>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</si>
  <si>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</si>
  <si>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</si>
  <si>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</si>
  <si>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</si>
  <si>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</si>
  <si>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</si>
  <si>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</si>
  <si>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</si>
  <si>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</si>
  <si>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</si>
  <si>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</si>
  <si>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</si>
  <si>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</si>
  <si>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</si>
  <si>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</si>
  <si>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</si>
  <si>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</si>
  <si>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</si>
  <si>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</si>
  <si>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</si>
  <si>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</si>
  <si>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</si>
  <si>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</si>
  <si>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</si>
  <si>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</si>
  <si>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</si>
  <si>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</si>
  <si>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</si>
  <si>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</si>
  <si>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</si>
  <si>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</si>
  <si>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</si>
  <si>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</si>
  <si>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</si>
  <si>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</si>
  <si>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</si>
  <si>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</si>
  <si>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</si>
  <si>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</si>
  <si>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</si>
  <si>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</si>
  <si>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</si>
  <si>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</si>
  <si>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</si>
  <si>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</si>
  <si>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</si>
  <si>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</si>
  <si>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</si>
  <si>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</si>
  <si>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</si>
  <si>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</si>
  <si>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</si>
  <si>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</si>
  <si>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</si>
  <si>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</si>
  <si>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</si>
  <si>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</si>
  <si>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</si>
  <si>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</si>
  <si>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</si>
  <si>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</si>
  <si>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</si>
  <si>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</si>
  <si>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</si>
  <si>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</si>
  <si>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</si>
  <si>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</si>
  <si>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</si>
  <si>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</si>
  <si>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</si>
  <si>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</si>
  <si>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</si>
  <si>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</si>
  <si>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</si>
  <si>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</si>
  <si>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</si>
  <si>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</si>
  <si>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</si>
  <si>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</si>
  <si>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</si>
  <si>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</si>
  <si>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</si>
  <si>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</si>
  <si>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</si>
  <si>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</si>
  <si>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</si>
  <si>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</si>
  <si>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</si>
  <si>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</si>
  <si>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</si>
  <si>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</si>
  <si>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</si>
  <si>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</si>
  <si>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</si>
  <si>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</si>
  <si>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</si>
  <si>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</si>
  <si>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</si>
  <si>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</si>
  <si>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</si>
  <si>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</si>
  <si>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</si>
  <si>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</si>
  <si>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</si>
  <si>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</si>
  <si>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</si>
  <si>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</si>
  <si>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</si>
  <si>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</si>
  <si>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</si>
  <si>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</si>
  <si>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</si>
  <si>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</si>
  <si>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</si>
  <si>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</si>
  <si>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</si>
  <si>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</si>
  <si>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</si>
  <si>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</si>
  <si>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</si>
  <si>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</si>
  <si>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</si>
  <si>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</si>
  <si>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</si>
  <si>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</si>
  <si>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</si>
  <si>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</si>
  <si>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</si>
  <si>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</si>
  <si>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</si>
  <si>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</si>
  <si>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</si>
  <si>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</si>
  <si>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</si>
  <si>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</si>
  <si>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</si>
  <si>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</si>
  <si>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</si>
  <si>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</si>
  <si>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</si>
  <si>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</si>
  <si>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</si>
  <si>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</si>
  <si>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</si>
  <si>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</si>
  <si>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</si>
  <si>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</si>
  <si>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</si>
  <si>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</si>
  <si>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</si>
  <si>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</si>
  <si>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</si>
  <si>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</si>
  <si>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</si>
  <si>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</si>
  <si>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</si>
  <si>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</si>
  <si>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</si>
  <si>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</si>
  <si>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</si>
  <si>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</si>
  <si>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</si>
  <si>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</si>
  <si>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</si>
  <si>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</si>
  <si>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</si>
  <si>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</si>
  <si>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</si>
  <si>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</si>
  <si>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</si>
  <si>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</si>
  <si>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</si>
  <si>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</si>
  <si>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</si>
  <si>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</si>
  <si>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</si>
  <si>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</si>
  <si>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</si>
  <si>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</si>
  <si>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</si>
  <si>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</si>
  <si>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</si>
  <si>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</si>
  <si>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</si>
  <si>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</si>
  <si>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</si>
  <si>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</si>
  <si>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</si>
  <si>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</si>
  <si>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</si>
  <si>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</si>
  <si>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</si>
  <si>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</si>
  <si>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</si>
  <si>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</si>
  <si>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</si>
  <si>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</si>
  <si>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</si>
  <si>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</si>
  <si>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</si>
  <si>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</si>
  <si>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</si>
  <si>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</si>
  <si>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</si>
  <si>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</si>
  <si>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</si>
  <si>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</si>
  <si>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</si>
  <si>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</si>
  <si>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</si>
  <si>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</si>
  <si>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</si>
  <si>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</si>
  <si>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</si>
  <si>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</si>
  <si>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</si>
  <si>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</si>
  <si>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</si>
  <si>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</si>
  <si>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</si>
  <si>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</si>
  <si>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</si>
  <si>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</si>
  <si>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</si>
  <si>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</si>
  <si>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</si>
  <si>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</si>
  <si>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</si>
  <si>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</si>
  <si>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</si>
  <si>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</si>
  <si>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</si>
  <si>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</si>
  <si>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</si>
  <si>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</si>
  <si>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</si>
  <si>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</si>
  <si>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</si>
  <si>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</si>
  <si>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</si>
  <si>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</si>
  <si>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</si>
  <si>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</si>
  <si>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</si>
  <si>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</si>
  <si>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</si>
  <si>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</si>
  <si>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</si>
  <si>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</si>
  <si>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</si>
  <si>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</si>
  <si>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</si>
  <si>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</si>
  <si>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</si>
  <si>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</si>
  <si>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</si>
  <si>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</si>
  <si>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</si>
  <si>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</si>
  <si>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</si>
  <si>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</si>
  <si>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</si>
  <si>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</si>
  <si>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</si>
  <si>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</si>
  <si>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</si>
  <si>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</si>
  <si>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</si>
  <si>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</si>
  <si>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</si>
  <si>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</si>
  <si>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</si>
  <si>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</si>
  <si>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</si>
  <si>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</si>
  <si>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</si>
  <si>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</si>
  <si>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</si>
  <si>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</si>
  <si>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</si>
  <si>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</si>
  <si>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</si>
  <si>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</si>
  <si>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</si>
  <si>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</si>
  <si>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</si>
  <si>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</si>
  <si>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</si>
  <si>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</si>
  <si>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</si>
  <si>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</si>
  <si>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</si>
  <si>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</si>
  <si>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</si>
  <si>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</si>
  <si>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</si>
  <si>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</si>
  <si>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</si>
  <si>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</si>
  <si>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</si>
  <si>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</si>
  <si>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</si>
  <si>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</si>
  <si>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</si>
  <si>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</si>
  <si>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</si>
  <si>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</si>
  <si>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</si>
  <si>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</si>
  <si>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</si>
  <si>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</si>
  <si>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</si>
  <si>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Test the Web API with all services</t>
  </si>
  <si>
    <t>Woked on post Organisation in angular</t>
  </si>
  <si>
    <t>Web api refining and fix errors in getall</t>
  </si>
  <si>
    <t>Explored Cascading Filter in angular and do sample</t>
  </si>
  <si>
    <t>Post method (organisation)</t>
  </si>
  <si>
    <t>post method (cascading filter)</t>
  </si>
  <si>
    <t>tried the cascading filter</t>
  </si>
  <si>
    <t>again made changes in component</t>
  </si>
  <si>
    <t>Explore Web api</t>
  </si>
  <si>
    <t>solving error in connecting web api</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</si>
  <si>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</si>
  <si>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</si>
  <si>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</si>
  <si>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</si>
  <si>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</si>
  <si>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</si>
  <si>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</si>
  <si>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</si>
  <si>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worked on router links</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</si>
  <si>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</si>
  <si>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</si>
  <si>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</si>
  <si>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</si>
  <si>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</si>
  <si>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</si>
  <si>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</si>
  <si>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</si>
  <si>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</si>
  <si>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</si>
  <si>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</si>
  <si>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</si>
  <si>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</si>
  <si>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</si>
  <si>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</si>
  <si>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</si>
  <si>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</si>
  <si>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</si>
  <si>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</si>
  <si>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</si>
  <si>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</si>
  <si>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</si>
  <si>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</si>
  <si>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</si>
  <si>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</si>
  <si>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</si>
  <si>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</si>
  <si>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</si>
  <si>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</si>
  <si>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</si>
  <si>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</si>
  <si>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</si>
  <si>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</si>
  <si>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</si>
  <si>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</si>
  <si>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</si>
  <si>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</si>
  <si>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</si>
  <si>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</si>
  <si>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</si>
  <si>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</si>
  <si>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</si>
  <si>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</si>
  <si>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</si>
  <si>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</si>
  <si>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</si>
  <si>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</si>
  <si>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</si>
  <si>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</si>
  <si>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</si>
  <si>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</si>
  <si>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</si>
  <si>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</si>
  <si>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</si>
  <si>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</si>
  <si>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</si>
  <si>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</si>
  <si>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</si>
  <si>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</si>
  <si>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College Project Presentation</t>
  </si>
  <si>
    <t>going home</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</si>
  <si>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</si>
  <si>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</si>
  <si>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</si>
  <si>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</si>
  <si>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</si>
  <si>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</si>
  <si>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</si>
  <si>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</si>
  <si>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</si>
  <si>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Preparing Journal for College review</t>
  </si>
  <si>
    <t>scascade dropdown works</t>
  </si>
  <si>
    <t>cascade filter error solving</t>
  </si>
  <si>
    <t>cloning issues in github</t>
  </si>
  <si>
    <t xml:space="preserve">solving issues in angular </t>
  </si>
  <si>
    <t>put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</si>
  <si>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</si>
  <si>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</si>
  <si>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</si>
  <si>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</si>
  <si>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</si>
  <si>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</si>
  <si>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</si>
  <si>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</si>
  <si>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</si>
  <si>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</si>
  <si>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</si>
  <si>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</si>
  <si>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</si>
  <si>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</si>
  <si>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</si>
  <si>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</si>
  <si>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Went for College Review</t>
  </si>
  <si>
    <t>Helped web api errors for Karthik</t>
  </si>
  <si>
    <t>Explored Cascading Filter for Employee and tried</t>
  </si>
  <si>
    <t>resolving cascade dropdown</t>
  </si>
  <si>
    <t>viewing code fromgithub for cascadedropdown</t>
  </si>
  <si>
    <t>college work</t>
  </si>
  <si>
    <t>college work  creating report</t>
  </si>
  <si>
    <t>Helped to vidhyapriya to solve web api running issues.</t>
  </si>
  <si>
    <t>Worked on angular integration Put method</t>
  </si>
  <si>
    <t>Helped to vidhyapriya in Github cloning issues .</t>
  </si>
  <si>
    <t>Worked on Employee Post in Angular</t>
  </si>
  <si>
    <t>Tried to implement Cascade Filter for Employee</t>
  </si>
  <si>
    <t>Api Service Testing</t>
  </si>
  <si>
    <t>Explore Angular about filtering</t>
  </si>
  <si>
    <t>Worked on Employee Post</t>
  </si>
  <si>
    <t xml:space="preserve">resolving some api issues </t>
  </si>
  <si>
    <t>was working on designation in admin side</t>
  </si>
  <si>
    <t>College presentation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</si>
</sst>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28" priority="38" operator="greaterThan">
      <formula>0.25</formula>
    </cfRule>
    <cfRule type="cellIs" dxfId="427" priority="39" operator="lessThan">
      <formula>0.25</formula>
    </cfRule>
  </conditionalFormatting>
  <conditionalFormatting sqref="I4 I19 I34 I49 I64 I79 I94 I109 I124">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5 I20 I35 I50 I65 I80 I95 I110 I125">
    <cfRule type="cellIs" dxfId="423" priority="33" operator="lessThan">
      <formula>0.0833333333333333</formula>
    </cfRule>
    <cfRule type="cellIs" dxfId="422" priority="34" operator="greaterThan">
      <formula>0.0833333333333333</formula>
    </cfRule>
  </conditionalFormatting>
  <conditionalFormatting sqref="I6 I21 I36 I51 I66 I81 I96 I111 I126">
    <cfRule type="cellIs" dxfId="421" priority="31" operator="lessThan">
      <formula>0.0416666666666667</formula>
    </cfRule>
    <cfRule type="cellIs" dxfId="420" priority="32" operator="greaterThan">
      <formula>0.0416666666666667</formula>
    </cfRule>
  </conditionalFormatting>
  <conditionalFormatting sqref="I7 I22 I37 I52 I67 I82 I97 I112 I127">
    <cfRule type="cellIs" dxfId="419" priority="29" operator="lessThan">
      <formula>0.0416666666666667</formula>
    </cfRule>
    <cfRule type="cellIs" dxfId="418" priority="30" operator="greaterThan">
      <formula>0.0416666666666667</formula>
    </cfRule>
  </conditionalFormatting>
  <conditionalFormatting sqref="I8 I23 I38 I53 I68 I83 I98 I113 I128">
    <cfRule type="cellIs" dxfId="417" priority="27" operator="lessThan">
      <formula>0.0625</formula>
    </cfRule>
    <cfRule type="cellIs" dxfId="416" priority="28" operator="greaterThan">
      <formula>0.0625</formula>
    </cfRule>
  </conditionalFormatting>
  <conditionalFormatting sqref="I138">
    <cfRule type="cellIs" dxfId="415" priority="12" operator="greaterThan">
      <formula>0.25</formula>
    </cfRule>
    <cfRule type="cellIs" dxfId="414" priority="13" operator="lessThan">
      <formula>0.25</formula>
    </cfRule>
  </conditionalFormatting>
  <conditionalFormatting sqref="I139">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140">
    <cfRule type="cellIs" dxfId="410" priority="7" operator="lessThan">
      <formula>0.0833333333333333</formula>
    </cfRule>
    <cfRule type="cellIs" dxfId="409" priority="8" operator="greaterThan">
      <formula>0.0833333333333333</formula>
    </cfRule>
  </conditionalFormatting>
  <conditionalFormatting sqref="I141">
    <cfRule type="cellIs" dxfId="408" priority="5" operator="lessThan">
      <formula>0.0416666666666667</formula>
    </cfRule>
    <cfRule type="cellIs" dxfId="407" priority="6" operator="greaterThan">
      <formula>0.0416666666666667</formula>
    </cfRule>
  </conditionalFormatting>
  <conditionalFormatting sqref="I142">
    <cfRule type="cellIs" dxfId="406" priority="3" operator="lessThan">
      <formula>0.0416666666666667</formula>
    </cfRule>
    <cfRule type="cellIs" dxfId="405" priority="4" operator="greaterThan">
      <formula>0.0416666666666667</formula>
    </cfRule>
  </conditionalFormatting>
  <conditionalFormatting sqref="I143">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02" priority="25" operator="greaterThan">
      <formula>0.25</formula>
    </cfRule>
    <cfRule type="cellIs" dxfId="401" priority="26" operator="lessThan">
      <formula>0.25</formula>
    </cfRule>
  </conditionalFormatting>
  <conditionalFormatting sqref="I4 I19 I34 I49 I64 I79 I94 I109 I124">
    <cfRule type="cellIs" dxfId="400" priority="22" operator="lessThan">
      <formula>0.0416666666666667</formula>
    </cfRule>
    <cfRule type="cellIs" dxfId="399" priority="23" operator="greaterThan">
      <formula>0.0416666666666667</formula>
    </cfRule>
    <cfRule type="cellIs" dxfId="398" priority="24" operator="greaterThan">
      <formula>0.0416666666666667</formula>
    </cfRule>
  </conditionalFormatting>
  <conditionalFormatting sqref="I5 I20 I35 I50 I65 I80 I95 I110 I125">
    <cfRule type="cellIs" dxfId="397" priority="20" operator="lessThan">
      <formula>0.0833333333333333</formula>
    </cfRule>
    <cfRule type="cellIs" dxfId="396" priority="21" operator="greaterThan">
      <formula>0.0833333333333333</formula>
    </cfRule>
  </conditionalFormatting>
  <conditionalFormatting sqref="I6 I21 I36 I51 I66 I81 I96 I111 I126">
    <cfRule type="cellIs" dxfId="395" priority="18" operator="lessThan">
      <formula>0.0416666666666667</formula>
    </cfRule>
    <cfRule type="cellIs" dxfId="394" priority="19" operator="greaterThan">
      <formula>0.0416666666666667</formula>
    </cfRule>
  </conditionalFormatting>
  <conditionalFormatting sqref="I7 I22 I37 I52 I67 I82 I97 I112 I127">
    <cfRule type="cellIs" dxfId="393" priority="16" operator="lessThan">
      <formula>0.0416666666666667</formula>
    </cfRule>
    <cfRule type="cellIs" dxfId="392" priority="17" operator="greaterThan">
      <formula>0.0416666666666667</formula>
    </cfRule>
  </conditionalFormatting>
  <conditionalFormatting sqref="I8 I23 I38 I53 I68 I83 I98 I113 I128">
    <cfRule type="cellIs" dxfId="391" priority="14" operator="lessThan">
      <formula>0.0625</formula>
    </cfRule>
    <cfRule type="cellIs" dxfId="390" priority="15" operator="greaterThan">
      <formula>0.0625</formula>
    </cfRule>
  </conditionalFormatting>
  <conditionalFormatting sqref="I138">
    <cfRule type="cellIs" dxfId="389" priority="12" operator="greaterThan">
      <formula>0.25</formula>
    </cfRule>
    <cfRule type="cellIs" dxfId="388" priority="13" operator="lessThan">
      <formula>0.25</formula>
    </cfRule>
  </conditionalFormatting>
  <conditionalFormatting sqref="I139">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140">
    <cfRule type="cellIs" dxfId="384" priority="7" operator="lessThan">
      <formula>0.0833333333333333</formula>
    </cfRule>
    <cfRule type="cellIs" dxfId="383" priority="8" operator="greaterThan">
      <formula>0.0833333333333333</formula>
    </cfRule>
  </conditionalFormatting>
  <conditionalFormatting sqref="I141">
    <cfRule type="cellIs" dxfId="382" priority="5" operator="lessThan">
      <formula>0.0416666666666667</formula>
    </cfRule>
    <cfRule type="cellIs" dxfId="381" priority="6" operator="greaterThan">
      <formula>0.0416666666666667</formula>
    </cfRule>
  </conditionalFormatting>
  <conditionalFormatting sqref="I142">
    <cfRule type="cellIs" dxfId="380" priority="3" operator="lessThan">
      <formula>0.0416666666666667</formula>
    </cfRule>
    <cfRule type="cellIs" dxfId="379" priority="4" operator="greaterThan">
      <formula>0.0416666666666667</formula>
    </cfRule>
  </conditionalFormatting>
  <conditionalFormatting sqref="I143">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2"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76" priority="25" operator="greaterThan">
      <formula>0.25</formula>
    </cfRule>
    <cfRule type="cellIs" dxfId="375" priority="26" operator="lessThan">
      <formula>0.25</formula>
    </cfRule>
  </conditionalFormatting>
  <conditionalFormatting sqref="I4 I19 I34 I49 I64 I79 I94 I109 I12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I20 I35 I50 I65 I80 I95 I110 I125">
    <cfRule type="cellIs" dxfId="371" priority="20" operator="lessThan">
      <formula>0.0833333333333333</formula>
    </cfRule>
    <cfRule type="cellIs" dxfId="370" priority="21" operator="greaterThan">
      <formula>0.0833333333333333</formula>
    </cfRule>
  </conditionalFormatting>
  <conditionalFormatting sqref="I6 I21 I36 I51 I66 I81 I96 I111 I126">
    <cfRule type="cellIs" dxfId="369" priority="18" operator="lessThan">
      <formula>0.0416666666666667</formula>
    </cfRule>
    <cfRule type="cellIs" dxfId="368" priority="19" operator="greaterThan">
      <formula>0.0416666666666667</formula>
    </cfRule>
  </conditionalFormatting>
  <conditionalFormatting sqref="I7 I22 I37 I52 I67 I82 I97 I112 I127">
    <cfRule type="cellIs" dxfId="367" priority="16" operator="lessThan">
      <formula>0.0416666666666667</formula>
    </cfRule>
    <cfRule type="cellIs" dxfId="366" priority="17" operator="greaterThan">
      <formula>0.0416666666666667</formula>
    </cfRule>
  </conditionalFormatting>
  <conditionalFormatting sqref="I8 I23 I38 I53 I68 I83 I98 I113 I128">
    <cfRule type="cellIs" dxfId="365" priority="14" operator="lessThan">
      <formula>0.0625</formula>
    </cfRule>
    <cfRule type="cellIs" dxfId="364" priority="15" operator="greaterThan">
      <formula>0.0625</formula>
    </cfRule>
  </conditionalFormatting>
  <conditionalFormatting sqref="I138">
    <cfRule type="cellIs" dxfId="363" priority="12" operator="greaterThan">
      <formula>0.25</formula>
    </cfRule>
    <cfRule type="cellIs" dxfId="362" priority="13" operator="lessThan">
      <formula>0.25</formula>
    </cfRule>
  </conditionalFormatting>
  <conditionalFormatting sqref="I139">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0">
    <cfRule type="cellIs" dxfId="358" priority="7" operator="lessThan">
      <formula>0.0833333333333333</formula>
    </cfRule>
    <cfRule type="cellIs" dxfId="357" priority="8" operator="greaterThan">
      <formula>0.0833333333333333</formula>
    </cfRule>
  </conditionalFormatting>
  <conditionalFormatting sqref="I141">
    <cfRule type="cellIs" dxfId="356" priority="5" operator="lessThan">
      <formula>0.0416666666666667</formula>
    </cfRule>
    <cfRule type="cellIs" dxfId="355" priority="6" operator="greaterThan">
      <formula>0.0416666666666667</formula>
    </cfRule>
  </conditionalFormatting>
  <conditionalFormatting sqref="I142">
    <cfRule type="cellIs" dxfId="354" priority="3" operator="lessThan">
      <formula>0.0416666666666667</formula>
    </cfRule>
    <cfRule type="cellIs" dxfId="353" priority="4" operator="greaterThan">
      <formula>0.0416666666666667</formula>
    </cfRule>
  </conditionalFormatting>
  <conditionalFormatting sqref="I143">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142" workbookViewId="0">
      <selection activeCell="B104" sqref="B104"/>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4.0972222222222188E-2</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0.50069444444444422</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t="s">
        <v>1193</v>
      </c>
      <c r="C75" s="140" t="s">
        <v>598</v>
      </c>
      <c r="D75" s="141">
        <v>0.95833333333333337</v>
      </c>
      <c r="E75" s="141">
        <v>0.99930555555555556</v>
      </c>
      <c r="F75" s="187">
        <f>E75-D75</f>
        <v>4.0972222222222188E-2</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1194</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1195</v>
      </c>
      <c r="C82" s="140" t="s">
        <v>594</v>
      </c>
      <c r="D82" s="141">
        <v>0.45833333333333331</v>
      </c>
      <c r="E82" s="141">
        <v>0.54166666666666663</v>
      </c>
      <c r="F82" s="141">
        <f>E82-D82</f>
        <v>8.3333333333333315E-2</v>
      </c>
      <c r="H82" s="142" t="s">
        <v>600</v>
      </c>
      <c r="I82" s="141">
        <f>SUMIFS(F79:F93, C79:C93,H82)</f>
        <v>4.0972222222222299E-2</v>
      </c>
    </row>
    <row r="83" spans="1:9">
      <c r="A83" s="270"/>
      <c r="B83" s="140" t="s">
        <v>1196</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1197</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1198</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1199</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1200</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1201</v>
      </c>
      <c r="C97" s="140" t="s">
        <v>594</v>
      </c>
      <c r="D97" s="141">
        <v>0.45833333333333331</v>
      </c>
      <c r="E97" s="141">
        <v>0.54166666666666663</v>
      </c>
      <c r="F97" s="141">
        <f>E97-D97</f>
        <v>8.3333333333333315E-2</v>
      </c>
      <c r="H97" s="142" t="s">
        <v>600</v>
      </c>
      <c r="I97" s="141">
        <f>SUMIFS(F94:F108, C94:C108,H97)</f>
        <v>6.25E-2</v>
      </c>
    </row>
    <row r="98" spans="1:9">
      <c r="A98" s="257"/>
      <c r="B98" s="140" t="s">
        <v>1202</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1204</v>
      </c>
      <c r="C104" s="140" t="s">
        <v>600</v>
      </c>
      <c r="D104" s="141">
        <v>0.72222222222222221</v>
      </c>
      <c r="E104" s="141">
        <v>0.74305555555555547</v>
      </c>
      <c r="F104" s="141">
        <f>E104-D104</f>
        <v>2.0833333333333259E-2</v>
      </c>
    </row>
    <row r="105" spans="1:9">
      <c r="A105" s="257"/>
      <c r="B105" s="140" t="s">
        <v>1205</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1206</v>
      </c>
      <c r="C107" s="140" t="s">
        <v>594</v>
      </c>
      <c r="D107" s="141">
        <v>0.81597222222222221</v>
      </c>
      <c r="E107" s="141">
        <v>0.89930555555555547</v>
      </c>
      <c r="F107" s="141">
        <f>E107-D107</f>
        <v>8.3333333333333259E-2</v>
      </c>
    </row>
    <row r="108" spans="1:9">
      <c r="A108" s="257"/>
      <c r="B108" s="161" t="s">
        <v>1207</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1210</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1211</v>
      </c>
      <c r="C116" s="140" t="s">
        <v>594</v>
      </c>
      <c r="D116" s="141">
        <v>0.58333333333333337</v>
      </c>
      <c r="E116" s="141">
        <v>0.65277777777777779</v>
      </c>
      <c r="F116" s="147">
        <f t="shared" si="0"/>
        <v>6.944444444444442E-2</v>
      </c>
      <c r="H116" s="138" t="s">
        <v>608</v>
      </c>
      <c r="I116" s="139">
        <f>SUM(I110:I115)</f>
        <v>0.50347222222222221</v>
      </c>
    </row>
    <row r="117" spans="1:9">
      <c r="A117" s="257"/>
      <c r="B117" s="140" t="s">
        <v>1212</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1213</v>
      </c>
      <c r="C120" s="140" t="s">
        <v>594</v>
      </c>
      <c r="D120" s="141">
        <v>0.71875</v>
      </c>
      <c r="E120" s="141">
        <v>0.77777777777777779</v>
      </c>
      <c r="F120" s="180">
        <f t="shared" si="0"/>
        <v>5.902777777777779E-2</v>
      </c>
    </row>
    <row r="121" spans="1:9">
      <c r="A121" s="257"/>
      <c r="B121" s="140" t="s">
        <v>1214</v>
      </c>
      <c r="C121" s="140" t="s">
        <v>598</v>
      </c>
      <c r="D121" s="141">
        <v>0.77777777777777779</v>
      </c>
      <c r="E121" s="182">
        <v>0.78472222222222221</v>
      </c>
      <c r="F121" s="155">
        <f>E121-D121</f>
        <v>6.9444444444444198E-3</v>
      </c>
    </row>
    <row r="122" spans="1:9">
      <c r="A122" s="257"/>
      <c r="B122" s="140" t="s">
        <v>1215</v>
      </c>
      <c r="C122" s="140" t="s">
        <v>604</v>
      </c>
      <c r="D122" s="141">
        <v>0.78472222222222221</v>
      </c>
      <c r="E122" s="182">
        <v>0.81597222222222221</v>
      </c>
      <c r="F122" s="155">
        <f>E122-D122</f>
        <v>3.125E-2</v>
      </c>
    </row>
    <row r="123" spans="1:9">
      <c r="A123" s="258"/>
      <c r="B123" s="144" t="s">
        <v>1216</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1217</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1218</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1219</v>
      </c>
      <c r="C129" s="154" t="s">
        <v>598</v>
      </c>
      <c r="D129" s="155">
        <v>0.56597222222222221</v>
      </c>
      <c r="E129" s="155">
        <v>0.57638888888888895</v>
      </c>
      <c r="F129" s="159">
        <f>E129-D129</f>
        <v>1.0416666666666741E-2</v>
      </c>
      <c r="H129" s="114" t="s">
        <v>604</v>
      </c>
      <c r="I129" s="143">
        <f>SUMIFS(F124:F138, C124:C138,H129)</f>
        <v>3.125E-2</v>
      </c>
    </row>
    <row r="130" spans="1:9">
      <c r="A130" s="267"/>
      <c r="B130" s="177" t="s">
        <v>1220</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1221</v>
      </c>
      <c r="C133" s="154" t="s">
        <v>594</v>
      </c>
      <c r="D133" s="155">
        <v>0.70833333333333337</v>
      </c>
      <c r="E133" s="155">
        <v>0.77430555555555547</v>
      </c>
      <c r="F133" s="159">
        <f>E133-D133</f>
        <v>6.5972222222222099E-2</v>
      </c>
      <c r="I133" s="143"/>
    </row>
    <row r="134" spans="1:9">
      <c r="A134" s="267"/>
      <c r="B134" s="177" t="s">
        <v>1215</v>
      </c>
      <c r="C134" s="154" t="s">
        <v>604</v>
      </c>
      <c r="D134" s="155">
        <v>0.78125</v>
      </c>
      <c r="E134" s="155">
        <v>0.8125</v>
      </c>
      <c r="F134" s="159">
        <f>E134-D134</f>
        <v>3.125E-2</v>
      </c>
    </row>
    <row r="135" spans="1:9">
      <c r="A135" s="267"/>
      <c r="B135" s="177" t="s">
        <v>1222</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1225</v>
      </c>
      <c r="C146" s="140" t="s">
        <v>594</v>
      </c>
      <c r="D146" s="141">
        <v>0.5625</v>
      </c>
      <c r="E146" s="141">
        <v>0.625</v>
      </c>
      <c r="F146" s="147">
        <f>E146-D146</f>
        <v>6.25E-2</v>
      </c>
      <c r="H146" s="138" t="s">
        <v>608</v>
      </c>
      <c r="I146" s="139">
        <f>SUM(I140:I145)</f>
        <v>0.44444444444444459</v>
      </c>
    </row>
    <row r="147" spans="1:9">
      <c r="A147" s="257"/>
      <c r="B147" s="165" t="s">
        <v>1226</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1227</v>
      </c>
      <c r="C150" s="146" t="s">
        <v>594</v>
      </c>
      <c r="D150" s="141">
        <v>0.70833333333333337</v>
      </c>
      <c r="E150" s="141">
        <v>0.77777777777777779</v>
      </c>
      <c r="F150" s="147">
        <f>E150-D150</f>
        <v>6.944444444444442E-2</v>
      </c>
    </row>
    <row r="151" spans="1:9">
      <c r="A151" s="257"/>
      <c r="B151" s="140" t="s">
        <v>1228</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50" priority="51" operator="greaterThan">
      <formula>0.25</formula>
    </cfRule>
    <cfRule type="cellIs" dxfId="349" priority="52" operator="lessThan">
      <formula>0.25</formula>
    </cfRule>
  </conditionalFormatting>
  <conditionalFormatting sqref="I19 I34 I51 I66 I81 I96 I111 I126">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2 I67 I82 I97 I112 I127">
    <cfRule type="cellIs" dxfId="345" priority="46" operator="lessThan">
      <formula>0.0833333333333333</formula>
    </cfRule>
    <cfRule type="cellIs" dxfId="344" priority="47" operator="greaterThan">
      <formula>0.0833333333333333</formula>
    </cfRule>
  </conditionalFormatting>
  <conditionalFormatting sqref="I21 I36 I53 I68 I83 I98 I113 I128">
    <cfRule type="cellIs" dxfId="343" priority="44" operator="lessThan">
      <formula>0.0416666666666667</formula>
    </cfRule>
    <cfRule type="cellIs" dxfId="342" priority="45" operator="greaterThan">
      <formula>0.0416666666666667</formula>
    </cfRule>
  </conditionalFormatting>
  <conditionalFormatting sqref="I22 I37 I54 I69 I84 I99 I114 I129">
    <cfRule type="cellIs" dxfId="341" priority="42" operator="lessThan">
      <formula>0.0416666666666667</formula>
    </cfRule>
    <cfRule type="cellIs" dxfId="340" priority="43" operator="greaterThan">
      <formula>0.0416666666666667</formula>
    </cfRule>
  </conditionalFormatting>
  <conditionalFormatting sqref="I23 I38 I55 I70 I85 I100 I115 I130">
    <cfRule type="cellIs" dxfId="339" priority="40" operator="lessThan">
      <formula>0.0625</formula>
    </cfRule>
    <cfRule type="cellIs" dxfId="338" priority="41"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134" workbookViewId="0">
      <selection activeCell="F122" sqref="F12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1229</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1230</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1231</v>
      </c>
      <c r="C9" s="140" t="s">
        <v>594</v>
      </c>
      <c r="D9" s="141">
        <v>0.63611111111111118</v>
      </c>
      <c r="E9" s="141">
        <v>0.69791666666666663</v>
      </c>
      <c r="F9" s="141">
        <f>E9-D9</f>
        <v>6.1805555555555447E-2</v>
      </c>
      <c r="H9" s="138" t="s">
        <v>608</v>
      </c>
      <c r="I9" s="139">
        <f>SUM(I3:I8)</f>
        <v>0.38888888888888867</v>
      </c>
    </row>
    <row r="10" spans="1:17">
      <c r="A10" s="257"/>
      <c r="B10" s="140" t="s">
        <v>1232</v>
      </c>
      <c r="C10" s="140" t="s">
        <v>598</v>
      </c>
      <c r="D10" s="141">
        <v>0.69861111111111107</v>
      </c>
      <c r="E10" s="141">
        <v>0.70486111111111116</v>
      </c>
      <c r="F10" s="141">
        <f>E10-D10</f>
        <v>6.2500000000000888E-3</v>
      </c>
      <c r="I10" s="143"/>
    </row>
    <row r="11" spans="1:17">
      <c r="A11" s="257"/>
      <c r="B11" s="140" t="s">
        <v>1233</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1234</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1235</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1236</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1237</v>
      </c>
      <c r="C22" s="140" t="s">
        <v>594</v>
      </c>
      <c r="D22" s="141">
        <v>0.58333333333333337</v>
      </c>
      <c r="E22" s="141">
        <v>0.69791666666666663</v>
      </c>
      <c r="F22" s="141">
        <f>E22-D22</f>
        <v>0.11458333333333326</v>
      </c>
      <c r="H22" s="142" t="s">
        <v>604</v>
      </c>
      <c r="I22" s="141">
        <f>SUMIFS(F17:F31, C17:C31,H22)</f>
        <v>1.3194444444444398E-2</v>
      </c>
    </row>
    <row r="23" spans="1:9">
      <c r="A23" s="257"/>
      <c r="B23" s="140" t="s">
        <v>1232</v>
      </c>
      <c r="C23" s="140" t="s">
        <v>598</v>
      </c>
      <c r="D23" s="141">
        <v>0.69861111111111107</v>
      </c>
      <c r="E23" s="141">
        <v>0.7055555555555556</v>
      </c>
      <c r="F23" s="141">
        <f>E23-D23</f>
        <v>6.9444444444445308E-3</v>
      </c>
      <c r="H23" s="142" t="s">
        <v>602</v>
      </c>
      <c r="I23" s="141">
        <f>SUMIFS(F17:F31, C17:C31,H23)</f>
        <v>2.777777777777779E-2</v>
      </c>
    </row>
    <row r="24" spans="1:9">
      <c r="A24" s="257"/>
      <c r="B24" s="140" t="s">
        <v>1238</v>
      </c>
      <c r="C24" s="140" t="s">
        <v>604</v>
      </c>
      <c r="D24" s="141">
        <v>0.7055555555555556</v>
      </c>
      <c r="E24" s="141">
        <v>0.71875</v>
      </c>
      <c r="F24" s="141">
        <f>E24-D24</f>
        <v>1.3194444444444398E-2</v>
      </c>
      <c r="H24" s="138" t="s">
        <v>608</v>
      </c>
      <c r="I24" s="139">
        <f>SUM(I18:I23)</f>
        <v>0.38819444444444468</v>
      </c>
    </row>
    <row r="25" spans="1:9">
      <c r="A25" s="257"/>
      <c r="B25" s="140" t="s">
        <v>1239</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1240</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1241</v>
      </c>
      <c r="C34" s="140" t="s">
        <v>602</v>
      </c>
      <c r="D34" s="153">
        <v>0.44097222222222227</v>
      </c>
      <c r="E34" s="153">
        <v>0.45833333333333331</v>
      </c>
      <c r="F34" s="141">
        <f>E34-D34</f>
        <v>1.7361111111111049E-2</v>
      </c>
      <c r="H34" s="142" t="s">
        <v>598</v>
      </c>
      <c r="I34" s="141">
        <f>SUMIFS(F32:F47, C32:C47,H34)</f>
        <v>5.6250000000000133E-2</v>
      </c>
    </row>
    <row r="35" spans="1:9">
      <c r="A35" s="257"/>
      <c r="B35" s="140" t="s">
        <v>1242</v>
      </c>
      <c r="C35" s="140" t="s">
        <v>594</v>
      </c>
      <c r="D35" s="153">
        <v>0.45833333333333331</v>
      </c>
      <c r="E35" s="141">
        <v>0.52083333333333337</v>
      </c>
      <c r="F35" s="141">
        <f>E35-D35</f>
        <v>6.2500000000000056E-2</v>
      </c>
      <c r="H35" s="142" t="s">
        <v>600</v>
      </c>
      <c r="I35" s="141">
        <f>SUMIFS(F32:F47, C32:C47,H35)</f>
        <v>4.5138888888888951E-2</v>
      </c>
    </row>
    <row r="36" spans="1:9">
      <c r="A36" s="257"/>
      <c r="B36" s="140" t="s">
        <v>1243</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1244</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1245</v>
      </c>
      <c r="C40" s="140" t="s">
        <v>594</v>
      </c>
      <c r="D40" s="141">
        <v>0.65625</v>
      </c>
      <c r="E40" s="141">
        <v>0.69791666666666663</v>
      </c>
      <c r="F40" s="141">
        <f>E40-D40</f>
        <v>4.166666666666663E-2</v>
      </c>
    </row>
    <row r="41" spans="1:9">
      <c r="A41" s="257"/>
      <c r="B41" s="140" t="s">
        <v>1246</v>
      </c>
      <c r="C41" s="140" t="s">
        <v>598</v>
      </c>
      <c r="D41" s="141">
        <v>0.69791666666666663</v>
      </c>
      <c r="E41" s="141">
        <v>0.7055555555555556</v>
      </c>
      <c r="F41" s="141">
        <f>E41-D41</f>
        <v>7.6388888888889728E-3</v>
      </c>
    </row>
    <row r="42" spans="1:9">
      <c r="A42" s="257"/>
      <c r="B42" s="140" t="s">
        <v>1247</v>
      </c>
      <c r="C42" s="140" t="s">
        <v>604</v>
      </c>
      <c r="D42" s="141">
        <v>0.7055555555555556</v>
      </c>
      <c r="E42" s="141">
        <v>0.71666666666666667</v>
      </c>
      <c r="F42" s="141">
        <f>E42-D42</f>
        <v>1.1111111111111072E-2</v>
      </c>
    </row>
    <row r="43" spans="1:9">
      <c r="A43" s="257"/>
      <c r="B43" s="140" t="s">
        <v>1248</v>
      </c>
      <c r="C43" s="140" t="s">
        <v>594</v>
      </c>
      <c r="D43" s="141">
        <v>0.72916666666666663</v>
      </c>
      <c r="E43" s="141">
        <v>0.75</v>
      </c>
      <c r="F43" s="141">
        <f>E43-D43</f>
        <v>2.083333333333337E-2</v>
      </c>
    </row>
    <row r="44" spans="1:9">
      <c r="A44" s="257"/>
      <c r="B44" s="140" t="s">
        <v>1249</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1250</v>
      </c>
      <c r="C52" s="140" t="s">
        <v>594</v>
      </c>
      <c r="D52" s="141">
        <v>0.45833333333333331</v>
      </c>
      <c r="E52" s="141">
        <v>0.49305555555555558</v>
      </c>
      <c r="F52" s="141">
        <f>E52-D52</f>
        <v>3.4722222222222265E-2</v>
      </c>
      <c r="H52" s="142" t="s">
        <v>597</v>
      </c>
      <c r="I52" s="141">
        <f>SUMIFS(F48:F62, C48:C62,H52)</f>
        <v>1.041666666666663E-2</v>
      </c>
    </row>
    <row r="53" spans="1:9">
      <c r="A53" s="257"/>
      <c r="B53" s="165" t="s">
        <v>1251</v>
      </c>
      <c r="C53" s="140" t="s">
        <v>602</v>
      </c>
      <c r="D53" s="141">
        <v>0.49305555555555558</v>
      </c>
      <c r="E53" s="141">
        <v>0.50694444444444442</v>
      </c>
      <c r="F53" s="141">
        <f>E53-D53</f>
        <v>1.388888888888884E-2</v>
      </c>
      <c r="H53" s="142" t="s">
        <v>604</v>
      </c>
      <c r="I53" s="141">
        <f>SUMIFS(F48:F62, C48:C62,H53)</f>
        <v>2.4305555555555469E-2</v>
      </c>
    </row>
    <row r="54" spans="1:9">
      <c r="A54" s="257"/>
      <c r="B54" s="140" t="s">
        <v>1252</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1253</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1254</v>
      </c>
      <c r="C59" s="140" t="s">
        <v>597</v>
      </c>
      <c r="D59" s="141">
        <v>0.73263888888888884</v>
      </c>
      <c r="E59" s="141">
        <v>0.74305555555555547</v>
      </c>
      <c r="F59" s="141">
        <f>E59-D59</f>
        <v>1.041666666666663E-2</v>
      </c>
    </row>
    <row r="60" spans="1:9">
      <c r="A60" s="257"/>
      <c r="B60" s="140" t="s">
        <v>1255</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261</v>
      </c>
      <c r="C63" s="184"/>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4.1666666666666741E-2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0.47986111111111091</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1235</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1256</v>
      </c>
      <c r="C81" s="140" t="s">
        <v>594</v>
      </c>
      <c r="D81" s="141">
        <v>0.45833333333333331</v>
      </c>
      <c r="E81" s="141">
        <v>0.5</v>
      </c>
      <c r="F81" s="141">
        <f>E81-D81</f>
        <v>4.1666666666666685E-2</v>
      </c>
      <c r="H81" s="142" t="s">
        <v>600</v>
      </c>
      <c r="I81" s="141">
        <f>SUMIFS(F78:F92, C78:C92,H81)</f>
        <v>8.8888888888888906E-2</v>
      </c>
    </row>
    <row r="82" spans="1:9">
      <c r="A82" s="270"/>
      <c r="B82" s="140" t="s">
        <v>1257</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1258</v>
      </c>
      <c r="C84" s="140" t="s">
        <v>594</v>
      </c>
      <c r="D84" s="141">
        <v>0.58402777777777781</v>
      </c>
      <c r="E84" s="141">
        <v>0.65972222222222221</v>
      </c>
      <c r="F84" s="141">
        <f>E84-D84</f>
        <v>7.5694444444444398E-2</v>
      </c>
      <c r="H84" s="142" t="s">
        <v>602</v>
      </c>
      <c r="I84" s="141">
        <f>SUMIFS(F78:F92, C78:C92,H84)</f>
        <v>3.8888888888888862E-2</v>
      </c>
    </row>
    <row r="85" spans="1:9">
      <c r="A85" s="270"/>
      <c r="B85" s="140" t="s">
        <v>1232</v>
      </c>
      <c r="C85" s="140" t="s">
        <v>602</v>
      </c>
      <c r="D85" s="141">
        <v>0.66041666666666665</v>
      </c>
      <c r="E85" s="141">
        <v>0.66666666666666663</v>
      </c>
      <c r="F85" s="141">
        <f>E85-D85</f>
        <v>6.2499999999999778E-3</v>
      </c>
      <c r="H85" s="138" t="s">
        <v>608</v>
      </c>
      <c r="I85" s="139">
        <f>SUM(I79:I84)</f>
        <v>0.54305555555555551</v>
      </c>
    </row>
    <row r="86" spans="1:9">
      <c r="A86" s="270"/>
      <c r="B86" s="140" t="s">
        <v>1238</v>
      </c>
      <c r="C86" s="140" t="s">
        <v>600</v>
      </c>
      <c r="D86" s="141">
        <v>0.66736111111111107</v>
      </c>
      <c r="E86" s="141">
        <v>0.70833333333333337</v>
      </c>
      <c r="F86" s="141">
        <f>E86-D86</f>
        <v>4.0972222222222299E-2</v>
      </c>
      <c r="I86" s="143"/>
    </row>
    <row r="87" spans="1:9">
      <c r="A87" s="270"/>
      <c r="B87" s="140" t="s">
        <v>1239</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1259</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1260</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1261</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1262</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1263</v>
      </c>
      <c r="C104" s="140" t="s">
        <v>597</v>
      </c>
      <c r="D104" s="141">
        <v>0.73263888888888884</v>
      </c>
      <c r="E104" s="141">
        <v>0.74305555555555547</v>
      </c>
      <c r="F104" s="141">
        <f>E104-D104</f>
        <v>1.041666666666663E-2</v>
      </c>
    </row>
    <row r="105" spans="1:9">
      <c r="A105" s="257"/>
      <c r="B105" s="140" t="s">
        <v>1255</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1264</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1265</v>
      </c>
      <c r="C111" s="140" t="s">
        <v>600</v>
      </c>
      <c r="D111" s="141">
        <v>0.4548611111111111</v>
      </c>
      <c r="E111" s="141">
        <v>0.5</v>
      </c>
      <c r="F111" s="147">
        <f t="shared" si="0"/>
        <v>4.5138888888888895E-2</v>
      </c>
      <c r="H111" s="142" t="s">
        <v>600</v>
      </c>
      <c r="I111" s="141">
        <f>SUMIFS(F108:F122, C108:C122,H111)</f>
        <v>0.23263888888888895</v>
      </c>
    </row>
    <row r="112" spans="1:9">
      <c r="A112" s="257"/>
      <c r="B112" s="140" t="s">
        <v>1266</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1267</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1268</v>
      </c>
      <c r="C115" s="140" t="s">
        <v>600</v>
      </c>
      <c r="D115" s="141">
        <v>0.61458333333333337</v>
      </c>
      <c r="E115" s="141">
        <v>0.65277777777777779</v>
      </c>
      <c r="F115" s="147">
        <f t="shared" si="0"/>
        <v>3.819444444444442E-2</v>
      </c>
      <c r="H115" s="138" t="s">
        <v>608</v>
      </c>
      <c r="I115" s="139">
        <f>SUM(I109:I114)</f>
        <v>0.42013888888888901</v>
      </c>
    </row>
    <row r="116" spans="1:9">
      <c r="A116" s="257"/>
      <c r="B116" s="140" t="s">
        <v>1269</v>
      </c>
      <c r="C116" s="140" t="s">
        <v>594</v>
      </c>
      <c r="D116" s="141">
        <v>0.65277777777777779</v>
      </c>
      <c r="E116" s="141">
        <v>0.69444444444444453</v>
      </c>
      <c r="F116" s="147">
        <f t="shared" si="0"/>
        <v>4.1666666666666741E-2</v>
      </c>
      <c r="I116" s="143"/>
    </row>
    <row r="117" spans="1:9">
      <c r="A117" s="257"/>
      <c r="B117" s="140" t="s">
        <v>1270</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1271</v>
      </c>
      <c r="C120" s="140" t="s">
        <v>598</v>
      </c>
      <c r="D120" s="141">
        <v>0.73263888888888884</v>
      </c>
      <c r="E120" s="182">
        <v>0.74305555555555547</v>
      </c>
      <c r="F120" s="155">
        <f>E120-D120</f>
        <v>1.041666666666663E-2</v>
      </c>
    </row>
    <row r="121" spans="1:9">
      <c r="A121" s="257"/>
      <c r="B121" s="140" t="s">
        <v>1272</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1273</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1274</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1275</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1246</v>
      </c>
      <c r="C130" s="140" t="s">
        <v>598</v>
      </c>
      <c r="D130" s="141">
        <v>0.69791666666666663</v>
      </c>
      <c r="E130" s="141">
        <v>0.7055555555555556</v>
      </c>
      <c r="F130" s="159">
        <f>E130-D130</f>
        <v>7.6388888888889728E-3</v>
      </c>
      <c r="H130" s="150" t="s">
        <v>608</v>
      </c>
      <c r="I130" s="149">
        <f>SUM(I124:I129)</f>
        <v>0.42430555555555544</v>
      </c>
    </row>
    <row r="131" spans="1:9">
      <c r="A131" s="267"/>
      <c r="B131" s="140" t="s">
        <v>1247</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1276</v>
      </c>
      <c r="C133" s="140" t="s">
        <v>594</v>
      </c>
      <c r="D133" s="141">
        <v>0.72916666666666663</v>
      </c>
      <c r="E133" s="141">
        <v>0.77083333333333337</v>
      </c>
      <c r="F133" s="159">
        <f>E133-D133</f>
        <v>4.1666666666666741E-2</v>
      </c>
    </row>
    <row r="134" spans="1:9">
      <c r="A134" s="267"/>
      <c r="B134" s="140" t="s">
        <v>1277</v>
      </c>
      <c r="C134" s="140" t="s">
        <v>597</v>
      </c>
      <c r="D134" s="141">
        <v>0.77083333333333337</v>
      </c>
      <c r="E134" s="141">
        <v>0.79513888888888884</v>
      </c>
      <c r="F134" s="159">
        <f>E134-D134</f>
        <v>2.4305555555555469E-2</v>
      </c>
    </row>
    <row r="135" spans="1:9">
      <c r="A135" s="267"/>
      <c r="B135" s="140" t="s">
        <v>1278</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1279</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1280</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1281</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1279</v>
      </c>
      <c r="C144" s="146" t="s">
        <v>594</v>
      </c>
      <c r="D144" s="141">
        <v>0.57291666666666663</v>
      </c>
      <c r="E144" s="141">
        <v>0.69791666666666663</v>
      </c>
      <c r="F144" s="147">
        <f>E144-D144</f>
        <v>0.125</v>
      </c>
      <c r="H144" s="142" t="s">
        <v>602</v>
      </c>
      <c r="I144" s="141">
        <f>SUMIFS(F138:F152, C138:C152,H144)</f>
        <v>2.083333333333337E-2</v>
      </c>
    </row>
    <row r="145" spans="1:9">
      <c r="A145" s="257"/>
      <c r="B145" s="165" t="s">
        <v>1282</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1283</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93" workbookViewId="0">
      <selection activeCell="B128" sqref="B128"/>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1230</v>
      </c>
      <c r="C2" t="s">
        <v>594</v>
      </c>
      <c r="D2" s="141">
        <v>0.35416666666666669</v>
      </c>
      <c r="E2" s="141">
        <v>0.41666666666666669</v>
      </c>
      <c r="F2" s="141">
        <f>E2-D2</f>
        <v>6.25E-2</v>
      </c>
      <c r="H2" s="139" t="s">
        <v>595</v>
      </c>
      <c r="I2" s="139" t="s">
        <v>596</v>
      </c>
      <c r="Q2" t="s">
        <v>594</v>
      </c>
    </row>
    <row r="3" spans="1:17">
      <c r="A3" s="257"/>
      <c r="B3" s="140" t="s">
        <v>1284</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1285</v>
      </c>
      <c r="C6" s="140" t="s">
        <v>600</v>
      </c>
      <c r="D6" s="141">
        <v>0.47986111111111113</v>
      </c>
      <c r="E6" s="141">
        <v>0.52083333333333337</v>
      </c>
      <c r="F6" s="141">
        <f>E6-D6</f>
        <v>4.0972222222222243E-2</v>
      </c>
      <c r="H6" s="142" t="s">
        <v>597</v>
      </c>
      <c r="I6" s="141">
        <f>SUMIFS(F2:F16, C2:C16,H6)</f>
        <v>0</v>
      </c>
      <c r="Q6" t="s">
        <v>604</v>
      </c>
    </row>
    <row r="7" spans="1:17">
      <c r="A7" s="257"/>
      <c r="B7" s="140" t="s">
        <v>1230</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1286</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1287</v>
      </c>
      <c r="C11" s="140" t="s">
        <v>594</v>
      </c>
      <c r="D11" s="141">
        <v>0.70208333333333339</v>
      </c>
      <c r="E11" s="141">
        <v>0.75</v>
      </c>
      <c r="F11" s="141">
        <f>E11-D11</f>
        <v>4.7916666666666607E-2</v>
      </c>
      <c r="I11" s="143"/>
    </row>
    <row r="12" spans="1:17">
      <c r="A12" s="257"/>
      <c r="B12" s="140" t="s">
        <v>1264</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1288</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1288</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1289</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1290</v>
      </c>
      <c r="C32" s="140" t="s">
        <v>594</v>
      </c>
      <c r="D32" s="153">
        <v>0.35416666666666669</v>
      </c>
      <c r="E32" s="153">
        <v>0.39583333333333331</v>
      </c>
      <c r="F32" s="141">
        <f>E32-D32</f>
        <v>4.166666666666663E-2</v>
      </c>
      <c r="H32" s="139" t="s">
        <v>595</v>
      </c>
      <c r="I32" s="139" t="s">
        <v>596</v>
      </c>
    </row>
    <row r="33" spans="1:9">
      <c r="A33" s="257"/>
      <c r="B33" s="140" t="s">
        <v>1291</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1292</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1293</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1294</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1295</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1296</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1293</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1297</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1298</v>
      </c>
      <c r="C94" s="140" t="s">
        <v>594</v>
      </c>
      <c r="D94" s="141">
        <v>0.375</v>
      </c>
      <c r="E94" s="141">
        <v>0.47916666666666669</v>
      </c>
      <c r="F94" s="141">
        <f>E94-D94</f>
        <v>0.10416666666666669</v>
      </c>
      <c r="H94" s="142" t="s">
        <v>594</v>
      </c>
      <c r="I94" s="141">
        <f>SUMIFS(F93:F107, C93:C107,H94)</f>
        <v>0.21875000000000006</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2.0833333333333315E-2</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1301</v>
      </c>
      <c r="C98" s="140" t="s">
        <v>594</v>
      </c>
      <c r="D98" s="141">
        <v>0.54166666666666663</v>
      </c>
      <c r="E98" s="141">
        <v>0.60763888888888895</v>
      </c>
      <c r="F98" s="141">
        <f>E98-D98</f>
        <v>6.5972222222222321E-2</v>
      </c>
      <c r="H98" s="142" t="s">
        <v>604</v>
      </c>
      <c r="I98" s="141">
        <f>SUMIFS(F93:F107, C93:C107,H98)</f>
        <v>0</v>
      </c>
    </row>
    <row r="99" spans="1:9">
      <c r="A99" s="257"/>
      <c r="B99" s="165"/>
      <c r="C99" s="140" t="s">
        <v>594</v>
      </c>
      <c r="D99" s="141"/>
      <c r="E99" s="141"/>
      <c r="F99" s="141">
        <f>E99-D99</f>
        <v>0</v>
      </c>
      <c r="H99" s="142" t="s">
        <v>602</v>
      </c>
      <c r="I99" s="141">
        <f>SUMIFS(F93:F107, C93:C107,H99)</f>
        <v>2.7777777777777901E-2</v>
      </c>
    </row>
    <row r="100" spans="1:9">
      <c r="A100" s="257"/>
      <c r="B100" s="140"/>
      <c r="C100" s="140" t="s">
        <v>602</v>
      </c>
      <c r="D100" s="141"/>
      <c r="E100" s="141"/>
      <c r="F100" s="141">
        <f>E100-D100</f>
        <v>0</v>
      </c>
      <c r="H100" s="138" t="s">
        <v>608</v>
      </c>
      <c r="I100" s="139">
        <f>SUM(I94:I99)</f>
        <v>0.28125000000000017</v>
      </c>
    </row>
    <row r="101" spans="1:9">
      <c r="A101" s="257"/>
      <c r="B101" s="140"/>
      <c r="C101" s="140" t="s">
        <v>594</v>
      </c>
      <c r="D101" s="141"/>
      <c r="E101" s="141"/>
      <c r="F101" s="141">
        <f>E101-D101</f>
        <v>0</v>
      </c>
      <c r="I101" s="143"/>
    </row>
    <row r="102" spans="1:9">
      <c r="A102" s="257"/>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0.15625</v>
      </c>
    </row>
    <row r="110" spans="1:9">
      <c r="A110" s="257"/>
      <c r="B110" s="140" t="s">
        <v>1303</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0.125</v>
      </c>
    </row>
    <row r="112" spans="1:9">
      <c r="A112" s="257"/>
      <c r="B112" s="140" t="s">
        <v>655</v>
      </c>
      <c r="C112" s="140" t="s">
        <v>602</v>
      </c>
      <c r="D112" s="141">
        <v>0.52083333333333337</v>
      </c>
      <c r="E112" s="141">
        <v>0.54166666666666663</v>
      </c>
      <c r="F112" s="147">
        <f t="shared" si="1"/>
        <v>2.0833333333333259E-2</v>
      </c>
      <c r="H112" s="142" t="s">
        <v>597</v>
      </c>
      <c r="I112" s="141">
        <f>SUMIFS(F108:F122, C108:C122,H112)</f>
        <v>0</v>
      </c>
    </row>
    <row r="113" spans="1:9">
      <c r="A113" s="257"/>
      <c r="B113" s="165" t="s">
        <v>1281</v>
      </c>
      <c r="C113" s="140" t="s">
        <v>594</v>
      </c>
      <c r="D113" s="141">
        <v>0.54166666666666663</v>
      </c>
      <c r="E113" s="141">
        <v>0.66666666666666663</v>
      </c>
      <c r="F113" s="147">
        <f t="shared" si="1"/>
        <v>0.125</v>
      </c>
      <c r="H113" s="142" t="s">
        <v>604</v>
      </c>
      <c r="I113" s="141">
        <f>SUMIFS(F108:F122, C108:C122,H113)</f>
        <v>0</v>
      </c>
    </row>
    <row r="114" spans="1:9">
      <c r="A114" s="257"/>
      <c r="C114" s="140"/>
      <c r="D114" s="141">
        <v>0.5625</v>
      </c>
      <c r="E114" s="141">
        <v>0.58333333333333337</v>
      </c>
      <c r="F114" s="147">
        <f t="shared" si="1"/>
        <v>2.083333333333337E-2</v>
      </c>
      <c r="H114" s="142" t="s">
        <v>602</v>
      </c>
      <c r="I114" s="141">
        <f>SUMIFS(F108:F122, C108:C122,H114)</f>
        <v>3.1249999999999944E-2</v>
      </c>
    </row>
    <row r="115" spans="1:9">
      <c r="A115" s="257"/>
      <c r="B115" s="140"/>
      <c r="C115" s="140"/>
      <c r="D115" s="141">
        <v>0.58333333333333337</v>
      </c>
      <c r="E115" s="141">
        <v>0.65277777777777779</v>
      </c>
      <c r="F115" s="147">
        <f t="shared" si="1"/>
        <v>6.944444444444442E-2</v>
      </c>
      <c r="H115" s="138" t="s">
        <v>608</v>
      </c>
      <c r="I115" s="139">
        <f>SUM(I109:I114)</f>
        <v>0.31249999999999994</v>
      </c>
    </row>
    <row r="116" spans="1:9">
      <c r="A116" s="257"/>
      <c r="B116" s="140"/>
      <c r="C116" s="140"/>
      <c r="D116" s="141">
        <v>0.65277777777777779</v>
      </c>
      <c r="E116" s="141">
        <v>0.66666666666666663</v>
      </c>
      <c r="F116" s="147">
        <f t="shared" si="1"/>
        <v>1.388888888888884E-2</v>
      </c>
      <c r="I116" s="143"/>
    </row>
    <row r="117" spans="1:9">
      <c r="A117" s="257"/>
      <c r="B117" s="140"/>
      <c r="C117" s="140"/>
      <c r="D117" s="141">
        <v>0.66666666666666663</v>
      </c>
      <c r="E117" s="141">
        <v>0.70833333333333337</v>
      </c>
      <c r="F117" s="147">
        <f t="shared" si="1"/>
        <v>4.1666666666666741E-2</v>
      </c>
      <c r="I117" s="143"/>
    </row>
    <row r="118" spans="1:9">
      <c r="A118" s="257"/>
      <c r="B118" s="140"/>
      <c r="C118" s="140"/>
      <c r="D118" s="141">
        <v>0.70833333333333337</v>
      </c>
      <c r="E118" s="141">
        <v>0.71875</v>
      </c>
      <c r="F118" s="147">
        <f t="shared" si="1"/>
        <v>1.041666666666663E-2</v>
      </c>
    </row>
    <row r="119" spans="1:9">
      <c r="A119" s="257"/>
      <c r="B119" s="140"/>
      <c r="C119" s="140"/>
      <c r="D119" s="141">
        <v>0.71875</v>
      </c>
      <c r="E119" s="141">
        <v>0.77777777777777779</v>
      </c>
      <c r="F119" s="180">
        <f t="shared" si="1"/>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C123" s="146" t="s">
        <v>594</v>
      </c>
      <c r="D123" s="147">
        <v>0</v>
      </c>
      <c r="E123" s="147">
        <v>0</v>
      </c>
      <c r="F123" s="181">
        <f>E123-D123</f>
        <v>0</v>
      </c>
      <c r="H123" s="149" t="s">
        <v>595</v>
      </c>
      <c r="I123" s="149" t="s">
        <v>596</v>
      </c>
    </row>
    <row r="124" spans="1:9">
      <c r="A124" s="267"/>
      <c r="B124" s="146" t="s">
        <v>1304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1305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1306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1307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1308</v>
      </c>
      <c r="C138" s="146" t="s">
        <v>594</v>
      </c>
      <c r="D138" s="147">
        <v>0.35416666666666669</v>
      </c>
      <c r="E138" s="147">
        <v>0.39583333333333331</v>
      </c>
      <c r="F138" s="147">
        <f t="shared" ref="F138:F151" si="2">E138-D138</f>
        <v>4.166666666666663E-2</v>
      </c>
      <c r="H138" s="148" t="s">
        <v>595</v>
      </c>
      <c r="I138" s="148" t="s">
        <v>596</v>
      </c>
    </row>
    <row r="139" spans="1:9">
      <c r="A139" s="257"/>
      <c r="B139" s="140" t="s">
        <v>1309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1310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1311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1312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96" workbookViewId="0">
      <selection activeCell="D119" sqref="D119:F122"/>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1313</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1314</v>
      </c>
      <c r="C4" s="140" t="s">
        <v>598</v>
      </c>
      <c r="D4" s="141">
        <v>0.3923611111111111</v>
      </c>
      <c r="E4" s="141">
        <v>0.39930555555555558</v>
      </c>
      <c r="F4" s="141">
        <f>E4-D4</f>
        <v>6.9444444444444753E-3</v>
      </c>
      <c r="H4" s="142" t="s">
        <v>598</v>
      </c>
      <c r="I4" s="141">
        <f>SUMIFS(F2:F16, C2:C16,H4)</f>
        <v>6.9444444444444753E-3</v>
      </c>
      <c r="Q4" t="s">
        <v>600</v>
      </c>
    </row>
    <row r="5" spans="1:17">
      <c r="A5" s="257"/>
      <c r="B5" s="140" t="s">
        <v>1315</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1316</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1317</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1318</v>
      </c>
      <c r="C12" s="140" t="s">
        <v>594</v>
      </c>
      <c r="D12" s="141">
        <v>0.63611111111111118</v>
      </c>
      <c r="E12" s="141">
        <v>0.70833333333333337</v>
      </c>
      <c r="F12" s="141">
        <f>E12-D12</f>
        <v>7.2222222222222188E-2</v>
      </c>
    </row>
    <row r="13" spans="1:17">
      <c r="A13" s="257"/>
      <c r="B13" s="140" t="s">
        <v>1319</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1320</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1321</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1322</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1244</v>
      </c>
      <c r="C32" s="140" t="s">
        <v>594</v>
      </c>
      <c r="D32" s="153">
        <v>0.35416666666666669</v>
      </c>
      <c r="E32" s="153">
        <v>0.375</v>
      </c>
      <c r="F32" s="141">
        <f>E32-D32</f>
        <v>2.0833333333333315E-2</v>
      </c>
      <c r="H32" s="139" t="s">
        <v>595</v>
      </c>
      <c r="I32" s="139" t="s">
        <v>596</v>
      </c>
    </row>
    <row r="33" spans="1:9">
      <c r="A33" s="257"/>
      <c r="B33" s="140" t="s">
        <v>1323</v>
      </c>
      <c r="C33" s="140" t="s">
        <v>597</v>
      </c>
      <c r="D33" s="153">
        <v>0.375</v>
      </c>
      <c r="E33" s="153">
        <v>0.41666666666666669</v>
      </c>
      <c r="F33" s="141">
        <f>E33-D33</f>
        <v>4.1666666666666685E-2</v>
      </c>
      <c r="H33" s="142" t="s">
        <v>594</v>
      </c>
      <c r="I33" s="141">
        <f>SUMIFS(F32:F47, C32:C47,H33)</f>
        <v>0.30208333333333331</v>
      </c>
    </row>
    <row r="34" spans="1:9">
      <c r="A34" s="257"/>
      <c r="B34" s="140" t="s">
        <v>1324</v>
      </c>
      <c r="C34" s="140" t="s">
        <v>594</v>
      </c>
      <c r="D34" s="153">
        <v>0.41666666666666669</v>
      </c>
      <c r="E34" s="153">
        <v>0.47916666666666669</v>
      </c>
      <c r="F34" s="141">
        <f>E34-D34</f>
        <v>6.25E-2</v>
      </c>
      <c r="H34" s="142" t="s">
        <v>598</v>
      </c>
      <c r="I34" s="141">
        <f>SUMIFS(F32:F47, C32:C47,H34)</f>
        <v>0</v>
      </c>
    </row>
    <row r="35" spans="1:9">
      <c r="A35" s="257"/>
      <c r="B35" s="140" t="s">
        <v>1325</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1326</v>
      </c>
      <c r="C37" s="140" t="s">
        <v>594</v>
      </c>
      <c r="D37" s="141">
        <v>0.59375</v>
      </c>
      <c r="E37" s="141">
        <v>0.66666666666666663</v>
      </c>
      <c r="F37" s="141">
        <f>E37-D37</f>
        <v>7.291666666666663E-2</v>
      </c>
      <c r="H37" s="142" t="s">
        <v>604</v>
      </c>
      <c r="I37" s="141">
        <f>SUMIFS(F32:F47, C32:C47,H37)</f>
        <v>0</v>
      </c>
    </row>
    <row r="38" spans="1:9">
      <c r="A38" s="257"/>
      <c r="B38" s="140" t="s">
        <v>1327</v>
      </c>
      <c r="C38" s="140" t="s">
        <v>594</v>
      </c>
      <c r="D38" s="141">
        <v>0.67013888888888884</v>
      </c>
      <c r="E38" s="141">
        <v>0.81597222222222221</v>
      </c>
      <c r="F38" s="141">
        <f>E38-D38</f>
        <v>0.14583333333333337</v>
      </c>
      <c r="H38" s="142" t="s">
        <v>602</v>
      </c>
      <c r="I38" s="141">
        <f>SUMIFS(F32:F47, C32:C47,H38)</f>
        <v>4.1666666666666741E-2</v>
      </c>
    </row>
    <row r="39" spans="1:9">
      <c r="A39" s="257"/>
      <c r="B39" s="140" t="s">
        <v>1328</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1329</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1330</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1331</v>
      </c>
      <c r="C55" s="140" t="s">
        <v>594</v>
      </c>
      <c r="D55" s="141">
        <v>0.58333333333333337</v>
      </c>
      <c r="E55" s="141">
        <v>0.65625</v>
      </c>
      <c r="F55" s="141">
        <f>E55-D55</f>
        <v>7.291666666666663E-2</v>
      </c>
      <c r="H55" s="138" t="s">
        <v>608</v>
      </c>
      <c r="I55" s="139">
        <f>SUM(I49:I54)</f>
        <v>0.375</v>
      </c>
    </row>
    <row r="56" spans="1:9">
      <c r="A56" s="257"/>
      <c r="B56" t="s">
        <v>1332</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1333</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1320</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1321</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1334</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1329</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1335</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1336</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1337</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1338</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1339</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1340</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1341</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1342</v>
      </c>
      <c r="C118" s="140" t="s">
        <v>594</v>
      </c>
      <c r="D118" s="141">
        <v>0.67708333333333337</v>
      </c>
      <c r="E118" s="141">
        <v>0.72916666666666663</v>
      </c>
      <c r="F118" s="147">
        <f t="shared" si="0"/>
        <v>5.2083333333333259E-2</v>
      </c>
    </row>
    <row r="119" spans="1:9">
      <c r="A119" s="257"/>
      <c r="B119" s="140" t="s">
        <v>1343</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1344</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1321</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1345</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1346</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1347</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1348</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1349</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1350</v>
      </c>
      <c r="C147" s="140" t="s">
        <v>594</v>
      </c>
      <c r="D147" s="141">
        <v>0.57291666666666663</v>
      </c>
      <c r="E147" s="141">
        <v>0.625</v>
      </c>
      <c r="F147" s="147">
        <f>E147-D147</f>
        <v>5.208333333333337E-2</v>
      </c>
    </row>
    <row r="148" spans="1:9">
      <c r="A148" s="257"/>
      <c r="B148" s="165" t="s">
        <v>1351</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110" workbookViewId="0">
      <selection activeCell="B134" sqref="B13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1352</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1353</v>
      </c>
      <c r="C18" s="140" t="s">
        <v>594</v>
      </c>
      <c r="D18" s="141">
        <v>0.39583333333333331</v>
      </c>
      <c r="E18" s="141">
        <v>0.43055555555555558</v>
      </c>
      <c r="F18" s="141">
        <f>E18-D18</f>
        <v>3.4722222222222265E-2</v>
      </c>
      <c r="H18" s="142" t="s">
        <v>594</v>
      </c>
      <c r="I18" s="141">
        <f>SUMIFS(F17:F31, C17:C31,H18)</f>
        <v>0.23958333333333331</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1285</v>
      </c>
      <c r="C20" s="140" t="s">
        <v>600</v>
      </c>
      <c r="D20" s="141">
        <v>0.47916666666666669</v>
      </c>
      <c r="E20" s="141">
        <v>0.51388888888888895</v>
      </c>
      <c r="F20" s="141">
        <f>E20-D20</f>
        <v>3.4722222222222265E-2</v>
      </c>
      <c r="H20" s="142" t="s">
        <v>600</v>
      </c>
      <c r="I20" s="141">
        <f>SUMIFS(F17:F31, C17:C31,H20)</f>
        <v>6.5972222222222265E-2</v>
      </c>
    </row>
    <row r="21" spans="1:9">
      <c r="A21" s="257"/>
      <c r="B21" s="140" t="s">
        <v>1353</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1354</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0.34722222222222227</v>
      </c>
    </row>
    <row r="25" spans="1:9">
      <c r="A25" s="257"/>
      <c r="B25" s="140" t="s">
        <v>1354</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1355</v>
      </c>
      <c r="C32" s="140" t="s">
        <v>594</v>
      </c>
      <c r="D32" s="153">
        <v>0.35416666666666669</v>
      </c>
      <c r="E32" s="153">
        <v>0.41666666666666669</v>
      </c>
      <c r="F32" s="141">
        <f>E32-D32</f>
        <v>6.25E-2</v>
      </c>
      <c r="H32" s="139" t="s">
        <v>595</v>
      </c>
      <c r="I32" s="139" t="s">
        <v>596</v>
      </c>
    </row>
    <row r="33" spans="1:9">
      <c r="A33" s="257"/>
      <c r="B33" s="140" t="s">
        <v>1356</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1357</v>
      </c>
      <c r="C35" s="140" t="s">
        <v>598</v>
      </c>
      <c r="D35" s="153">
        <v>0.47916666666666669</v>
      </c>
      <c r="E35" s="141">
        <v>0.51736111111111105</v>
      </c>
      <c r="F35" s="141">
        <f>E35-D35</f>
        <v>3.8194444444444364E-2</v>
      </c>
      <c r="H35" s="142" t="s">
        <v>600</v>
      </c>
      <c r="I35" s="141">
        <f>SUMIFS(F32:F47, C32:C47,H35)</f>
        <v>0</v>
      </c>
    </row>
    <row r="36" spans="1:9">
      <c r="A36" s="257"/>
      <c r="B36" s="140" t="s">
        <v>1358</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1359</v>
      </c>
      <c r="C38" s="140" t="s">
        <v>594</v>
      </c>
      <c r="D38" s="141">
        <v>0.58680555555555558</v>
      </c>
      <c r="E38" s="141">
        <v>0.60763888888888895</v>
      </c>
      <c r="F38" s="141">
        <f>E38-D38</f>
        <v>2.083333333333337E-2</v>
      </c>
      <c r="H38" s="142" t="s">
        <v>602</v>
      </c>
      <c r="I38" s="141">
        <f>SUMIFS(F32:F47, C32:C47,H38)</f>
        <v>6.2500000000000056E-2</v>
      </c>
    </row>
    <row r="39" spans="1:9">
      <c r="A39" s="257"/>
      <c r="B39" s="140" t="s">
        <v>1360</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1361</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1362</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1285</v>
      </c>
      <c r="C81" s="140" t="s">
        <v>600</v>
      </c>
      <c r="D81" s="141">
        <v>0.47916666666666669</v>
      </c>
      <c r="E81" s="141">
        <v>0.51388888888888895</v>
      </c>
      <c r="F81" s="141">
        <f>E81-D81</f>
        <v>3.4722222222222265E-2</v>
      </c>
      <c r="H81" s="142" t="s">
        <v>600</v>
      </c>
      <c r="I81" s="141">
        <f>SUMIFS(F78:F92, C78:C92,H81)</f>
        <v>6.5972222222222265E-2</v>
      </c>
    </row>
    <row r="82" spans="1:9">
      <c r="A82" s="270"/>
      <c r="B82" s="140" t="s">
        <v>1362</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1354</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1354</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1363</v>
      </c>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1364</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1365</v>
      </c>
      <c r="C112" s="140" t="s">
        <v>594</v>
      </c>
      <c r="D112" s="141">
        <v>0.55208333333333337</v>
      </c>
      <c r="E112" s="141">
        <v>0.58333333333333337</v>
      </c>
      <c r="F112" s="147">
        <f t="shared" si="0"/>
        <v>3.125E-2</v>
      </c>
      <c r="H112" s="142" t="s">
        <v>597</v>
      </c>
      <c r="I112" s="141">
        <f>SUMIFS(F108:F122, C108:C122,H112)</f>
        <v>0</v>
      </c>
    </row>
    <row r="113" spans="1:9">
      <c r="A113" s="257"/>
      <c r="B113" s="165" t="s">
        <v>1366</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1367</v>
      </c>
      <c r="C123" s="140" t="s">
        <v>600</v>
      </c>
      <c r="D123" s="141">
        <v>0.36458333333333331</v>
      </c>
      <c r="E123" s="141">
        <v>0.39583333333333331</v>
      </c>
      <c r="F123" s="181">
        <f>E123-D123</f>
        <v>3.125E-2</v>
      </c>
      <c r="H123" s="149" t="s">
        <v>595</v>
      </c>
      <c r="I123" s="149" t="s">
        <v>596</v>
      </c>
    </row>
    <row r="124" spans="1:9">
      <c r="A124" s="267"/>
      <c r="B124" s="140" t="s">
        <v>1353</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1285</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1353</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1368</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1354</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8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1369</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1370</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1371</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1372</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1373</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t="s">
        <v>597</v>
      </c>
      <c r="D138" s="147"/>
      <c r="E138" s="147"/>
      <c r="F138" s="147">
        <f t="shared" ref="F138:F151" si="1">E138-D138</f>
        <v>0</v>
      </c>
      <c r="H138" s="148" t="s">
        <v>595</v>
      </c>
      <c r="I138" s="148" t="s">
        <v>596</v>
      </c>
    </row>
    <row r="139" spans="1:9">
      <c r="A139" s="257"/>
      <c r="B139" s="140"/>
      <c r="C139" s="140" t="s">
        <v>594</v>
      </c>
      <c r="D139" s="141"/>
      <c r="E139" s="141"/>
      <c r="F139" s="147">
        <f t="shared" si="1"/>
        <v>0</v>
      </c>
      <c r="H139" s="142" t="s">
        <v>594</v>
      </c>
      <c r="I139" s="141">
        <f>SUMIFS(F138:F152, C138:C152,H139)</f>
        <v>2.0833333333333332E-2</v>
      </c>
    </row>
    <row r="140" spans="1:9">
      <c r="A140" s="257"/>
      <c r="B140" s="166"/>
      <c r="C140" s="140" t="s">
        <v>598</v>
      </c>
      <c r="D140" s="141"/>
      <c r="E140" s="141"/>
      <c r="F140" s="147">
        <f t="shared" si="1"/>
        <v>0</v>
      </c>
      <c r="H140" s="142" t="s">
        <v>598</v>
      </c>
      <c r="I140" s="141">
        <f>SUMIFS(F138:F152, C138:C152,H140)</f>
        <v>0</v>
      </c>
    </row>
    <row r="141" spans="1:9">
      <c r="A141" s="257"/>
      <c r="B141" s="176"/>
      <c r="C141" s="140" t="s">
        <v>602</v>
      </c>
      <c r="D141" s="141"/>
      <c r="E141" s="141"/>
      <c r="F141" s="147">
        <f t="shared" si="1"/>
        <v>0</v>
      </c>
      <c r="H141" s="142" t="s">
        <v>600</v>
      </c>
      <c r="I141" s="141">
        <f>SUMIFS(F138:F152, C138:C152,H141)</f>
        <v>0</v>
      </c>
    </row>
    <row r="142" spans="1:9">
      <c r="A142" s="257"/>
      <c r="B142" s="146"/>
      <c r="C142" s="140" t="s">
        <v>594</v>
      </c>
      <c r="D142" s="141"/>
      <c r="E142" s="141"/>
      <c r="F142" s="147">
        <f t="shared" si="1"/>
        <v>0</v>
      </c>
      <c r="H142" s="142" t="s">
        <v>597</v>
      </c>
      <c r="I142" s="141">
        <f>SUMIFS(F138:F152, C138:C152,H142)</f>
        <v>0</v>
      </c>
    </row>
    <row r="143" spans="1:9">
      <c r="A143" s="257"/>
      <c r="B143" s="165"/>
      <c r="C143" s="140" t="s">
        <v>594</v>
      </c>
      <c r="D143" s="141"/>
      <c r="E143" s="141"/>
      <c r="F143" s="173">
        <v>2.0833333333333332E-2</v>
      </c>
      <c r="H143" s="142" t="s">
        <v>604</v>
      </c>
      <c r="I143" s="141">
        <f>SUMIFS(F138:F152, C138:C152,H143)</f>
        <v>0</v>
      </c>
    </row>
    <row r="144" spans="1:9">
      <c r="A144" s="257"/>
      <c r="B144" s="146"/>
      <c r="C144" s="146" t="s">
        <v>602</v>
      </c>
      <c r="D144" s="141"/>
      <c r="E144" s="141"/>
      <c r="F144" s="147">
        <f>E144-D144</f>
        <v>0</v>
      </c>
      <c r="H144" s="142" t="s">
        <v>602</v>
      </c>
      <c r="I144" s="141">
        <f>SUMIFS(F138:F152, C138:C152,H144)</f>
        <v>6.9444444444444441E-3</v>
      </c>
    </row>
    <row r="145" spans="1:9">
      <c r="A145" s="257"/>
      <c r="B145" s="165"/>
      <c r="C145" s="140" t="s">
        <v>594</v>
      </c>
      <c r="D145" s="141"/>
      <c r="E145" s="141"/>
      <c r="F145" s="147">
        <f>E145-D145</f>
        <v>0</v>
      </c>
      <c r="H145" s="138" t="s">
        <v>608</v>
      </c>
      <c r="I145" s="139">
        <f>SUM(I139:I144)</f>
        <v>2.7777777777777776E-2</v>
      </c>
    </row>
    <row r="146" spans="1:9">
      <c r="A146" s="257"/>
      <c r="B146" s="165"/>
      <c r="C146" s="140" t="s">
        <v>600</v>
      </c>
      <c r="D146" s="141"/>
      <c r="E146" s="141"/>
      <c r="F146" s="147">
        <f>E146-D146</f>
        <v>0</v>
      </c>
    </row>
    <row r="147" spans="1:9">
      <c r="A147" s="257"/>
      <c r="B147" s="165"/>
      <c r="C147" s="140" t="s">
        <v>600</v>
      </c>
      <c r="D147" s="141"/>
      <c r="E147" s="141"/>
      <c r="F147" s="147">
        <f>E147-D147</f>
        <v>0</v>
      </c>
    </row>
    <row r="148" spans="1:9">
      <c r="A148" s="257"/>
      <c r="B148" s="165"/>
      <c r="C148" s="146" t="s">
        <v>602</v>
      </c>
      <c r="D148" s="174"/>
      <c r="E148" s="175"/>
      <c r="F148" s="173">
        <v>6.9444444444444441E-3</v>
      </c>
    </row>
    <row r="149" spans="1:9">
      <c r="A149" s="257"/>
      <c r="B149" s="165"/>
      <c r="C149" s="146" t="s">
        <v>594</v>
      </c>
      <c r="D149" s="141"/>
      <c r="E149" s="141"/>
      <c r="F149" s="147">
        <f>E149-D149</f>
        <v>0</v>
      </c>
    </row>
    <row r="150" spans="1:9">
      <c r="A150" s="257"/>
      <c r="B150" s="140"/>
      <c r="C150" s="140" t="s">
        <v>598</v>
      </c>
      <c r="D150" s="141"/>
      <c r="E150" s="141"/>
      <c r="F150" s="147">
        <f>E150-D150</f>
        <v>0</v>
      </c>
    </row>
    <row r="151" spans="1:9">
      <c r="A151" s="257"/>
      <c r="B151" s="165"/>
      <c r="C151" s="140" t="s">
        <v>604</v>
      </c>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118"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1374</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1375</v>
      </c>
      <c r="C17" s="140" t="s">
        <v>594</v>
      </c>
      <c r="D17" s="141">
        <v>0.3923611111111111</v>
      </c>
      <c r="E17" s="141">
        <v>0.44444444444444442</v>
      </c>
      <c r="F17" s="141">
        <f>E17-D17</f>
        <v>5.2083333333333315E-2</v>
      </c>
      <c r="H17" s="139" t="s">
        <v>595</v>
      </c>
      <c r="I17" s="139" t="s">
        <v>596</v>
      </c>
    </row>
    <row r="18" spans="1:9">
      <c r="A18" s="257"/>
      <c r="B18" s="140" t="s">
        <v>1376</v>
      </c>
      <c r="C18" s="140" t="s">
        <v>597</v>
      </c>
      <c r="D18" s="141">
        <v>0.45833333333333331</v>
      </c>
      <c r="E18" s="141">
        <v>0.49305555555555558</v>
      </c>
      <c r="F18" s="141">
        <f>E18-D18</f>
        <v>3.4722222222222265E-2</v>
      </c>
      <c r="H18" s="142" t="s">
        <v>594</v>
      </c>
      <c r="I18" s="141">
        <f>SUMIFS(F17:F31, C17:C31,H18)</f>
        <v>0.22430555555555548</v>
      </c>
    </row>
    <row r="19" spans="1:9">
      <c r="A19" s="257"/>
      <c r="B19" s="140" t="s">
        <v>1375</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1375</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1377</v>
      </c>
      <c r="C32" s="140" t="s">
        <v>594</v>
      </c>
      <c r="D32" s="153">
        <v>0.41666666666666669</v>
      </c>
      <c r="E32" s="153">
        <v>0.44444444444444442</v>
      </c>
      <c r="F32" s="141">
        <f>E32-D32</f>
        <v>2.7777777777777735E-2</v>
      </c>
      <c r="H32" s="139" t="s">
        <v>595</v>
      </c>
      <c r="I32" s="139" t="s">
        <v>596</v>
      </c>
    </row>
    <row r="33" spans="1:9">
      <c r="A33" s="257"/>
      <c r="B33" s="140" t="s">
        <v>1378</v>
      </c>
      <c r="C33" s="140" t="s">
        <v>597</v>
      </c>
      <c r="D33" s="153">
        <v>0.45833333333333331</v>
      </c>
      <c r="E33" s="153">
        <v>0.5</v>
      </c>
      <c r="F33" s="141">
        <f>E33-D33</f>
        <v>4.1666666666666685E-2</v>
      </c>
      <c r="H33" s="142" t="s">
        <v>594</v>
      </c>
      <c r="I33" s="141">
        <f>SUMIFS(F32:F47, C32:C47,H33)</f>
        <v>9.0277777777777735E-2</v>
      </c>
    </row>
    <row r="34" spans="1:9">
      <c r="A34" s="257"/>
      <c r="B34" s="140" t="s">
        <v>1379</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1380</v>
      </c>
      <c r="C37" s="140" t="s">
        <v>594</v>
      </c>
      <c r="D37" s="141">
        <v>0.83333333333333337</v>
      </c>
      <c r="E37" s="141">
        <v>0.89583333333333337</v>
      </c>
      <c r="F37" s="141">
        <f>E37-D37</f>
        <v>6.25E-2</v>
      </c>
      <c r="H37" s="142" t="s">
        <v>604</v>
      </c>
      <c r="I37" s="141">
        <f>SUMIFS(F32:F47, C32:C47,H37)</f>
        <v>0</v>
      </c>
    </row>
    <row r="38" spans="1:9">
      <c r="A38" s="257"/>
      <c r="B38" s="140" t="s">
        <v>1381</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1382</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1383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1384</v>
      </c>
      <c r="C123" s="140" t="s">
        <v>594</v>
      </c>
      <c r="D123" s="141">
        <v>0.3923611111111111</v>
      </c>
      <c r="E123" s="141">
        <v>0.44444444444444442</v>
      </c>
      <c r="F123" s="181">
        <f>E123-D123</f>
        <v>5.2083333333333315E-2</v>
      </c>
      <c r="H123" s="149" t="s">
        <v>595</v>
      </c>
      <c r="I123" s="149" t="s">
        <v>596</v>
      </c>
    </row>
    <row r="124" spans="1:9">
      <c r="A124" s="267"/>
      <c r="B124" s="140" t="s">
        <v>1376</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1304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1385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1386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1387</v>
      </c>
      <c r="C140" s="163" t="s">
        <v>594</v>
      </c>
      <c r="D140" s="141">
        <v>0.49305555555555558</v>
      </c>
      <c r="E140" s="141">
        <v>0.54166666666666663</v>
      </c>
      <c r="F140" s="147">
        <f t="shared" si="1"/>
        <v>4.8611111111111049E-2</v>
      </c>
      <c r="H140" s="142" t="s">
        <v>598</v>
      </c>
      <c r="I140" s="141">
        <f>SUMIFS(F138:F152, C138:C152,H140)</f>
        <v>0</v>
      </c>
    </row>
    <row r="141" spans="1:9">
      <c r="A141" s="257"/>
      <c r="B141" s="176" t="s">
        <v>1388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1389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1390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workbookViewId="0">
      <selection activeCell="B84" sqref="B8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1391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1391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1391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1392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1393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1394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1395</v>
      </c>
      <c r="C38" s="140" t="s">
        <v>594</v>
      </c>
      <c r="D38" s="141">
        <v>0.51388888888888895</v>
      </c>
      <c r="E38" s="141">
        <v>0.5625</v>
      </c>
      <c r="F38" s="141">
        <f>E38-D38</f>
        <v>4.8611111111111049E-2</v>
      </c>
      <c r="H38" s="142" t="s">
        <v>602</v>
      </c>
      <c r="I38" s="141">
        <f>SUMIFS(F32:F47, C32:C47,H38)</f>
        <v>5.5555555555555636E-2</v>
      </c>
    </row>
    <row r="39" spans="1:9">
      <c r="A39" s="257"/>
      <c r="B39" s="140" t="s">
        <v>1396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1397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1398</v>
      </c>
      <c r="C43" s="140" t="s">
        <v>598</v>
      </c>
      <c r="D43" s="141">
        <v>0.84375</v>
      </c>
      <c r="E43" s="141">
        <v>0.875</v>
      </c>
      <c r="F43" s="141">
        <f>E43-D43</f>
        <v>3.125E-2</v>
      </c>
    </row>
    <row r="44" spans="1:9">
      <c r="A44" s="257"/>
      <c r="B44" s="140" t="s">
        <v>1399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1374</v>
      </c>
      <c r="C48" s="140" t="s">
        <v>598</v>
      </c>
      <c r="D48" s="141">
        <v>0.35416666666666669</v>
      </c>
      <c r="E48" s="141">
        <v>0.39583333333333331</v>
      </c>
      <c r="F48" s="141">
        <f>E48-D48</f>
        <v>4.166666666666663E-2</v>
      </c>
      <c r="H48" s="139" t="s">
        <v>595</v>
      </c>
      <c r="I48" s="139" t="s">
        <v>596</v>
      </c>
    </row>
    <row r="49" spans="1:9">
      <c r="A49" s="257"/>
      <c r="B49" s="140" t="s">
        <v>1285</v>
      </c>
      <c r="C49" s="140" t="s">
        <v>600</v>
      </c>
      <c r="D49" s="141">
        <v>0.39583333333333331</v>
      </c>
      <c r="E49" s="141">
        <v>0.44791666666666669</v>
      </c>
      <c r="F49" s="141">
        <f>E49-D49</f>
        <v>5.208333333333337E-2</v>
      </c>
      <c r="H49" s="142" t="s">
        <v>594</v>
      </c>
      <c r="I49" s="141">
        <f>SUMIFS(F48:F62, C48:C62,H49)</f>
        <v>0.13541666666666663</v>
      </c>
    </row>
    <row r="50" spans="1:9">
      <c r="A50" s="257"/>
      <c r="B50" s="140" t="s">
        <v>1400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1401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1402</v>
      </c>
      <c r="C54" s="140" t="s">
        <v>594</v>
      </c>
      <c r="D54" s="141">
        <v>0.58333333333333337</v>
      </c>
      <c r="E54" s="141">
        <v>0.64583333333333337</v>
      </c>
      <c r="F54" s="141">
        <f>E54-D54</f>
        <v>6.25E-2</v>
      </c>
      <c r="H54" s="142" t="s">
        <v>602</v>
      </c>
      <c r="I54" s="141">
        <f>SUMIFS(F48:F62, C48:C62,H54)</f>
        <v>5.5555555555555691E-2</v>
      </c>
    </row>
    <row r="55" spans="1:9">
      <c r="A55" s="257"/>
      <c r="B55" s="165" t="s">
        <v>1403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1404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6.2500000000000056E-2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0.50069444444444422</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1405</v>
      </c>
      <c r="C78" s="188" t="s">
        <v>594</v>
      </c>
      <c r="D78" s="147"/>
      <c r="E78" s="147"/>
      <c r="F78" s="147">
        <f>E78-D78</f>
        <v>0</v>
      </c>
      <c r="H78" s="139" t="s">
        <v>595</v>
      </c>
      <c r="I78" s="139" t="s">
        <v>596</v>
      </c>
    </row>
    <row r="79" spans="1:9">
      <c r="A79" s="270"/>
      <c r="B79" s="140" t="s">
        <v>1406</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1407</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4.8611111111111105E-2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1408</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1409</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1410</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1411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c r="C140" s="140" t="s">
        <v>594</v>
      </c>
      <c r="D140" s="141">
        <v>0.54166666666666663</v>
      </c>
      <c r="E140" s="141">
        <v>0.60416666666666663</v>
      </c>
      <c r="F140" s="147">
        <f t="shared" si="1"/>
        <v>6.25E-2</v>
      </c>
      <c r="H140" s="142" t="s">
        <v>598</v>
      </c>
      <c r="I140" s="141">
        <f>SUMIFS(F138:F152, C138:C152,H140)</f>
        <v>0</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c r="C142" s="140" t="s">
        <v>594</v>
      </c>
      <c r="D142" s="141">
        <v>0.625</v>
      </c>
      <c r="E142" s="141">
        <v>0.72916666666666663</v>
      </c>
      <c r="F142" s="147">
        <f t="shared" si="1"/>
        <v>0.10416666666666663</v>
      </c>
      <c r="H142" s="142" t="s">
        <v>597</v>
      </c>
      <c r="I142" s="141">
        <f>SUMIFS(F138:F152, C138:C152,H142)</f>
        <v>0</v>
      </c>
    </row>
    <row r="143" spans="1:9">
      <c r="A143" s="257"/>
      <c r="B143" s="165"/>
      <c r="C143" s="140" t="s">
        <v>594</v>
      </c>
      <c r="D143" s="141">
        <v>0.72916666666666663</v>
      </c>
      <c r="E143" s="141">
        <v>0.73958333333333337</v>
      </c>
      <c r="F143" s="173">
        <v>0</v>
      </c>
      <c r="H143" s="142" t="s">
        <v>604</v>
      </c>
      <c r="I143" s="141">
        <f>SUMIFS(F138:F152, C138:C152,H143)</f>
        <v>0</v>
      </c>
    </row>
    <row r="144" spans="1:9">
      <c r="A144" s="257"/>
      <c r="B144" s="146"/>
      <c r="C144" s="146" t="s">
        <v>594</v>
      </c>
      <c r="D144" s="141">
        <v>0.73958333333333337</v>
      </c>
      <c r="E144" s="141">
        <v>0.80208333333333337</v>
      </c>
      <c r="F144" s="147">
        <f>E144-D144</f>
        <v>6.25E-2</v>
      </c>
      <c r="H144" s="142" t="s">
        <v>602</v>
      </c>
      <c r="I144" s="141">
        <f>SUMIFS(F138:F152, C138:C152,H144)</f>
        <v>2.083333333333337E-2</v>
      </c>
    </row>
    <row r="145" spans="1:9">
      <c r="A145" s="257"/>
      <c r="B145" s="165"/>
      <c r="C145" s="140" t="s">
        <v>594</v>
      </c>
      <c r="D145" s="141">
        <v>0.80208333333333337</v>
      </c>
      <c r="E145" s="141">
        <v>0.85416666666666663</v>
      </c>
      <c r="F145" s="147">
        <f>E145-D145</f>
        <v>5.2083333333333259E-2</v>
      </c>
      <c r="H145" s="138" t="s">
        <v>608</v>
      </c>
      <c r="I145" s="139">
        <f>SUM(I139:I144)</f>
        <v>0.49652777777777773</v>
      </c>
    </row>
    <row r="146" spans="1:9">
      <c r="A146" s="257"/>
      <c r="B146" s="165"/>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abSelected="1" topLeftCell="A74" workbookViewId="0">
      <selection activeCell="E87" sqref="E8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1412</v>
      </c>
      <c r="C19" s="140" t="s">
        <v>598</v>
      </c>
      <c r="D19" s="141">
        <v>0.4513888888888889</v>
      </c>
      <c r="E19" s="141">
        <v>0.47916666666666669</v>
      </c>
      <c r="F19" s="141">
        <f>E19-D19</f>
        <v>2.777777777777779E-2</v>
      </c>
      <c r="H19" s="142" t="s">
        <v>598</v>
      </c>
      <c r="I19" s="141">
        <f>SUMIFS(F17:F31, C17:C31,H19)</f>
        <v>5.208333333333337E-2</v>
      </c>
    </row>
    <row r="20" spans="1:9">
      <c r="A20" s="257"/>
      <c r="B20" s="140" t="s">
        <v>1413</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1413</v>
      </c>
      <c r="C22" s="140" t="s">
        <v>594</v>
      </c>
      <c r="D22" s="141">
        <v>0.59375</v>
      </c>
      <c r="E22" s="141">
        <v>0.71527777777777779</v>
      </c>
      <c r="F22" s="141">
        <f>E22-D22</f>
        <v>0.12152777777777779</v>
      </c>
      <c r="H22" s="142" t="s">
        <v>604</v>
      </c>
      <c r="I22" s="141">
        <f>SUMIFS(F17:F31, C17:C31,H22)</f>
        <v>0</v>
      </c>
    </row>
    <row r="23" spans="1:9">
      <c r="A23" s="257"/>
      <c r="B23" s="140" t="s">
        <v>1414</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1392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1393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1394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1395</v>
      </c>
      <c r="C38" s="140" t="s">
        <v>594</v>
      </c>
      <c r="D38" s="141">
        <v>0.51388888888888895</v>
      </c>
      <c r="E38" s="141">
        <v>0.5625</v>
      </c>
      <c r="F38" s="141">
        <f>E38-D38</f>
        <v>4.8611111111111049E-2</v>
      </c>
      <c r="H38" s="142" t="s">
        <v>602</v>
      </c>
      <c r="I38" s="141">
        <f>SUMIFS(F32:F47, C32:C47,H38)</f>
        <v>5.5555555555555636E-2</v>
      </c>
    </row>
    <row r="39" spans="1:9">
      <c r="A39" s="257"/>
      <c r="B39" s="140" t="s">
        <v>1396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1397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1398</v>
      </c>
      <c r="C43" s="140" t="s">
        <v>598</v>
      </c>
      <c r="D43" s="141">
        <v>0.84375</v>
      </c>
      <c r="E43" s="141">
        <v>0.875</v>
      </c>
      <c r="F43" s="141">
        <f>E43-D43</f>
        <v>3.125E-2</v>
      </c>
    </row>
    <row r="44" spans="1:9">
      <c r="A44" s="257"/>
      <c r="B44" s="140" t="s">
        <v>1399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1374</v>
      </c>
      <c r="C48" s="140" t="s">
        <v>598</v>
      </c>
      <c r="D48" s="141">
        <v>0.35416666666666669</v>
      </c>
      <c r="E48" s="141">
        <v>0.39583333333333331</v>
      </c>
      <c r="F48" s="141">
        <f>E48-D48</f>
        <v>4.166666666666663E-2</v>
      </c>
      <c r="H48" s="139" t="s">
        <v>595</v>
      </c>
      <c r="I48" s="139" t="s">
        <v>596</v>
      </c>
    </row>
    <row r="49" spans="1:9">
      <c r="A49" s="257"/>
      <c r="B49" s="140" t="s">
        <v>1285</v>
      </c>
      <c r="C49" s="140" t="s">
        <v>600</v>
      </c>
      <c r="D49" s="141">
        <v>0.39583333333333331</v>
      </c>
      <c r="E49" s="141">
        <v>0.44791666666666669</v>
      </c>
      <c r="F49" s="141">
        <f>E49-D49</f>
        <v>5.208333333333337E-2</v>
      </c>
      <c r="H49" s="142" t="s">
        <v>594</v>
      </c>
      <c r="I49" s="141">
        <f>SUMIFS(F48:F62, C48:C62,H49)</f>
        <v>0.13541666666666663</v>
      </c>
    </row>
    <row r="50" spans="1:9">
      <c r="A50" s="257"/>
      <c r="B50" s="140" t="s">
        <v>1400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1401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1402</v>
      </c>
      <c r="C54" s="140" t="s">
        <v>594</v>
      </c>
      <c r="D54" s="141">
        <v>0.58333333333333337</v>
      </c>
      <c r="E54" s="141">
        <v>0.64583333333333337</v>
      </c>
      <c r="F54" s="141">
        <f>E54-D54</f>
        <v>6.25E-2</v>
      </c>
      <c r="H54" s="142" t="s">
        <v>602</v>
      </c>
      <c r="I54" s="141">
        <f>SUMIFS(F48:F62, C48:C62,H54)</f>
        <v>5.5555555555555691E-2</v>
      </c>
    </row>
    <row r="55" spans="1:9">
      <c r="A55" s="257"/>
      <c r="B55" s="165" t="s">
        <v>1403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1404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t="s">
        <v>597</v>
      </c>
      <c r="D63" s="185"/>
      <c r="E63" s="185"/>
      <c r="F63" s="186">
        <f>E63-D63</f>
        <v>0</v>
      </c>
      <c r="H63" s="139" t="s">
        <v>595</v>
      </c>
      <c r="I63" s="139" t="s">
        <v>596</v>
      </c>
    </row>
    <row r="64" spans="1:9">
      <c r="A64" s="270"/>
      <c r="B64" s="144"/>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4.1666666666666741E-2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0.47986111111111091</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1193</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676</v>
      </c>
      <c r="C78" s="188" t="s">
        <v>600</v>
      </c>
      <c r="D78" s="147">
        <v>0.39583333333333331</v>
      </c>
      <c r="E78" s="147">
        <v>0.4375</v>
      </c>
      <c r="F78" s="147">
        <f>E78-D78</f>
        <v>4.1666666666666685E-2</v>
      </c>
      <c r="H78" s="139" t="s">
        <v>595</v>
      </c>
      <c r="I78" s="139" t="s">
        <v>596</v>
      </c>
    </row>
    <row r="79" spans="1:9">
      <c r="A79" s="270"/>
      <c r="B79" s="140" t="s">
        <v>1415</v>
      </c>
      <c r="C79" s="188" t="s">
        <v>594</v>
      </c>
      <c r="D79" s="141">
        <v>0.4381944444444445</v>
      </c>
      <c r="E79" s="141">
        <v>0.5</v>
      </c>
      <c r="F79" s="141">
        <f>E79-D79</f>
        <v>6.1805555555555503E-2</v>
      </c>
      <c r="H79" s="142" t="s">
        <v>594</v>
      </c>
      <c r="I79" s="141">
        <f>SUMIFS(F78:F92, C78:C92,H79)</f>
        <v>0.2729050925925926</v>
      </c>
    </row>
    <row r="80" spans="1:9">
      <c r="A80" s="271"/>
      <c r="B80" s="140" t="s">
        <v>1416</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4.1666666666666685E-2</v>
      </c>
    </row>
    <row r="82" spans="1:9">
      <c r="A82" s="270"/>
      <c r="B82" s="140" t="s">
        <v>1417</v>
      </c>
      <c r="C82" s="188" t="s">
        <v>594</v>
      </c>
      <c r="D82" s="141">
        <v>0.62569444444444444</v>
      </c>
      <c r="E82" s="141">
        <v>0.65625</v>
      </c>
      <c r="F82" s="141">
        <f>E82-D82</f>
        <v>3.0555555555555558E-2</v>
      </c>
      <c r="H82" s="142" t="s">
        <v>597</v>
      </c>
      <c r="I82" s="141">
        <f>SUMIFS(F78:F92, C78:C92,H82)</f>
        <v>4.166666666666663E-2</v>
      </c>
    </row>
    <row r="83" spans="1:9">
      <c r="A83" s="270"/>
      <c r="B83" s="140" t="s">
        <v>1352</v>
      </c>
      <c r="C83" s="140" t="s">
        <v>598</v>
      </c>
      <c r="D83" s="141">
        <v>0.66666666666666663</v>
      </c>
      <c r="E83" s="141">
        <v>0.71875</v>
      </c>
      <c r="F83" s="141">
        <f>E83-D83</f>
        <v>5.208333333333337E-2</v>
      </c>
      <c r="H83" s="142" t="s">
        <v>604</v>
      </c>
      <c r="I83" s="141">
        <f>SUMIFS(F78:F92, C78:C92,H83)</f>
        <v>0</v>
      </c>
    </row>
    <row r="84" spans="1:9">
      <c r="A84" s="270"/>
      <c r="B84" s="140" t="s">
        <v>1418</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0.4284606481481481</v>
      </c>
    </row>
    <row r="86" spans="1:9">
      <c r="A86" s="270"/>
      <c r="B86" s="140" t="s">
        <v>1419</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4.8611111111111105E-2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1420</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1421</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1422</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1410</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1411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676</v>
      </c>
      <c r="D138" s="141">
        <v>0.39583333333333331</v>
      </c>
      <c r="E138" s="141">
        <v>0.4375</v>
      </c>
      <c r="F138" s="141">
        <f>E138-D138</f>
        <v>4.1666666666666685E-2</v>
      </c>
      <c r="H138" s="148" t="s">
        <v>595</v>
      </c>
      <c r="I138" s="148" t="s">
        <v>596</v>
      </c>
    </row>
    <row r="139" spans="1:9">
      <c r="A139" s="257"/>
      <c r="B139" s="140" t="s">
        <v>719</v>
      </c>
      <c r="C139" s="140" t="s">
        <v>719</v>
      </c>
      <c r="D139" s="141"/>
      <c r="E139" s="141"/>
      <c r="F139" s="141">
        <f>E139-D139</f>
        <v>0</v>
      </c>
      <c r="H139" s="142" t="s">
        <v>594</v>
      </c>
      <c r="I139" s="141">
        <f>SUMIFS(F138:F152, C138:C152,H139)</f>
        <v>0</v>
      </c>
    </row>
    <row r="140" spans="1:9">
      <c r="A140" s="257"/>
      <c r="B140" s="140" t="s">
        <v>1412</v>
      </c>
      <c r="C140" s="140" t="s">
        <v>1412</v>
      </c>
      <c r="D140" s="141"/>
      <c r="E140" s="141"/>
      <c r="F140" s="141">
        <f>E140-D140</f>
        <v>0</v>
      </c>
      <c r="H140" s="142" t="s">
        <v>598</v>
      </c>
      <c r="I140" s="141">
        <f>SUMIFS(F138:F152, C138:C152,H140)</f>
        <v>0</v>
      </c>
    </row>
    <row r="141" spans="1:9">
      <c r="A141" s="257"/>
      <c r="B141" s="140" t="s">
        <v>1413</v>
      </c>
      <c r="C141" s="140" t="s">
        <v>1413</v>
      </c>
      <c r="D141" s="141"/>
      <c r="E141" s="141"/>
      <c r="F141" s="141">
        <f>E141-D141</f>
        <v>0</v>
      </c>
      <c r="H141" s="142" t="s">
        <v>600</v>
      </c>
      <c r="I141" s="141">
        <f>SUMIFS(F138:F152, C138:C152,H141)</f>
        <v>0</v>
      </c>
    </row>
    <row r="142" spans="1:9">
      <c r="A142" s="257"/>
      <c r="B142" s="140" t="s">
        <v>655</v>
      </c>
      <c r="C142" s="140" t="s">
        <v>655</v>
      </c>
      <c r="D142" s="141"/>
      <c r="E142" s="141"/>
      <c r="F142" s="141">
        <f>E142-D142</f>
        <v>0</v>
      </c>
      <c r="H142" s="142" t="s">
        <v>597</v>
      </c>
      <c r="I142" s="141">
        <f>SUMIFS(F138:F152, C138:C152,H142)</f>
        <v>0</v>
      </c>
    </row>
    <row r="143" spans="1:9">
      <c r="A143" s="257"/>
      <c r="B143" s="140" t="s">
        <v>1413</v>
      </c>
      <c r="C143" s="140" t="s">
        <v>1413</v>
      </c>
      <c r="D143" s="141"/>
      <c r="E143" s="141"/>
      <c r="F143" s="141">
        <f>E143-D143</f>
        <v>0</v>
      </c>
      <c r="H143" s="142" t="s">
        <v>604</v>
      </c>
      <c r="I143" s="141">
        <f>SUMIFS(F138:F152, C138:C152,H143)</f>
        <v>0</v>
      </c>
    </row>
    <row r="144" spans="1:9">
      <c r="A144" s="257"/>
      <c r="B144" s="140" t="s">
        <v>1414</v>
      </c>
      <c r="C144" s="140" t="s">
        <v>1414</v>
      </c>
      <c r="D144" s="141"/>
      <c r="E144" s="141"/>
      <c r="F144" s="141">
        <f>E144-D144</f>
        <v>0</v>
      </c>
      <c r="H144" s="142" t="s">
        <v>602</v>
      </c>
      <c r="I144" s="141">
        <f>SUMIFS(F138:F152, C138:C152,H144)</f>
        <v>0</v>
      </c>
    </row>
    <row r="145" spans="1:9">
      <c r="A145" s="257"/>
      <c r="B145" s="140" t="s">
        <v>719</v>
      </c>
      <c r="C145" s="140" t="s">
        <v>719</v>
      </c>
      <c r="D145" s="141"/>
      <c r="E145" s="141"/>
      <c r="F145" s="141">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ref="F138:F151" si="1">E151-D151</f>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37 C146:C151" xr:uid="{71645484-23B8-42F0-8749-41B2BD99E659}">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2022-05-19T04:49:58Z</dcterms:modified>
  <cp:category/>
  <cp:contentStatus/>
</cp:coreProperties>
</file>