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FFDDFBC-6793-4A32-8DDA-50B896E872C9}" xr6:coauthVersionLast="48" xr6:coauthVersionMax="48" xr10:uidLastSave="{00000000-0000-0000-0000-000000000000}"/>
  <bookViews>
    <workbookView xWindow="-108" yWindow="-108" windowWidth="23256" windowHeight="12456" firstSheet="40" activeTab="4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89" r:id="rId4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9" l="1"/>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8" i="88" s="1"/>
  <c r="I37" i="88"/>
  <c r="F37" i="88"/>
  <c r="I36" i="88"/>
  <c r="F36" i="88"/>
  <c r="I35" i="88"/>
  <c r="F35" i="88"/>
  <c r="I34" i="88"/>
  <c r="F34" i="88"/>
  <c r="F33" i="88"/>
  <c r="F32" i="88"/>
  <c r="I33" i="88" s="1"/>
  <c r="I39"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4" i="88"/>
  <c r="F4" i="88"/>
  <c r="F3" i="88"/>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4" i="87"/>
  <c r="F4" i="87"/>
  <c r="F3" i="87"/>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4" i="86" s="1"/>
  <c r="I82" i="86"/>
  <c r="F82" i="86"/>
  <c r="I81" i="86"/>
  <c r="F81" i="86"/>
  <c r="I80" i="86"/>
  <c r="F80" i="86"/>
  <c r="F79" i="86"/>
  <c r="F78" i="86"/>
  <c r="I79" i="86" s="1"/>
  <c r="I85"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F4" i="86"/>
  <c r="F3" i="86"/>
  <c r="I4"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4" i="85"/>
  <c r="F4" i="85"/>
  <c r="F3" i="85"/>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4" i="84"/>
  <c r="F4" i="84"/>
  <c r="F3" i="84"/>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88" l="1"/>
  <c r="I3" i="88"/>
  <c r="I8" i="87"/>
  <c r="I3" i="87"/>
  <c r="I3" i="86"/>
  <c r="I8" i="85"/>
  <c r="I3" i="85"/>
  <c r="I8" i="84"/>
  <c r="I3" i="84"/>
  <c r="I9" i="89"/>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<sst xmlns="http://schemas.openxmlformats.org/spreadsheetml/2006/main" count="10113" uniqueCount="1677">
  <si>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</si>
  <si>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</si>
  <si>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</si>
  <si>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</si>
  <si>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</si>
  <si>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</si>
  <si>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</si>
  <si>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</si>
  <si>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</si>
  <si>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</si>
  <si>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</si>
  <si>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</si>
  <si>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</si>
  <si>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</si>
  <si>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</si>
  <si>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</si>
  <si>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</si>
  <si>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</si>
  <si>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</si>
  <si>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</si>
  <si>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</si>
  <si>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</si>
  <si>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</si>
  <si>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</si>
  <si>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</si>
  <si>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</si>
  <si>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</si>
  <si>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</si>
  <si>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</si>
  <si>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</si>
  <si>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</si>
  <si>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</si>
  <si>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</si>
  <si>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</si>
  <si>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</si>
  <si>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</si>
  <si>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</si>
  <si>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</si>
  <si>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</si>
  <si>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</si>
  <si>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</si>
  <si>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</si>
  <si>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</si>
  <si>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</si>
  <si>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</si>
  <si>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</si>
  <si>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</si>
  <si>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</si>
  <si>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</si>
  <si>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</si>
  <si>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</si>
  <si>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</si>
  <si>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</si>
  <si>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</si>
  <si>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</si>
  <si>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</si>
  <si>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</si>
  <si>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</si>
  <si>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</si>
  <si>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</si>
  <si>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</si>
  <si>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</si>
  <si>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</si>
  <si>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</si>
  <si>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</si>
  <si>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</si>
  <si>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</si>
  <si>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</si>
  <si>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</si>
  <si>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</si>
  <si>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</si>
  <si>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</si>
  <si>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</si>
  <si>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</si>
  <si>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</si>
  <si>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</si>
  <si>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</si>
  <si>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</si>
  <si>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</si>
  <si>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</si>
  <si>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</si>
  <si>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</si>
  <si>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</si>
  <si>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</si>
  <si>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</si>
  <si>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</si>
  <si>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</si>
  <si>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</si>
  <si>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</si>
  <si>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</si>
  <si>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</si>
  <si>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</si>
  <si>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</si>
  <si>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</si>
  <si>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</si>
  <si>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</si>
  <si>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</si>
  <si>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</si>
  <si>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</si>
  <si>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</si>
  <si>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</si>
  <si>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</si>
  <si>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</si>
  <si>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</si>
  <si>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</si>
  <si>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</si>
  <si>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</si>
  <si>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</si>
  <si>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</si>
  <si>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</si>
  <si>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</si>
  <si>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</si>
  <si>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</si>
  <si>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</si>
  <si>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</si>
  <si>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</si>
  <si>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</si>
  <si>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</si>
  <si>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</si>
  <si>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</si>
  <si>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</si>
  <si>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</si>
  <si>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</si>
  <si>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</si>
  <si>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</si>
  <si>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</si>
  <si>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</si>
  <si>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</si>
  <si>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</si>
  <si>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</si>
  <si>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</si>
  <si>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</si>
  <si>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</si>
  <si>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</si>
  <si>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</si>
  <si>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</si>
  <si>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</si>
  <si>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</si>
  <si>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</si>
  <si>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</si>
  <si>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</si>
  <si>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</si>
  <si>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</si>
  <si>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</si>
  <si>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</si>
  <si>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</si>
  <si>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</si>
  <si>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</si>
  <si>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</si>
  <si>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</si>
  <si>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</si>
  <si>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</si>
  <si>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</si>
  <si>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</si>
  <si>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</si>
  <si>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</si>
  <si>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</si>
  <si>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</si>
  <si>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</si>
  <si>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</si>
  <si>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</si>
  <si>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</si>
  <si>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</si>
  <si>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</si>
  <si>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</si>
  <si>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</si>
  <si>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</si>
  <si>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</si>
  <si>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</si>
  <si>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</si>
  <si>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</si>
  <si>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</si>
  <si>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</si>
  <si>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</si>
  <si>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</si>
  <si>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</si>
  <si>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</si>
  <si>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</si>
  <si>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</si>
  <si>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</si>
  <si>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</si>
  <si>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</si>
  <si>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</si>
  <si>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</si>
  <si>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</si>
  <si>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</si>
  <si>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</si>
  <si>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</si>
  <si>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</si>
  <si>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</si>
  <si>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</si>
  <si>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</si>
  <si>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</si>
  <si>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</si>
  <si>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</si>
  <si>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</si>
  <si>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</si>
  <si>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</si>
  <si>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</si>
  <si>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</si>
  <si>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</si>
  <si>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</si>
  <si>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</si>
  <si>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</si>
  <si>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</si>
  <si>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</si>
  <si>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</si>
  <si>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</si>
  <si>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</si>
  <si>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</si>
  <si>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</si>
  <si>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</si>
  <si>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</si>
  <si>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</si>
  <si>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</si>
  <si>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</si>
  <si>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</si>
  <si>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</si>
  <si>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</si>
  <si>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</si>
  <si>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</si>
  <si>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</si>
  <si>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</si>
  <si>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</si>
  <si>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</si>
  <si>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</si>
  <si>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</si>
  <si>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</si>
  <si>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</si>
  <si>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</si>
  <si>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</si>
  <si>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</si>
  <si>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</si>
  <si>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</si>
  <si>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</si>
  <si>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</si>
  <si>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</si>
  <si>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</si>
  <si>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</si>
  <si>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</si>
  <si>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</si>
  <si>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</si>
  <si>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</si>
  <si>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</si>
  <si>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</si>
  <si>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</si>
  <si>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</si>
  <si>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</si>
  <si>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</si>
  <si>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</si>
  <si>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</si>
  <si>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</si>
  <si>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</si>
  <si>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</si>
  <si>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</si>
  <si>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</si>
  <si>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</si>
  <si>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</si>
  <si>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</si>
  <si>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</si>
  <si>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</si>
  <si>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</si>
  <si>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</si>
  <si>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</si>
  <si>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</si>
  <si>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</si>
  <si>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</si>
  <si>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</si>
  <si>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</si>
  <si>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</si>
  <si>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</si>
  <si>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</si>
  <si>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</si>
  <si>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</si>
  <si>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</si>
  <si>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</si>
  <si>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</si>
  <si>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</si>
  <si>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</si>
  <si>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</si>
  <si>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</si>
  <si>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</si>
  <si>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</si>
  <si>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</si>
  <si>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</si>
  <si>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</si>
  <si>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</si>
  <si>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</si>
  <si>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</si>
  <si>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</si>
  <si>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</si>
  <si>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</si>
  <si>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</si>
  <si>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</si>
  <si>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</si>
  <si>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</si>
  <si>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</si>
  <si>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</si>
  <si>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</si>
  <si>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</si>
  <si>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</si>
  <si>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</si>
  <si>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</si>
  <si>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</si>
  <si>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</si>
  <si>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</si>
  <si>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</si>
  <si>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</si>
  <si>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</si>
  <si>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</si>
  <si>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</si>
  <si>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</si>
  <si>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</si>
  <si>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</si>
  <si>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</si>
  <si>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</si>
  <si>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</si>
  <si>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</si>
  <si>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</si>
  <si>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</si>
  <si>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</si>
  <si>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</si>
  <si>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</si>
  <si>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</si>
  <si>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</si>
  <si>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</si>
  <si>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</si>
  <si>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</si>
  <si>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</si>
  <si>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</si>
  <si>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</si>
  <si>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</si>
  <si>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</si>
  <si>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</si>
  <si>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</si>
  <si>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</si>
  <si>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</si>
  <si>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</si>
  <si>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</si>
  <si>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</si>
  <si>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</si>
  <si>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</si>
  <si>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</si>
  <si>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</si>
  <si>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</si>
  <si>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</si>
  <si>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</si>
  <si>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</si>
  <si>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</si>
  <si>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</si>
  <si>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</si>
  <si>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</si>
  <si>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</si>
  <si>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</si>
  <si>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</si>
  <si>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</si>
  <si>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</si>
  <si>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</si>
  <si>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</si>
  <si>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</si>
  <si>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</si>
  <si>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</si>
  <si>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</si>
  <si>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</si>
  <si>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</si>
  <si>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</si>
  <si>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</si>
  <si>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</si>
  <si>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</si>
  <si>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</si>
  <si>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</si>
  <si>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</si>
  <si>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</si>
  <si>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</si>
  <si>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</si>
  <si>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</si>
  <si>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</si>
  <si>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</si>
  <si>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</si>
  <si>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</si>
  <si>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</si>
  <si>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</si>
  <si>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</si>
  <si>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</si>
  <si>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</si>
  <si>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</si>
  <si>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</si>
  <si>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</si>
  <si>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</si>
  <si>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</si>
  <si>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</si>
  <si>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</si>
  <si>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</si>
  <si>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</si>
  <si>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</si>
  <si>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</si>
  <si>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</si>
  <si>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</si>
  <si>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</si>
  <si>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</si>
  <si>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</si>
  <si>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</si>
  <si>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</si>
  <si>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</si>
  <si>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</si>
  <si>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</si>
  <si>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</si>
  <si>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</si>
  <si>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</si>
  <si>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</si>
  <si>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</si>
  <si>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</si>
  <si>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</si>
  <si>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</si>
  <si>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</si>
  <si>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</si>
  <si>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</si>
  <si>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</si>
  <si>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</si>
  <si>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</si>
  <si>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</si>
  <si>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</si>
  <si>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</si>
  <si>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</si>
  <si>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</si>
  <si>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</si>
  <si>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</si>
  <si>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</si>
  <si>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</si>
  <si>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</si>
  <si>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</si>
  <si>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</si>
  <si>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</si>
  <si>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</si>
  <si>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</si>
  <si>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</si>
  <si>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</si>
  <si>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</si>
  <si>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</si>
  <si>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</si>
  <si>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</si>
  <si>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</si>
  <si>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</si>
  <si>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</si>
  <si>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</si>
  <si>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</si>
  <si>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</si>
  <si>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</si>
  <si>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</si>
  <si>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</si>
  <si>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</si>
  <si>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</si>
  <si>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</si>
  <si>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</si>
  <si>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</si>
  <si>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</si>
  <si>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</si>
  <si>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</si>
  <si>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</si>
  <si>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</si>
  <si>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</si>
  <si>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</si>
  <si>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</si>
  <si>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</si>
  <si>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</si>
  <si>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</si>
  <si>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</si>
  <si>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</si>
  <si>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</si>
  <si>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</si>
  <si>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</si>
  <si>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</si>
  <si>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</si>
  <si>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</si>
  <si>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</si>
  <si>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</si>
  <si>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</si>
  <si>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</si>
  <si>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</si>
  <si>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</si>
  <si>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</si>
  <si>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</si>
  <si>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</si>
  <si>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</si>
  <si>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</si>
  <si>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</si>
  <si>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</si>
  <si>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</si>
  <si>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</si>
  <si>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</si>
  <si>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</si>
  <si>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</si>
  <si>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</si>
  <si>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</si>
  <si>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</si>
  <si>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</si>
  <si>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</si>
  <si>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</si>
  <si>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</si>
  <si>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</si>
  <si>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</si>
  <si>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</si>
  <si>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</si>
  <si>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</si>
  <si>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</si>
  <si>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</si>
  <si>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</si>
  <si>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</si>
  <si>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</si>
  <si>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</si>
  <si>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</si>
  <si>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</si>
  <si>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</si>
  <si>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</si>
  <si>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</si>
  <si>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</si>
  <si>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</si>
  <si>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</si>
  <si>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</si>
  <si>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</si>
  <si>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</si>
  <si>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</si>
  <si>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</si>
  <si>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</si>
  <si>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</si>
  <si>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</si>
  <si>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</si>
  <si>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</si>
  <si>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</si>
  <si>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</si>
  <si>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</si>
  <si>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</si>
  <si>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</si>
  <si>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</si>
  <si>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</si>
  <si>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</si>
  <si>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</si>
  <si>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</si>
  <si>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</si>
  <si>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</si>
  <si>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</si>
  <si>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</si>
  <si>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</si>
  <si>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</si>
  <si>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</si>
  <si>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</si>
  <si>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</si>
  <si>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</si>
  <si>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</si>
  <si>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</si>
  <si>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</si>
  <si>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</si>
  <si>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</si>
  <si>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</si>
  <si>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</si>
  <si>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</si>
  <si>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</si>
  <si>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</si>
  <si>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</si>
  <si>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</si>
  <si>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</si>
  <si>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</si>
  <si>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</si>
  <si>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</si>
  <si>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</si>
  <si>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</si>
  <si>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</si>
  <si>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</si>
  <si>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</si>
  <si>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</si>
  <si>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</si>
  <si>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</si>
  <si>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</si>
  <si>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</si>
  <si>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</si>
  <si>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</si>
  <si>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</si>
  <si>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</si>
  <si>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</si>
  <si>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</si>
  <si>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</si>
  <si>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</si>
  <si>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</si>
  <si>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</si>
  <si>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</si>
  <si>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</si>
  <si>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</si>
  <si>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</si>
  <si>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</si>
  <si>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</si>
  <si>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</si>
  <si>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</si>
  <si>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</si>
  <si>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</si>
  <si>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</si>
  <si>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</si>
  <si>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</si>
  <si>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</si>
  <si>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</si>
  <si>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</si>
  <si>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</si>
  <si>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</si>
  <si>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</si>
  <si>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</si>
  <si>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</si>
  <si>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</si>
  <si>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</si>
  <si>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</si>
  <si>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</si>
  <si>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</si>
  <si>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</si>
  <si>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</si>
  <si>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</si>
  <si>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</si>
  <si>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</si>
  <si>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</si>
  <si>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</si>
  <si>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</si>
  <si>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</si>
  <si>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</si>
  <si>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</si>
  <si>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</si>
  <si>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</si>
  <si>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</si>
  <si>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</si>
  <si>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</si>
  <si>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</si>
  <si>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</si>
  <si>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</si>
  <si>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</si>
  <si>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</si>
  <si>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</si>
  <si>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</si>
  <si>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</si>
  <si>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</si>
  <si>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</si>
  <si>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</si>
  <si>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</si>
  <si>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</si>
  <si>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</si>
  <si>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</si>
  <si>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</si>
  <si>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</si>
  <si>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</si>
  <si>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</si>
  <si>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</si>
  <si>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</si>
  <si>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</si>
  <si>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</si>
  <si>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</si>
  <si>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</si>
  <si>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</si>
  <si>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</si>
  <si>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</si>
  <si>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</si>
  <si>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</si>
  <si>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</si>
  <si>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</si>
  <si>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</si>
  <si>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</si>
  <si>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</si>
  <si>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</si>
  <si>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</si>
  <si>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</si>
  <si>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</si>
  <si>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</si>
  <si>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</si>
  <si>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</si>
  <si>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</si>
  <si>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</si>
  <si>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</si>
  <si>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</si>
  <si>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</si>
  <si>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</si>
  <si>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</si>
  <si>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</si>
  <si>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</si>
  <si>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</si>
  <si>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</si>
  <si>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</si>
  <si>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</si>
  <si>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</si>
  <si>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</si>
  <si>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</si>
  <si>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</si>
  <si>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</si>
  <si>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</si>
  <si>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</si>
  <si>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</si>
  <si>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</si>
  <si>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</si>
  <si>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</si>
  <si>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</si>
  <si>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</si>
  <si>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</si>
  <si>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</si>
  <si>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</si>
  <si>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</si>
  <si>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</si>
  <si>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</si>
  <si>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</si>
  <si>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</si>
  <si>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</si>
  <si>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</si>
  <si>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</si>
  <si>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</si>
  <si>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</si>
  <si>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</si>
  <si>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</si>
  <si>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</si>
  <si>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</si>
  <si>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</si>
  <si>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</si>
  <si>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</si>
  <si>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</si>
  <si>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</si>
  <si>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</si>
  <si>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</si>
  <si>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</si>
  <si>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</si>
  <si>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</si>
  <si>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</si>
  <si>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</si>
  <si>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</si>
  <si>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</si>
  <si>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</si>
  <si>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</si>
  <si>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</si>
  <si>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</si>
  <si>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</si>
  <si>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</si>
  <si>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</si>
  <si>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</si>
  <si>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</si>
  <si>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</si>
  <si>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</si>
  <si>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</si>
  <si>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</si>
  <si>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</si>
  <si>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</si>
  <si>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</si>
  <si>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</si>
  <si>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</si>
  <si>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</si>
  <si>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</si>
  <si>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</si>
  <si>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</si>
  <si>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</si>
  <si>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</si>
  <si>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</si>
  <si>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</si>
  <si>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</si>
  <si>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</si>
  <si>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</si>
  <si>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</si>
  <si>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</si>
  <si>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</si>
  <si>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</si>
  <si>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</si>
  <si>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</si>
  <si>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</si>
  <si>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</si>
  <si>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</si>
  <si>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</si>
  <si>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</si>
  <si>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</si>
  <si>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</si>
  <si>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</si>
  <si>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</si>
  <si>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</si>
  <si>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</si>
  <si>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</si>
  <si>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</si>
  <si>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</si>
  <si>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</si>
  <si>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</si>
  <si>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</si>
  <si>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</si>
  <si>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</si>
  <si>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</si>
  <si>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</si>
  <si>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</si>
  <si>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</si>
  <si>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</si>
  <si>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</si>
  <si>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</si>
  <si>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</si>
  <si>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</si>
  <si>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</si>
  <si>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</si>
  <si>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</si>
  <si>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</si>
  <si>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</si>
  <si>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</si>
  <si>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</si>
  <si>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</si>
  <si>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</si>
  <si>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</si>
  <si>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</si>
  <si>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</si>
  <si>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</si>
  <si>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</si>
  <si>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</si>
  <si>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</si>
  <si>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</si>
  <si>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</si>
  <si>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</si>
  <si>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</si>
  <si>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</si>
  <si>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</si>
  <si>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</si>
  <si>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</si>
  <si>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</si>
  <si>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</si>
  <si>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</si>
  <si>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</si>
  <si>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</si>
  <si>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</si>
  <si>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</si>
  <si>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</si>
  <si>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</si>
  <si>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</si>
  <si>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</si>
  <si>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</si>
  <si>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</si>
  <si>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</si>
  <si>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</si>
  <si>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</si>
  <si>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</si>
  <si>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</si>
  <si>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</si>
  <si>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</si>
  <si>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</si>
  <si>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</si>
  <si>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</si>
  <si>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</si>
  <si>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</si>
  <si>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</si>
  <si>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</si>
  <si>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</si>
  <si>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</si>
  <si>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</si>
  <si>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</si>
  <si>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</si>
  <si>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</si>
  <si>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</si>
  <si>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</si>
  <si>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</si>
  <si>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</si>
  <si>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</si>
  <si>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</si>
  <si>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</si>
  <si>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</si>
  <si>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</si>
  <si>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</si>
  <si>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</si>
  <si>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</si>
  <si>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</si>
  <si>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</si>
  <si>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</si>
  <si>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</si>
  <si>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</si>
  <si>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</si>
  <si>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</si>
  <si>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</si>
  <si>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</si>
  <si>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</si>
  <si>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</si>
  <si>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</si>
  <si>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</si>
  <si>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</si>
  <si>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</si>
  <si>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</si>
  <si>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</si>
  <si>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</si>
  <si>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</si>
  <si>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</si>
  <si>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</si>
  <si>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</si>
  <si>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</si>
  <si>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</si>
  <si>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</si>
  <si>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</si>
  <si>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</si>
  <si>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</si>
  <si>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</si>
  <si>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</si>
  <si>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</si>
  <si>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</si>
  <si>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</si>
  <si>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</si>
  <si>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</si>
  <si>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</si>
  <si>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</si>
  <si>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</si>
  <si>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</si>
  <si>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</si>
  <si>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</si>
  <si>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</si>
  <si>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</si>
  <si>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</si>
  <si>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</si>
  <si>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</si>
  <si>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</si>
  <si>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</si>
  <si>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</si>
  <si>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</si>
  <si>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</si>
  <si>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</si>
  <si>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</si>
  <si>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</si>
  <si>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</si>
  <si>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</si>
  <si>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</si>
  <si>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</si>
  <si>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</si>
  <si>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</si>
  <si>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</si>
  <si>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</si>
  <si>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</si>
  <si>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</si>
  <si>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</si>
  <si>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</si>
  <si>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</si>
  <si>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</si>
  <si>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</si>
  <si>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</si>
  <si>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</si>
  <si>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</si>
  <si>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</si>
  <si>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</si>
  <si>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</si>
  <si>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</si>
  <si>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</si>
  <si>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</si>
  <si>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</si>
  <si>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</si>
  <si>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</si>
  <si>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</si>
  <si>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</si>
  <si>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</si>
  <si>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</si>
  <si>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</si>
  <si>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</si>
  <si>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</si>
  <si>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</si>
  <si>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</si>
  <si>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</si>
  <si>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</si>
  <si>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</si>
  <si>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</si>
  <si>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</si>
  <si>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</si>
  <si>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</si>
  <si>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</si>
  <si>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</si>
  <si>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</si>
  <si>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</si>
  <si>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</si>
  <si>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</si>
  <si>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</si>
  <si>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</si>
  <si>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</si>
  <si>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</si>
  <si>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</si>
  <si>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</si>
  <si>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</si>
  <si>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</si>
  <si>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</si>
  <si>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</si>
  <si>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</si>
  <si>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</si>
  <si>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</si>
  <si>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</si>
  <si>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</si>
  <si>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</si>
  <si>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</si>
  <si>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</si>
  <si>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</si>
  <si>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</si>
  <si>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</si>
  <si>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</si>
  <si>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</si>
  <si>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</si>
  <si>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</si>
  <si>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</si>
  <si>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</si>
  <si>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</si>
  <si>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</si>
  <si>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</si>
  <si>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</si>
  <si>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</si>
  <si>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</si>
  <si>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</si>
  <si>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</si>
  <si>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</si>
  <si>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</si>
  <si>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</si>
  <si>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</si>
  <si>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</si>
  <si>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</si>
  <si>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</si>
  <si>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</si>
  <si>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</si>
  <si>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</si>
  <si>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</si>
  <si>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</si>
  <si>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</si>
  <si>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</si>
  <si>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</si>
  <si>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</si>
  <si>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</si>
  <si>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</si>
  <si>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</si>
  <si>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</si>
  <si>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</si>
  <si>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</si>
  <si>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</si>
  <si>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</si>
  <si>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</si>
  <si>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</si>
  <si>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</si>
  <si>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</si>
  <si>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</si>
  <si>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</si>
  <si>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</si>
  <si>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</si>
  <si>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</si>
  <si>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</si>
  <si>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</si>
  <si>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</si>
  <si>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</si>
  <si>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</si>
  <si>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</si>
  <si>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</si>
  <si>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</si>
  <si>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</si>
  <si>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</si>
  <si>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</si>
  <si>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</si>
  <si>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</si>
  <si>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</si>
  <si>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</si>
  <si>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</si>
  <si>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</si>
  <si>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</si>
  <si>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</si>
  <si>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</si>
  <si>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</si>
  <si>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</si>
  <si>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</si>
  <si>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</si>
  <si>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</si>
  <si>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</si>
  <si>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</si>
  <si>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</si>
  <si>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</si>
  <si>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</si>
  <si>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</si>
  <si>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</si>
  <si>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</si>
  <si>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</si>
  <si>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</si>
  <si>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</si>
  <si>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</si>
  <si>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</si>
  <si>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</si>
  <si>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</si>
  <si>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</si>
  <si>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</si>
  <si>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</si>
  <si>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</si>
  <si>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</si>
  <si>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</si>
  <si>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</si>
  <si>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</si>
  <si>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</si>
  <si>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</si>
  <si>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</si>
  <si>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</si>
  <si>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</si>
  <si>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</si>
  <si>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</si>
  <si>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</si>
  <si>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</si>
  <si>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</si>
  <si>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</si>
  <si>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</si>
  <si>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</si>
  <si>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</si>
  <si>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</si>
  <si>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</si>
  <si>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</si>
  <si>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</si>
  <si>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</si>
  <si>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</si>
  <si>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</si>
  <si>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</si>
  <si>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</si>
  <si>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</si>
  <si>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</si>
  <si>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</si>
  <si>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</si>
  <si>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</si>
  <si>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</si>
  <si>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</si>
  <si>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</si>
  <si>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</si>
  <si>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</si>
  <si>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</si>
  <si>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</si>
  <si>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</si>
  <si>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</si>
  <si>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</si>
  <si>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</si>
  <si>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</si>
  <si>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</si>
  <si>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</si>
  <si>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</si>
  <si>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</si>
  <si>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</si>
  <si>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</si>
  <si>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</si>
  <si>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</si>
  <si>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</si>
  <si>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</si>
  <si>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</si>
  <si>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</si>
  <si>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</si>
  <si>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</si>
  <si>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</si>
  <si>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</si>
  <si>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</si>
  <si>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</si>
  <si>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</si>
  <si>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</si>
  <si>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</si>
  <si>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</si>
  <si>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</si>
  <si>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</si>
  <si>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</si>
  <si>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</si>
  <si>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</si>
  <si>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</si>
  <si>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</si>
  <si>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</si>
  <si>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</si>
  <si>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</si>
  <si>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</si>
  <si>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</si>
  <si>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</si>
  <si>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</si>
  <si>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</si>
  <si>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</si>
  <si>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</si>
  <si>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</si>
  <si>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</si>
  <si>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</si>
  <si>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</si>
  <si>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</si>
  <si>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</si>
  <si>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</si>
  <si>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</si>
  <si>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</si>
  <si>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</si>
  <si>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</si>
  <si>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</si>
  <si>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</si>
  <si>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</si>
  <si>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</si>
  <si>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</si>
  <si>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</si>
  <si>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</si>
  <si>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</si>
  <si>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</si>
  <si>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</si>
  <si>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</si>
  <si>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</si>
  <si>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</si>
  <si>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</si>
  <si>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</si>
  <si>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</si>
  <si>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</si>
  <si>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</si>
  <si>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</si>
  <si>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</si>
  <si>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</si>
  <si>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</si>
  <si>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</si>
  <si>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</si>
  <si>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</si>
  <si>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</si>
  <si>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</si>
  <si>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</si>
  <si>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</si>
  <si>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</si>
  <si>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</si>
  <si>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</si>
  <si>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</si>
  <si>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</si>
  <si>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</si>
  <si>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</si>
  <si>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</si>
  <si>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</si>
  <si>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</si>
  <si>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</si>
  <si>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</si>
  <si>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</si>
  <si>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</si>
  <si>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</si>
  <si>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</si>
  <si>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</si>
  <si>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</si>
  <si>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</si>
  <si>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</si>
  <si>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</si>
  <si>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</si>
  <si>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</si>
  <si>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</si>
  <si>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</si>
  <si>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</si>
  <si>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</si>
  <si>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</si>
  <si>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</si>
  <si>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</si>
  <si>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</si>
  <si>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</si>
  <si>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</si>
  <si>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</si>
  <si>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</si>
  <si>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</si>
  <si>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</si>
  <si>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</si>
  <si>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</si>
  <si>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</si>
  <si>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</si>
  <si>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</si>
  <si>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</si>
  <si>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</si>
  <si>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</si>
  <si>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</si>
  <si>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</si>
  <si>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</si>
  <si>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</si>
  <si>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</si>
  <si>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</si>
  <si>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</si>
  <si>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</si>
  <si>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</si>
  <si>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</si>
  <si>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</si>
  <si>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</si>
  <si>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</si>
  <si>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</si>
  <si>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</si>
  <si>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</si>
  <si>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</si>
  <si>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</si>
  <si>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</si>
  <si>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</si>
  <si>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</si>
  <si>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</si>
  <si>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</si>
  <si>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</si>
  <si>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</si>
  <si>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</si>
  <si>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</si>
  <si>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</si>
  <si>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</si>
  <si>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</si>
  <si>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</si>
  <si>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</si>
  <si>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</si>
  <si>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</si>
  <si>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</si>
  <si>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</si>
  <si>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</si>
  <si>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</si>
  <si>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</si>
  <si>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</si>
  <si>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</si>
  <si>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</si>
  <si>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</si>
  <si>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</si>
  <si>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</si>
  <si>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</si>
  <si>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</si>
  <si>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</si>
  <si>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</si>
  <si>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</si>
  <si>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</si>
  <si>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</si>
  <si>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</si>
  <si>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</si>
  <si>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</si>
  <si>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</si>
  <si>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</si>
  <si>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</si>
  <si>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</si>
  <si>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</si>
  <si>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</si>
  <si>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</si>
  <si>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</si>
  <si>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</si>
  <si>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</si>
  <si>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</si>
  <si>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</si>
  <si>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</si>
  <si>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</si>
  <si>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</si>
  <si>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</si>
  <si>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</si>
  <si>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</si>
  <si>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</si>
  <si>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</si>
  <si>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</si>
  <si>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</si>
  <si>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</si>
  <si>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</si>
  <si>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</si>
  <si>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</si>
  <si>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</si>
  <si>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</si>
  <si>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</si>
  <si>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</si>
  <si>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</si>
  <si>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</si>
  <si>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</si>
  <si>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</si>
  <si>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</si>
  <si>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</si>
  <si>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</si>
  <si>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</si>
  <si>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</si>
  <si>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</si>
  <si>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</si>
  <si>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</si>
  <si>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</si>
  <si>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</si>
  <si>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</si>
  <si>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</si>
  <si>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</si>
  <si>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</si>
  <si>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</si>
  <si>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</si>
  <si>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</si>
  <si>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</si>
  <si>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</si>
  <si>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</si>
  <si>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</si>
  <si>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</si>
  <si>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</si>
  <si>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</si>
  <si>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</si>
  <si>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</si>
  <si>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</si>
  <si>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</si>
  <si>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</si>
  <si>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</si>
  <si>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</si>
  <si>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</si>
  <si>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</si>
  <si>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</si>
  <si>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</si>
  <si>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</si>
  <si>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</si>
  <si>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</si>
  <si>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</si>
  <si>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</si>
  <si>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</si>
  <si>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</si>
  <si>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</si>
  <si>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</si>
  <si>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</si>
  <si>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</si>
  <si>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</si>
  <si>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</si>
  <si>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</si>
  <si>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</si>
  <si>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</si>
  <si>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</si>
  <si>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</si>
  <si>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</si>
  <si>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</si>
  <si>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</si>
  <si>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</si>
  <si>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</si>
  <si>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</si>
  <si>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</si>
  <si>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</si>
  <si>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</si>
  <si>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</si>
  <si>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</si>
  <si>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</si>
  <si>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</si>
  <si>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</si>
  <si>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</si>
  <si>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</si>
  <si>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</si>
  <si>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</si>
  <si>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</si>
  <si>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</si>
  <si>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</si>
  <si>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</si>
  <si>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</si>
  <si>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</si>
  <si>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</si>
  <si>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</si>
  <si>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</si>
  <si>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</si>
  <si>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</si>
  <si>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</si>
  <si>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</si>
  <si>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</si>
  <si>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</si>
  <si>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</si>
  <si>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</si>
  <si>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</si>
  <si>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</si>
  <si>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</si>
  <si>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</si>
  <si>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</si>
  <si>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</si>
  <si>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</si>
  <si>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</si>
  <si>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</si>
  <si>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</si>
  <si>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</si>
  <si>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</si>
  <si>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</si>
  <si>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</si>
  <si>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</si>
  <si>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</si>
  <si>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</si>
  <si>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</si>
  <si>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</si>
  <si>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</si>
  <si>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</si>
  <si>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</si>
  <si>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</si>
  <si>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</si>
  <si>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</si>
  <si>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</si>
  <si>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</si>
  <si>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</si>
  <si>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</si>
  <si>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</si>
  <si>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</si>
  <si>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</si>
  <si>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</si>
  <si>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</si>
  <si>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</si>
  <si>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</si>
  <si>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</si>
  <si>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</si>
  <si>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</si>
  <si>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</si>
  <si>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</si>
  <si>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</si>
  <si>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</si>
  <si>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</si>
  <si>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</si>
  <si>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</si>
  <si>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</si>
  <si>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</si>
  <si>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</si>
  <si>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</si>
  <si>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</si>
  <si>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</si>
  <si>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</si>
  <si>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</si>
  <si>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</si>
  <si>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</si>
  <si>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</si>
  <si>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</si>
  <si>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</si>
  <si>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</si>
  <si>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</si>
  <si>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</si>
  <si>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</si>
  <si>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</si>
  <si>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</si>
  <si>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</si>
  <si>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</si>
  <si>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</si>
  <si>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</si>
  <si>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</si>
  <si>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</si>
  <si>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</si>
  <si>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</si>
  <si>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</si>
  <si>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</si>
  <si>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</si>
  <si>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</si>
  <si>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</si>
  <si>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</si>
  <si>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</si>
  <si>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</si>
  <si>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</si>
  <si>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</si>
  <si>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</si>
  <si>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</si>
  <si>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</si>
  <si>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</si>
  <si>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</si>
  <si>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</si>
  <si>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</si>
  <si>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</si>
  <si>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</si>
  <si>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</si>
  <si>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</si>
  <si>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</si>
  <si>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</si>
  <si>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</si>
  <si>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</si>
  <si>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</si>
  <si>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</si>
  <si>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</si>
  <si>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</si>
  <si>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</si>
  <si>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</si>
  <si>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</si>
  <si>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</si>
  <si>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</si>
  <si>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</si>
  <si>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</si>
  <si>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</si>
  <si>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</si>
  <si>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</si>
  <si>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</si>
  <si>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</si>
  <si>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</si>
  <si>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</si>
  <si>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</si>
  <si>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</si>
  <si>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</si>
  <si>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</si>
  <si>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</si>
  <si>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</si>
  <si>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</si>
  <si>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</si>
  <si>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</si>
  <si>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</si>
  <si>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</si>
  <si>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</si>
  <si>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</si>
  <si>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</si>
  <si>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</si>
  <si>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</si>
  <si>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</si>
  <si>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</si>
  <si>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</si>
  <si>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</si>
  <si>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</si>
  <si>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</si>
  <si>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</si>
  <si>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</si>
  <si>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</si>
  <si>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</si>
  <si>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</si>
  <si>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</si>
  <si>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</si>
  <si>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</si>
  <si>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</si>
  <si>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</si>
  <si>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</si>
  <si>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</si>
  <si>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</si>
  <si>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</si>
  <si>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</si>
  <si>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</si>
  <si>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</si>
  <si>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</si>
  <si>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</si>
  <si>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</si>
  <si>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</si>
  <si>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</si>
  <si>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</si>
  <si>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</si>
  <si>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</si>
  <si>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</si>
  <si>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</si>
  <si>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</si>
  <si>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</si>
  <si>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</si>
  <si>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</si>
  <si>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</si>
  <si>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</si>
  <si>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</si>
  <si>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</si>
  <si>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</si>
  <si>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</si>
  <si>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</si>
  <si>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</si>
  <si>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</si>
  <si>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</si>
  <si>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</si>
  <si>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</si>
  <si>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</si>
  <si>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</si>
  <si>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</si>
  <si>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</si>
  <si>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</si>
  <si>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</si>
  <si>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</si>
  <si>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</si>
  <si>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</si>
  <si>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</si>
  <si>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</si>
  <si>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</si>
  <si>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</si>
  <si>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</si>
  <si>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</si>
  <si>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</si>
  <si>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</si>
  <si>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</si>
  <si>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</si>
  <si>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</si>
  <si>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</si>
  <si>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</si>
  <si>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</si>
  <si>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</si>
  <si>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</si>
  <si>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</si>
  <si>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</si>
  <si>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</si>
  <si>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</si>
  <si>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</si>
  <si>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</si>
  <si>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</si>
  <si>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</si>
  <si>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</si>
  <si>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</si>
  <si>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</si>
  <si>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</si>
  <si>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</si>
  <si>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</si>
  <si>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</si>
  <si>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</si>
  <si>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</si>
  <si>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</si>
  <si>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</si>
  <si>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</si>
  <si>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</si>
  <si>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</si>
  <si>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</si>
  <si>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</si>
  <si>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</si>
  <si>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</si>
  <si>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</si>
  <si>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</si>
  <si>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</si>
  <si>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</si>
  <si>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</si>
  <si>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</si>
  <si>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</si>
  <si>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</si>
  <si>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</si>
  <si>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</si>
  <si>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</si>
  <si>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</si>
  <si>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</si>
  <si>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</si>
  <si>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</si>
  <si>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</si>
  <si>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</si>
  <si>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</si>
  <si>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</si>
  <si>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</si>
  <si>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</si>
  <si>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</si>
  <si>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</si>
  <si>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</si>
  <si>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Went hometown</t>
  </si>
  <si>
    <t>worked on add comments integration on award post</t>
  </si>
  <si>
    <t xml:space="preserve">worked on edit employee integration </t>
  </si>
  <si>
    <t>working on cards integration in award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</si>
</sst>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9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09" priority="12" operator="greaterThan">
      <formula>0.25</formula>
    </cfRule>
    <cfRule type="cellIs" dxfId="908" priority="13" operator="lessThan">
      <formula>0.25</formula>
    </cfRule>
  </conditionalFormatting>
  <conditionalFormatting sqref="I4 I19 I34 I50 I65 I80 I95 I110 I125 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5 I20 I35 I51 I66 I81 I96 I111 I126 I141">
    <cfRule type="cellIs" dxfId="904" priority="7" operator="lessThan">
      <formula>0.0833333333333333</formula>
    </cfRule>
    <cfRule type="cellIs" dxfId="903" priority="8" operator="greaterThan">
      <formula>0.0833333333333333</formula>
    </cfRule>
  </conditionalFormatting>
  <conditionalFormatting sqref="I6 I21 I36 I52 I67 I82 I97 I112 I127 I142">
    <cfRule type="cellIs" dxfId="902" priority="5" operator="lessThan">
      <formula>0.0416666666666667</formula>
    </cfRule>
    <cfRule type="cellIs" dxfId="901" priority="6" operator="greaterThan">
      <formula>0.0416666666666667</formula>
    </cfRule>
  </conditionalFormatting>
  <conditionalFormatting sqref="I7 I22 I37 I53 I68 I83 I98 I113 I128 I143">
    <cfRule type="cellIs" dxfId="900" priority="3" operator="lessThan">
      <formula>0.0416666666666667</formula>
    </cfRule>
    <cfRule type="cellIs" dxfId="899" priority="4" operator="greaterThan">
      <formula>0.0416666666666667</formula>
    </cfRule>
  </conditionalFormatting>
  <conditionalFormatting sqref="I8 I23 I38 I54 I69 I84 I99 I114 I129 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96" priority="12" operator="greaterThan">
      <formula>0.25</formula>
    </cfRule>
    <cfRule type="cellIs" dxfId="895" priority="13" operator="lessThan">
      <formula>0.25</formula>
    </cfRule>
  </conditionalFormatting>
  <conditionalFormatting sqref="I4 I19 I34 I50 I65 I80 I95 I110 I125 I140">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5 I20 I35 I51 I66 I81 I96 I111 I126 I141">
    <cfRule type="cellIs" dxfId="891" priority="7" operator="lessThan">
      <formula>0.0833333333333333</formula>
    </cfRule>
    <cfRule type="cellIs" dxfId="890" priority="8" operator="greaterThan">
      <formula>0.0833333333333333</formula>
    </cfRule>
  </conditionalFormatting>
  <conditionalFormatting sqref="I6 I21 I36 I52 I67 I82 I97 I112 I127 I142">
    <cfRule type="cellIs" dxfId="889" priority="5" operator="lessThan">
      <formula>0.0416666666666667</formula>
    </cfRule>
    <cfRule type="cellIs" dxfId="888" priority="6" operator="greaterThan">
      <formula>0.0416666666666667</formula>
    </cfRule>
  </conditionalFormatting>
  <conditionalFormatting sqref="I7 I22 I37 I53 I68 I83 I98 I113 I128 I143">
    <cfRule type="cellIs" dxfId="887" priority="3" operator="lessThan">
      <formula>0.0416666666666667</formula>
    </cfRule>
    <cfRule type="cellIs" dxfId="886" priority="4" operator="greaterThan">
      <formula>0.0416666666666667</formula>
    </cfRule>
  </conditionalFormatting>
  <conditionalFormatting sqref="I8 I23 I38 I54 I69 I84 I99 I114 I129 I144">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83" priority="12" operator="greaterThan">
      <formula>0.25</formula>
    </cfRule>
    <cfRule type="cellIs" dxfId="882" priority="13" operator="lessThan">
      <formula>0.25</formula>
    </cfRule>
  </conditionalFormatting>
  <conditionalFormatting sqref="I4 I19 I34 I50 I65 I80 I95 I110 I125 I140">
    <cfRule type="cellIs" dxfId="881" priority="9" operator="lessThan">
      <formula>0.0416666666666667</formula>
    </cfRule>
    <cfRule type="cellIs" dxfId="880" priority="10" operator="greaterThan">
      <formula>0.0416666666666667</formula>
    </cfRule>
    <cfRule type="cellIs" dxfId="879" priority="11" operator="greaterThan">
      <formula>0.0416666666666667</formula>
    </cfRule>
  </conditionalFormatting>
  <conditionalFormatting sqref="I5 I20 I35 I51 I66 I81 I96 I111 I126 I141">
    <cfRule type="cellIs" dxfId="878" priority="7" operator="lessThan">
      <formula>0.0833333333333333</formula>
    </cfRule>
    <cfRule type="cellIs" dxfId="877" priority="8" operator="greaterThan">
      <formula>0.0833333333333333</formula>
    </cfRule>
  </conditionalFormatting>
  <conditionalFormatting sqref="I6 I21 I36 I52 I67 I82 I97 I112 I127 I142">
    <cfRule type="cellIs" dxfId="876" priority="5" operator="lessThan">
      <formula>0.0416666666666667</formula>
    </cfRule>
    <cfRule type="cellIs" dxfId="875" priority="6" operator="greaterThan">
      <formula>0.0416666666666667</formula>
    </cfRule>
  </conditionalFormatting>
  <conditionalFormatting sqref="I7 I22 I37 I53 I68 I83 I98 I113 I128 I143">
    <cfRule type="cellIs" dxfId="874" priority="3" operator="lessThan">
      <formula>0.0416666666666667</formula>
    </cfRule>
    <cfRule type="cellIs" dxfId="873" priority="4" operator="greaterThan">
      <formula>0.0416666666666667</formula>
    </cfRule>
  </conditionalFormatting>
  <conditionalFormatting sqref="I8 I23 I38 I54 I69 I84 I99 I114 I129 I144">
    <cfRule type="cellIs" dxfId="872" priority="1" operator="lessThan">
      <formula>0.0625</formula>
    </cfRule>
    <cfRule type="cellIs" dxfId="87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70" priority="12" operator="greaterThan">
      <formula>0.25</formula>
    </cfRule>
    <cfRule type="cellIs" dxfId="869" priority="13" operator="lessThan">
      <formula>0.25</formula>
    </cfRule>
  </conditionalFormatting>
  <conditionalFormatting sqref="I4 I19 I34 I50 I65 I80 I95 I110 I125 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5 I20 I35 I51 I66 I81 I96 I111 I126 I141">
    <cfRule type="cellIs" dxfId="865" priority="7" operator="lessThan">
      <formula>0.0833333333333333</formula>
    </cfRule>
    <cfRule type="cellIs" dxfId="864" priority="8" operator="greaterThan">
      <formula>0.0833333333333333</formula>
    </cfRule>
  </conditionalFormatting>
  <conditionalFormatting sqref="I6 I21 I36 I52 I67 I82 I97 I112 I127 I142">
    <cfRule type="cellIs" dxfId="863" priority="5" operator="lessThan">
      <formula>0.0416666666666667</formula>
    </cfRule>
    <cfRule type="cellIs" dxfId="862" priority="6" operator="greaterThan">
      <formula>0.0416666666666667</formula>
    </cfRule>
  </conditionalFormatting>
  <conditionalFormatting sqref="I7 I22 I37 I53 I68 I83 I98 I113 I128 I143">
    <cfRule type="cellIs" dxfId="861" priority="3" operator="lessThan">
      <formula>0.0416666666666667</formula>
    </cfRule>
    <cfRule type="cellIs" dxfId="860" priority="4" operator="greaterThan">
      <formula>0.0416666666666667</formula>
    </cfRule>
  </conditionalFormatting>
  <conditionalFormatting sqref="I8 I23 I38 I54 I69 I84 I99 I114 I129 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57" priority="12" operator="greaterThan">
      <formula>0.25</formula>
    </cfRule>
    <cfRule type="cellIs" dxfId="856" priority="13" operator="lessThan">
      <formula>0.25</formula>
    </cfRule>
  </conditionalFormatting>
  <conditionalFormatting sqref="I4 I19 I34 I50 I65 I80 I95 I110 I125 I140">
    <cfRule type="cellIs" dxfId="855" priority="9" operator="lessThan">
      <formula>0.0416666666666667</formula>
    </cfRule>
    <cfRule type="cellIs" dxfId="854" priority="10" operator="greaterThan">
      <formula>0.0416666666666667</formula>
    </cfRule>
    <cfRule type="cellIs" dxfId="853" priority="11" operator="greaterThan">
      <formula>0.0416666666666667</formula>
    </cfRule>
  </conditionalFormatting>
  <conditionalFormatting sqref="I5 I20 I35 I51 I66 I81 I96 I111 I126 I141">
    <cfRule type="cellIs" dxfId="852" priority="7" operator="lessThan">
      <formula>0.0833333333333333</formula>
    </cfRule>
    <cfRule type="cellIs" dxfId="851" priority="8" operator="greaterThan">
      <formula>0.0833333333333333</formula>
    </cfRule>
  </conditionalFormatting>
  <conditionalFormatting sqref="I6 I21 I36 I52 I67 I82 I97 I112 I127 I142">
    <cfRule type="cellIs" dxfId="850" priority="5" operator="lessThan">
      <formula>0.0416666666666667</formula>
    </cfRule>
    <cfRule type="cellIs" dxfId="849" priority="6" operator="greaterThan">
      <formula>0.0416666666666667</formula>
    </cfRule>
  </conditionalFormatting>
  <conditionalFormatting sqref="I7 I22 I37 I53 I68 I83 I98 I113 I128 I143">
    <cfRule type="cellIs" dxfId="848" priority="3" operator="lessThan">
      <formula>0.0416666666666667</formula>
    </cfRule>
    <cfRule type="cellIs" dxfId="847" priority="4" operator="greaterThan">
      <formula>0.0416666666666667</formula>
    </cfRule>
  </conditionalFormatting>
  <conditionalFormatting sqref="I8 I23 I38 I54 I69 I84 I99 I114 I129 I144">
    <cfRule type="cellIs" dxfId="846" priority="1" operator="lessThan">
      <formula>0.0625</formula>
    </cfRule>
    <cfRule type="cellIs" dxfId="84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44" priority="12" operator="greaterThan">
      <formula>0.25</formula>
    </cfRule>
    <cfRule type="cellIs" dxfId="843" priority="13" operator="lessThan">
      <formula>0.25</formula>
    </cfRule>
  </conditionalFormatting>
  <conditionalFormatting sqref="I4 I19 I34 I50 I65 I80 I95 I110 I125 I140">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5 I20 I35 I51 I66 I81 I96 I111 I126 I141">
    <cfRule type="cellIs" dxfId="839" priority="7" operator="lessThan">
      <formula>0.0833333333333333</formula>
    </cfRule>
    <cfRule type="cellIs" dxfId="838" priority="8" operator="greaterThan">
      <formula>0.0833333333333333</formula>
    </cfRule>
  </conditionalFormatting>
  <conditionalFormatting sqref="I6 I21 I36 I52 I67 I82 I97 I112 I127 I142">
    <cfRule type="cellIs" dxfId="837" priority="5" operator="lessThan">
      <formula>0.0416666666666667</formula>
    </cfRule>
    <cfRule type="cellIs" dxfId="836" priority="6" operator="greaterThan">
      <formula>0.0416666666666667</formula>
    </cfRule>
  </conditionalFormatting>
  <conditionalFormatting sqref="I7 I22 I37 I53 I68 I83 I98 I113 I128 I143">
    <cfRule type="cellIs" dxfId="835" priority="3" operator="lessThan">
      <formula>0.0416666666666667</formula>
    </cfRule>
    <cfRule type="cellIs" dxfId="834" priority="4" operator="greaterThan">
      <formula>0.0416666666666667</formula>
    </cfRule>
  </conditionalFormatting>
  <conditionalFormatting sqref="I8 I23 I38 I54 I69 I84 I99 I114 I129 I144">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31" priority="12" operator="greaterThan">
      <formula>0.25</formula>
    </cfRule>
    <cfRule type="cellIs" dxfId="830" priority="13" operator="lessThan">
      <formula>0.25</formula>
    </cfRule>
  </conditionalFormatting>
  <conditionalFormatting sqref="I4 I19 I34 I50 I65 I80 I95 I110 I125 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5 I20 I35 I51 I66 I81 I96 I111 I126 I141">
    <cfRule type="cellIs" dxfId="826" priority="7" operator="lessThan">
      <formula>0.0833333333333333</formula>
    </cfRule>
    <cfRule type="cellIs" dxfId="825" priority="8" operator="greaterThan">
      <formula>0.0833333333333333</formula>
    </cfRule>
  </conditionalFormatting>
  <conditionalFormatting sqref="I6 I21 I36 I52 I67 I82 I97 I112 I127 I142">
    <cfRule type="cellIs" dxfId="824" priority="5" operator="lessThan">
      <formula>0.0416666666666667</formula>
    </cfRule>
    <cfRule type="cellIs" dxfId="823" priority="6" operator="greaterThan">
      <formula>0.0416666666666667</formula>
    </cfRule>
  </conditionalFormatting>
  <conditionalFormatting sqref="I7 I22 I37 I53 I68 I83 I98 I113 I128 I143">
    <cfRule type="cellIs" dxfId="822" priority="3" operator="lessThan">
      <formula>0.0416666666666667</formula>
    </cfRule>
    <cfRule type="cellIs" dxfId="821" priority="4" operator="greaterThan">
      <formula>0.0416666666666667</formula>
    </cfRule>
  </conditionalFormatting>
  <conditionalFormatting sqref="I8 I23 I38 I54 I69 I84 I99 I114 I129 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818" priority="38" operator="greaterThan">
      <formula>0.25</formula>
    </cfRule>
    <cfRule type="cellIs" dxfId="817" priority="39" operator="lessThan">
      <formula>0.25</formula>
    </cfRule>
  </conditionalFormatting>
  <conditionalFormatting sqref="I4 I19 I34 I49 I64 I79 I94 I109 I124">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5 I20 I35 I50 I65 I80 I95 I110 I125">
    <cfRule type="cellIs" dxfId="813" priority="33" operator="lessThan">
      <formula>0.0833333333333333</formula>
    </cfRule>
    <cfRule type="cellIs" dxfId="812" priority="34" operator="greaterThan">
      <formula>0.0833333333333333</formula>
    </cfRule>
  </conditionalFormatting>
  <conditionalFormatting sqref="I6 I21 I36 I51 I66 I81 I96 I111 I126">
    <cfRule type="cellIs" dxfId="811" priority="31" operator="lessThan">
      <formula>0.0416666666666667</formula>
    </cfRule>
    <cfRule type="cellIs" dxfId="810" priority="32" operator="greaterThan">
      <formula>0.0416666666666667</formula>
    </cfRule>
  </conditionalFormatting>
  <conditionalFormatting sqref="I7 I22 I37 I52 I67 I82 I97 I112 I127">
    <cfRule type="cellIs" dxfId="809" priority="29" operator="lessThan">
      <formula>0.0416666666666667</formula>
    </cfRule>
    <cfRule type="cellIs" dxfId="808" priority="30" operator="greaterThan">
      <formula>0.0416666666666667</formula>
    </cfRule>
  </conditionalFormatting>
  <conditionalFormatting sqref="I8 I23 I38 I53 I68 I83 I98 I113 I128">
    <cfRule type="cellIs" dxfId="807" priority="27" operator="lessThan">
      <formula>0.0625</formula>
    </cfRule>
    <cfRule type="cellIs" dxfId="806" priority="28" operator="greaterThan">
      <formula>0.0625</formula>
    </cfRule>
  </conditionalFormatting>
  <conditionalFormatting sqref="I138">
    <cfRule type="cellIs" dxfId="805" priority="12" operator="greaterThan">
      <formula>0.25</formula>
    </cfRule>
    <cfRule type="cellIs" dxfId="804" priority="13" operator="lessThan">
      <formula>0.25</formula>
    </cfRule>
  </conditionalFormatting>
  <conditionalFormatting sqref="I139">
    <cfRule type="cellIs" dxfId="803" priority="9" operator="lessThan">
      <formula>0.0416666666666667</formula>
    </cfRule>
    <cfRule type="cellIs" dxfId="802" priority="10" operator="greaterThan">
      <formula>0.0416666666666667</formula>
    </cfRule>
    <cfRule type="cellIs" dxfId="801" priority="11" operator="greaterThan">
      <formula>0.0416666666666667</formula>
    </cfRule>
  </conditionalFormatting>
  <conditionalFormatting sqref="I140">
    <cfRule type="cellIs" dxfId="800" priority="7" operator="lessThan">
      <formula>0.0833333333333333</formula>
    </cfRule>
    <cfRule type="cellIs" dxfId="799" priority="8" operator="greaterThan">
      <formula>0.0833333333333333</formula>
    </cfRule>
  </conditionalFormatting>
  <conditionalFormatting sqref="I141">
    <cfRule type="cellIs" dxfId="798" priority="5" operator="lessThan">
      <formula>0.0416666666666667</formula>
    </cfRule>
    <cfRule type="cellIs" dxfId="797" priority="6" operator="greaterThan">
      <formula>0.0416666666666667</formula>
    </cfRule>
  </conditionalFormatting>
  <conditionalFormatting sqref="I142">
    <cfRule type="cellIs" dxfId="796" priority="3" operator="lessThan">
      <formula>0.0416666666666667</formula>
    </cfRule>
    <cfRule type="cellIs" dxfId="795" priority="4" operator="greaterThan">
      <formula>0.0416666666666667</formula>
    </cfRule>
  </conditionalFormatting>
  <conditionalFormatting sqref="I143">
    <cfRule type="cellIs" dxfId="794" priority="1" operator="lessThan">
      <formula>0.0625</formula>
    </cfRule>
    <cfRule type="cellIs" dxfId="79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92" priority="25" operator="greaterThan">
      <formula>0.25</formula>
    </cfRule>
    <cfRule type="cellIs" dxfId="791" priority="26" operator="lessThan">
      <formula>0.25</formula>
    </cfRule>
  </conditionalFormatting>
  <conditionalFormatting sqref="I4 I19 I34 I49 I64 I79 I94 I109 I124">
    <cfRule type="cellIs" dxfId="790" priority="22" operator="lessThan">
      <formula>0.0416666666666667</formula>
    </cfRule>
    <cfRule type="cellIs" dxfId="789" priority="23" operator="greaterThan">
      <formula>0.0416666666666667</formula>
    </cfRule>
    <cfRule type="cellIs" dxfId="788" priority="24" operator="greaterThan">
      <formula>0.0416666666666667</formula>
    </cfRule>
  </conditionalFormatting>
  <conditionalFormatting sqref="I5 I20 I35 I50 I65 I80 I95 I110 I125">
    <cfRule type="cellIs" dxfId="787" priority="20" operator="lessThan">
      <formula>0.0833333333333333</formula>
    </cfRule>
    <cfRule type="cellIs" dxfId="786" priority="21" operator="greaterThan">
      <formula>0.0833333333333333</formula>
    </cfRule>
  </conditionalFormatting>
  <conditionalFormatting sqref="I6 I21 I36 I51 I66 I81 I96 I111 I126">
    <cfRule type="cellIs" dxfId="785" priority="18" operator="lessThan">
      <formula>0.0416666666666667</formula>
    </cfRule>
    <cfRule type="cellIs" dxfId="784" priority="19" operator="greaterThan">
      <formula>0.0416666666666667</formula>
    </cfRule>
  </conditionalFormatting>
  <conditionalFormatting sqref="I7 I22 I37 I52 I67 I82 I97 I112 I127">
    <cfRule type="cellIs" dxfId="783" priority="16" operator="lessThan">
      <formula>0.0416666666666667</formula>
    </cfRule>
    <cfRule type="cellIs" dxfId="782" priority="17" operator="greaterThan">
      <formula>0.0416666666666667</formula>
    </cfRule>
  </conditionalFormatting>
  <conditionalFormatting sqref="I8 I23 I38 I53 I68 I83 I98 I113 I128">
    <cfRule type="cellIs" dxfId="781" priority="14" operator="lessThan">
      <formula>0.0625</formula>
    </cfRule>
    <cfRule type="cellIs" dxfId="780" priority="15" operator="greaterThan">
      <formula>0.0625</formula>
    </cfRule>
  </conditionalFormatting>
  <conditionalFormatting sqref="I138">
    <cfRule type="cellIs" dxfId="779" priority="12" operator="greaterThan">
      <formula>0.25</formula>
    </cfRule>
    <cfRule type="cellIs" dxfId="778" priority="13" operator="lessThan">
      <formula>0.25</formula>
    </cfRule>
  </conditionalFormatting>
  <conditionalFormatting sqref="I139">
    <cfRule type="cellIs" dxfId="777" priority="9" operator="lessThan">
      <formula>0.0416666666666667</formula>
    </cfRule>
    <cfRule type="cellIs" dxfId="776" priority="10" operator="greaterThan">
      <formula>0.0416666666666667</formula>
    </cfRule>
    <cfRule type="cellIs" dxfId="775" priority="11" operator="greaterThan">
      <formula>0.0416666666666667</formula>
    </cfRule>
  </conditionalFormatting>
  <conditionalFormatting sqref="I140">
    <cfRule type="cellIs" dxfId="774" priority="7" operator="lessThan">
      <formula>0.0833333333333333</formula>
    </cfRule>
    <cfRule type="cellIs" dxfId="773" priority="8" operator="greaterThan">
      <formula>0.0833333333333333</formula>
    </cfRule>
  </conditionalFormatting>
  <conditionalFormatting sqref="I141">
    <cfRule type="cellIs" dxfId="772" priority="5" operator="lessThan">
      <formula>0.0416666666666667</formula>
    </cfRule>
    <cfRule type="cellIs" dxfId="771" priority="6" operator="greaterThan">
      <formula>0.0416666666666667</formula>
    </cfRule>
  </conditionalFormatting>
  <conditionalFormatting sqref="I142">
    <cfRule type="cellIs" dxfId="770" priority="3" operator="lessThan">
      <formula>0.0416666666666667</formula>
    </cfRule>
    <cfRule type="cellIs" dxfId="769" priority="4" operator="greaterThan">
      <formula>0.0416666666666667</formula>
    </cfRule>
  </conditionalFormatting>
  <conditionalFormatting sqref="I143">
    <cfRule type="cellIs" dxfId="768" priority="1" operator="lessThan">
      <formula>0.0625</formula>
    </cfRule>
    <cfRule type="cellIs" dxfId="76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66" priority="25" operator="greaterThan">
      <formula>0.25</formula>
    </cfRule>
    <cfRule type="cellIs" dxfId="765" priority="26" operator="lessThan">
      <formula>0.25</formula>
    </cfRule>
  </conditionalFormatting>
  <conditionalFormatting sqref="I4 I19 I34 I49 I64 I79 I94 I109 I12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I20 I35 I50 I65 I80 I95 I110 I125">
    <cfRule type="cellIs" dxfId="761" priority="20" operator="lessThan">
      <formula>0.0833333333333333</formula>
    </cfRule>
    <cfRule type="cellIs" dxfId="760" priority="21" operator="greaterThan">
      <formula>0.0833333333333333</formula>
    </cfRule>
  </conditionalFormatting>
  <conditionalFormatting sqref="I6 I21 I36 I51 I66 I81 I96 I111 I126">
    <cfRule type="cellIs" dxfId="759" priority="18" operator="lessThan">
      <formula>0.0416666666666667</formula>
    </cfRule>
    <cfRule type="cellIs" dxfId="758" priority="19" operator="greaterThan">
      <formula>0.0416666666666667</formula>
    </cfRule>
  </conditionalFormatting>
  <conditionalFormatting sqref="I7 I22 I37 I52 I67 I82 I97 I112 I127">
    <cfRule type="cellIs" dxfId="757" priority="16" operator="lessThan">
      <formula>0.0416666666666667</formula>
    </cfRule>
    <cfRule type="cellIs" dxfId="756" priority="17" operator="greaterThan">
      <formula>0.0416666666666667</formula>
    </cfRule>
  </conditionalFormatting>
  <conditionalFormatting sqref="I8 I23 I38 I53 I68 I83 I98 I113 I128">
    <cfRule type="cellIs" dxfId="755" priority="14" operator="lessThan">
      <formula>0.0625</formula>
    </cfRule>
    <cfRule type="cellIs" dxfId="754" priority="15" operator="greaterThan">
      <formula>0.0625</formula>
    </cfRule>
  </conditionalFormatting>
  <conditionalFormatting sqref="I138">
    <cfRule type="cellIs" dxfId="753" priority="12" operator="greaterThan">
      <formula>0.25</formula>
    </cfRule>
    <cfRule type="cellIs" dxfId="752" priority="13" operator="lessThan">
      <formula>0.25</formula>
    </cfRule>
  </conditionalFormatting>
  <conditionalFormatting sqref="I139">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0">
    <cfRule type="cellIs" dxfId="748" priority="7" operator="lessThan">
      <formula>0.0833333333333333</formula>
    </cfRule>
    <cfRule type="cellIs" dxfId="747" priority="8" operator="greaterThan">
      <formula>0.0833333333333333</formula>
    </cfRule>
  </conditionalFormatting>
  <conditionalFormatting sqref="I141">
    <cfRule type="cellIs" dxfId="746" priority="5" operator="lessThan">
      <formula>0.0416666666666667</formula>
    </cfRule>
    <cfRule type="cellIs" dxfId="745" priority="6" operator="greaterThan">
      <formula>0.0416666666666667</formula>
    </cfRule>
  </conditionalFormatting>
  <conditionalFormatting sqref="I142">
    <cfRule type="cellIs" dxfId="744" priority="3" operator="lessThan">
      <formula>0.0416666666666667</formula>
    </cfRule>
    <cfRule type="cellIs" dxfId="743" priority="4" operator="greaterThan">
      <formula>0.0416666666666667</formula>
    </cfRule>
  </conditionalFormatting>
  <conditionalFormatting sqref="I143">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740" priority="51" operator="greaterThan">
      <formula>0.25</formula>
    </cfRule>
    <cfRule type="cellIs" dxfId="739" priority="52" operator="lessThan">
      <formula>0.25</formula>
    </cfRule>
  </conditionalFormatting>
  <conditionalFormatting sqref="I19 I34 I51 I66 I81 I96 I111 I126">
    <cfRule type="cellIs" dxfId="738" priority="48" operator="lessThan">
      <formula>0.0416666666666667</formula>
    </cfRule>
    <cfRule type="cellIs" dxfId="737" priority="49" operator="greaterThan">
      <formula>0.0416666666666667</formula>
    </cfRule>
    <cfRule type="cellIs" dxfId="736" priority="50" operator="greaterThan">
      <formula>0.0416666666666667</formula>
    </cfRule>
  </conditionalFormatting>
  <conditionalFormatting sqref="I20 I35 I52 I67 I82 I97 I112 I127">
    <cfRule type="cellIs" dxfId="735" priority="46" operator="lessThan">
      <formula>0.0833333333333333</formula>
    </cfRule>
    <cfRule type="cellIs" dxfId="734" priority="47" operator="greaterThan">
      <formula>0.0833333333333333</formula>
    </cfRule>
  </conditionalFormatting>
  <conditionalFormatting sqref="I21 I36 I53 I68 I83 I98 I113 I128">
    <cfRule type="cellIs" dxfId="733" priority="44" operator="lessThan">
      <formula>0.0416666666666667</formula>
    </cfRule>
    <cfRule type="cellIs" dxfId="732" priority="45" operator="greaterThan">
      <formula>0.0416666666666667</formula>
    </cfRule>
  </conditionalFormatting>
  <conditionalFormatting sqref="I22 I37 I54 I69 I84 I99 I114 I129">
    <cfRule type="cellIs" dxfId="731" priority="42" operator="lessThan">
      <formula>0.0416666666666667</formula>
    </cfRule>
    <cfRule type="cellIs" dxfId="730" priority="43" operator="greaterThan">
      <formula>0.0416666666666667</formula>
    </cfRule>
  </conditionalFormatting>
  <conditionalFormatting sqref="I23 I38 I55 I70 I85 I100 I115 I130">
    <cfRule type="cellIs" dxfId="729" priority="40" operator="lessThan">
      <formula>0.0625</formula>
    </cfRule>
    <cfRule type="cellIs" dxfId="728" priority="41"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40">
    <cfRule type="cellIs" dxfId="714" priority="12" operator="greaterThan">
      <formula>0.25</formula>
    </cfRule>
    <cfRule type="cellIs" dxfId="713" priority="13" operator="lessThan">
      <formula>0.25</formula>
    </cfRule>
  </conditionalFormatting>
  <conditionalFormatting sqref="I141">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2">
    <cfRule type="cellIs" dxfId="709" priority="7" operator="lessThan">
      <formula>0.0833333333333333</formula>
    </cfRule>
    <cfRule type="cellIs" dxfId="708" priority="8" operator="greaterThan">
      <formula>0.0833333333333333</formula>
    </cfRule>
  </conditionalFormatting>
  <conditionalFormatting sqref="I143">
    <cfRule type="cellIs" dxfId="707" priority="5" operator="lessThan">
      <formula>0.0416666666666667</formula>
    </cfRule>
    <cfRule type="cellIs" dxfId="706" priority="6" operator="greaterThan">
      <formula>0.0416666666666667</formula>
    </cfRule>
  </conditionalFormatting>
  <conditionalFormatting sqref="I144">
    <cfRule type="cellIs" dxfId="705" priority="3" operator="lessThan">
      <formula>0.0416666666666667</formula>
    </cfRule>
    <cfRule type="cellIs" dxfId="704" priority="4" operator="greaterThan">
      <formula>0.0416666666666667</formula>
    </cfRule>
  </conditionalFormatting>
  <conditionalFormatting sqref="I145">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350" priority="38" operator="greaterThan">
      <formula>0.25</formula>
    </cfRule>
    <cfRule type="cellIs" dxfId="349" priority="39" operator="lessThan">
      <formula>0.25</formula>
    </cfRule>
  </conditionalFormatting>
  <conditionalFormatting sqref="I19 I34 I50 I65 I81 I96 I111 I126">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2 I97 I112 I127">
    <cfRule type="cellIs" dxfId="345" priority="33" operator="lessThan">
      <formula>0.0833333333333333</formula>
    </cfRule>
    <cfRule type="cellIs" dxfId="344" priority="34" operator="greaterThan">
      <formula>0.0833333333333333</formula>
    </cfRule>
  </conditionalFormatting>
  <conditionalFormatting sqref="I21 I36 I52 I67 I83 I98 I113 I128">
    <cfRule type="cellIs" dxfId="343" priority="31" operator="lessThan">
      <formula>0.0416666666666667</formula>
    </cfRule>
    <cfRule type="cellIs" dxfId="342" priority="32" operator="greaterThan">
      <formula>0.0416666666666667</formula>
    </cfRule>
  </conditionalFormatting>
  <conditionalFormatting sqref="I22 I37 I53 I68 I84 I99 I114 I129">
    <cfRule type="cellIs" dxfId="341" priority="29" operator="lessThan">
      <formula>0.0416666666666667</formula>
    </cfRule>
    <cfRule type="cellIs" dxfId="340" priority="30" operator="greaterThan">
      <formula>0.0416666666666667</formula>
    </cfRule>
  </conditionalFormatting>
  <conditionalFormatting sqref="I23 I38 I54 I69 I85 I100 I115 I130">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1574</v>
      </c>
      <c r="C2" t="s">
        <v>594</v>
      </c>
      <c r="D2" s="141">
        <v>0.39583333333333331</v>
      </c>
      <c r="E2" s="141">
        <v>0.46875</v>
      </c>
      <c r="F2" s="141">
        <f>E2-D2</f>
        <v>7.2916666666666685E-2</v>
      </c>
      <c r="H2" s="139" t="s">
        <v>595</v>
      </c>
      <c r="I2" s="139" t="s">
        <v>596</v>
      </c>
      <c r="Q2" t="s">
        <v>594</v>
      </c>
    </row>
    <row r="3" spans="1:17">
      <c r="A3" s="258"/>
      <c r="B3" t="s">
        <v>638</v>
      </c>
      <c r="C3" s="140" t="s">
        <v>602</v>
      </c>
      <c r="D3" s="141">
        <v>0.4694444444444445</v>
      </c>
      <c r="E3" s="141">
        <v>0.4826388888888889</v>
      </c>
      <c r="F3" s="141">
        <f>E3-D3</f>
        <v>1.3194444444444398E-2</v>
      </c>
      <c r="H3" s="142" t="s">
        <v>594</v>
      </c>
      <c r="I3" s="141">
        <f>SUMIFS(F2:F16, C2:C16,H3)</f>
        <v>0.28194444444444455</v>
      </c>
      <c r="Q3" t="s">
        <v>598</v>
      </c>
    </row>
    <row r="4" spans="1:17">
      <c r="A4" s="258"/>
      <c r="B4" s="140" t="s">
        <v>1575</v>
      </c>
      <c r="C4" s="140" t="s">
        <v>594</v>
      </c>
      <c r="D4" s="141">
        <v>0.48333333333333334</v>
      </c>
      <c r="E4" s="141">
        <v>0.56597222222222221</v>
      </c>
      <c r="F4" s="141">
        <f>E4-D4</f>
        <v>8.2638888888888873E-2</v>
      </c>
      <c r="H4" s="142" t="s">
        <v>598</v>
      </c>
      <c r="I4" s="141">
        <f>SUMIFS(F2:F16, C2:C16,H4)</f>
        <v>0</v>
      </c>
      <c r="Q4" t="s">
        <v>600</v>
      </c>
    </row>
    <row r="5" spans="1:17">
      <c r="A5" s="258"/>
      <c r="B5" s="140" t="s">
        <v>1576</v>
      </c>
      <c r="C5" s="140" t="s">
        <v>594</v>
      </c>
      <c r="D5" s="141">
        <v>0.56944444444444442</v>
      </c>
      <c r="E5" s="141">
        <v>0.57777777777777783</v>
      </c>
      <c r="F5" s="141">
        <f>E5-D5</f>
        <v>8.3333333333334147E-3</v>
      </c>
      <c r="H5" s="142" t="s">
        <v>600</v>
      </c>
      <c r="I5" s="141">
        <f>SUMIFS(F2:F16, C2:C16,H5)</f>
        <v>0</v>
      </c>
      <c r="Q5" t="s">
        <v>597</v>
      </c>
    </row>
    <row r="6" spans="1:17">
      <c r="A6" s="258"/>
      <c r="B6" s="140" t="s">
        <v>609</v>
      </c>
      <c r="C6" s="140" t="s">
        <v>602</v>
      </c>
      <c r="D6" s="141">
        <v>0.58333333333333337</v>
      </c>
      <c r="E6" s="141">
        <v>0.60416666666666663</v>
      </c>
      <c r="F6" s="141">
        <f>E6-D6</f>
        <v>2.0833333333333259E-2</v>
      </c>
      <c r="H6" s="142" t="s">
        <v>597</v>
      </c>
      <c r="I6" s="141">
        <f>SUMIFS(F2:F16, C2:C16,H6)</f>
        <v>2.0833333333333259E-2</v>
      </c>
      <c r="Q6" t="s">
        <v>604</v>
      </c>
    </row>
    <row r="7" spans="1:17">
      <c r="A7" s="258"/>
      <c r="B7" s="140" t="s">
        <v>1577</v>
      </c>
      <c r="C7" s="140" t="s">
        <v>594</v>
      </c>
      <c r="D7" s="141">
        <v>0.61111111111111105</v>
      </c>
      <c r="E7" s="141">
        <v>0.72916666666666663</v>
      </c>
      <c r="F7" s="141">
        <f>E7-D7</f>
        <v>0.11805555555555558</v>
      </c>
      <c r="H7" s="142" t="s">
        <v>604</v>
      </c>
      <c r="I7" s="141">
        <f>SUMIFS(F2:F16, C2:C16,H7)</f>
        <v>0</v>
      </c>
      <c r="Q7" t="s">
        <v>602</v>
      </c>
    </row>
    <row r="8" spans="1:17">
      <c r="A8" s="258"/>
      <c r="B8" s="140" t="s">
        <v>1578</v>
      </c>
      <c r="C8" s="140" t="s">
        <v>597</v>
      </c>
      <c r="D8" s="141">
        <v>0.77083333333333337</v>
      </c>
      <c r="E8" s="141">
        <v>0.79166666666666663</v>
      </c>
      <c r="F8" s="141">
        <f>E8-D8</f>
        <v>2.0833333333333259E-2</v>
      </c>
      <c r="H8" s="142" t="s">
        <v>602</v>
      </c>
      <c r="I8" s="141">
        <f>SUMIFS(F2:F16, C2:C16,H8)</f>
        <v>3.4027777777777657E-2</v>
      </c>
    </row>
    <row r="9" spans="1:17">
      <c r="A9" s="258"/>
      <c r="B9" s="140"/>
      <c r="C9" s="140" t="s">
        <v>598</v>
      </c>
      <c r="D9" s="141"/>
      <c r="E9" s="141"/>
      <c r="F9" s="141">
        <f>E9-D9</f>
        <v>0</v>
      </c>
      <c r="H9" s="138" t="s">
        <v>608</v>
      </c>
      <c r="I9" s="139">
        <f>SUM(I3:I8)</f>
        <v>0.33680555555555547</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1579</v>
      </c>
      <c r="C17" s="140" t="s">
        <v>598</v>
      </c>
      <c r="D17" s="141">
        <v>0.35416666666666669</v>
      </c>
      <c r="E17" s="141">
        <v>0.3833333333333333</v>
      </c>
      <c r="F17" s="141">
        <f>E17-D17</f>
        <v>2.9166666666666619E-2</v>
      </c>
      <c r="H17" s="139" t="s">
        <v>595</v>
      </c>
      <c r="I17" s="139" t="s">
        <v>596</v>
      </c>
    </row>
    <row r="18" spans="1:9">
      <c r="A18" s="258"/>
      <c r="B18" s="140" t="s">
        <v>1580</v>
      </c>
      <c r="C18" s="140" t="s">
        <v>594</v>
      </c>
      <c r="D18" s="141">
        <v>0.3833333333333333</v>
      </c>
      <c r="E18" s="141">
        <v>0.47083333333333338</v>
      </c>
      <c r="F18" s="141">
        <f>E18-D18</f>
        <v>8.7500000000000078E-2</v>
      </c>
      <c r="H18" s="142" t="s">
        <v>594</v>
      </c>
      <c r="I18" s="141">
        <f>SUMIFS(F17:F31, C17:C31,H18)</f>
        <v>0.40277777777777801</v>
      </c>
    </row>
    <row r="19" spans="1:9">
      <c r="A19" s="258"/>
      <c r="B19" s="140" t="s">
        <v>1581</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1582</v>
      </c>
      <c r="C21" s="163" t="s">
        <v>594</v>
      </c>
      <c r="D21" s="141">
        <v>0.56944444444444442</v>
      </c>
      <c r="E21" s="141">
        <v>0.57777777777777783</v>
      </c>
      <c r="F21" s="141">
        <f>E21-D21</f>
        <v>8.3333333333334147E-3</v>
      </c>
      <c r="H21" s="142" t="s">
        <v>597</v>
      </c>
      <c r="I21" s="141">
        <f>SUMIFS(F17:F31, C17:C31,H21)</f>
        <v>2.0833333333333259E-2</v>
      </c>
    </row>
    <row r="22" spans="1:9">
      <c r="A22" s="264"/>
      <c r="B22" s="154" t="s">
        <v>1583</v>
      </c>
      <c r="C22" s="163" t="s">
        <v>598</v>
      </c>
      <c r="D22" s="141">
        <v>0.58333333333333337</v>
      </c>
      <c r="E22" s="141">
        <v>0.59722222222222221</v>
      </c>
      <c r="F22" s="141">
        <f>E22-D22</f>
        <v>1.388888888888884E-2</v>
      </c>
      <c r="H22" s="142" t="s">
        <v>604</v>
      </c>
      <c r="I22" s="141">
        <f>SUMIFS(F17:F31, C17:C31,H22)</f>
        <v>0</v>
      </c>
    </row>
    <row r="23" spans="1:9">
      <c r="A23" s="264"/>
      <c r="B23" s="154" t="s">
        <v>1584</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1578</v>
      </c>
      <c r="C25" s="163" t="s">
        <v>597</v>
      </c>
      <c r="D25" s="141">
        <v>0.77083333333333337</v>
      </c>
      <c r="E25" s="141">
        <v>0.79166666666666663</v>
      </c>
      <c r="F25" s="141">
        <f>E25-D25</f>
        <v>2.0833333333333259E-2</v>
      </c>
      <c r="I25" s="143"/>
    </row>
    <row r="26" spans="1:9">
      <c r="A26" s="258"/>
      <c r="B26" t="s">
        <v>1585</v>
      </c>
      <c r="C26" s="140" t="s">
        <v>594</v>
      </c>
      <c r="D26" s="141">
        <v>0.79166666666666663</v>
      </c>
      <c r="E26" s="141">
        <v>0.81944444444444453</v>
      </c>
      <c r="F26" s="141">
        <f>E26-D26</f>
        <v>2.7777777777777901E-2</v>
      </c>
      <c r="I26" s="143"/>
    </row>
    <row r="27" spans="1:9">
      <c r="A27" s="258"/>
      <c r="B27" s="198" t="s">
        <v>1586</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1587</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1588</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1589</v>
      </c>
      <c r="C51" s="140" t="s">
        <v>594</v>
      </c>
      <c r="D51" s="141">
        <v>0.44791666666666669</v>
      </c>
      <c r="E51" s="141">
        <v>0.47222222222222227</v>
      </c>
      <c r="F51" s="141">
        <f>E51-D51</f>
        <v>2.430555555555558E-2</v>
      </c>
      <c r="H51" s="142" t="s">
        <v>600</v>
      </c>
      <c r="I51" s="141">
        <f>SUMIFS(F48:F62, C48:C62,H51)</f>
        <v>3.4722222222222099E-2</v>
      </c>
    </row>
    <row r="52" spans="1:9">
      <c r="A52" s="258"/>
      <c r="B52" s="140" t="s">
        <v>1590</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1591</v>
      </c>
      <c r="C54" s="140" t="s">
        <v>597</v>
      </c>
      <c r="D54" s="141">
        <v>0.56944444444444442</v>
      </c>
      <c r="E54" s="141">
        <v>0.57777777777777783</v>
      </c>
      <c r="F54" s="141">
        <f>E54-D54</f>
        <v>8.3333333333334147E-3</v>
      </c>
      <c r="H54" s="142" t="s">
        <v>602</v>
      </c>
      <c r="I54" s="141">
        <f>SUMIFS(F48:F62, C48:C62,H54)</f>
        <v>3.1250000000000056E-2</v>
      </c>
    </row>
    <row r="55" spans="1:9">
      <c r="A55" s="258"/>
      <c r="B55" s="165" t="s">
        <v>1592</v>
      </c>
      <c r="C55" s="140" t="s">
        <v>594</v>
      </c>
      <c r="D55" s="141">
        <v>0.5625</v>
      </c>
      <c r="E55" s="141">
        <v>0.625</v>
      </c>
      <c r="F55" s="141">
        <f>E55-D55</f>
        <v>6.25E-2</v>
      </c>
      <c r="H55" s="138" t="s">
        <v>608</v>
      </c>
      <c r="I55" s="139">
        <f>SUM(I49:I54)</f>
        <v>0.39722222222222209</v>
      </c>
    </row>
    <row r="56" spans="1:9">
      <c r="A56" s="258"/>
      <c r="B56" t="s">
        <v>1593</v>
      </c>
      <c r="C56" s="140" t="s">
        <v>594</v>
      </c>
      <c r="D56" s="141">
        <v>0.625</v>
      </c>
      <c r="E56" s="141">
        <v>0.6875</v>
      </c>
      <c r="F56" s="141">
        <f>E56-D56</f>
        <v>6.25E-2</v>
      </c>
      <c r="I56" s="143"/>
    </row>
    <row r="57" spans="1:9">
      <c r="A57" s="258"/>
      <c r="B57" s="140" t="s">
        <v>1594</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1595</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1578</v>
      </c>
      <c r="C81" s="163" t="s">
        <v>597</v>
      </c>
      <c r="D81" s="141">
        <v>0.77083333333333337</v>
      </c>
      <c r="E81" s="141">
        <v>0.79166666666666663</v>
      </c>
      <c r="F81" s="141">
        <f>E81-D81</f>
        <v>2.0833333333333259E-2</v>
      </c>
      <c r="H81" s="142" t="s">
        <v>600</v>
      </c>
      <c r="I81" s="141">
        <f>SUMIFS(F78:F92, C78:C92,H81)</f>
        <v>0</v>
      </c>
    </row>
    <row r="82" spans="1:9">
      <c r="A82" s="271"/>
      <c r="B82" t="s">
        <v>1585</v>
      </c>
      <c r="C82" s="140" t="s">
        <v>594</v>
      </c>
      <c r="D82" s="141">
        <v>0.79166666666666663</v>
      </c>
      <c r="E82" s="141">
        <v>0.81944444444444453</v>
      </c>
      <c r="F82" s="141">
        <f>E82-D82</f>
        <v>2.7777777777777901E-2</v>
      </c>
      <c r="H82" s="142" t="s">
        <v>597</v>
      </c>
      <c r="I82" s="141">
        <f>SUMIFS(F78:F92, C78:C92,H82)</f>
        <v>2.0833333333333259E-2</v>
      </c>
    </row>
    <row r="83" spans="1:9">
      <c r="A83" s="271"/>
      <c r="B83" s="198" t="s">
        <v>1596</v>
      </c>
      <c r="C83" s="140" t="s">
        <v>594</v>
      </c>
      <c r="D83" s="141">
        <v>0.81944444444444453</v>
      </c>
      <c r="E83" s="141">
        <v>0.88888888888888884</v>
      </c>
      <c r="F83" s="141">
        <f>E83-D83</f>
        <v>6.9444444444444309E-2</v>
      </c>
      <c r="H83" s="142" t="s">
        <v>604</v>
      </c>
      <c r="I83" s="141">
        <f>SUMIFS(F78:F92, C78:C92,H83)</f>
        <v>0</v>
      </c>
    </row>
    <row r="84" spans="1:9">
      <c r="A84" s="271"/>
      <c r="B84" s="140" t="s">
        <v>1597</v>
      </c>
      <c r="C84" s="188" t="s">
        <v>602</v>
      </c>
      <c r="D84" s="141">
        <v>0.88958333333333339</v>
      </c>
      <c r="E84" s="141">
        <v>0.9159722222222223</v>
      </c>
      <c r="F84" s="141">
        <f>E84-D84</f>
        <v>2.6388888888888906E-2</v>
      </c>
      <c r="H84" s="142" t="s">
        <v>602</v>
      </c>
      <c r="I84" s="141">
        <f>SUMIFS(F78:F92, C78:C92,H84)</f>
        <v>2.6388888888888906E-2</v>
      </c>
    </row>
    <row r="85" spans="1:9">
      <c r="A85" s="271"/>
      <c r="B85" s="140" t="s">
        <v>1598</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1599</v>
      </c>
      <c r="C2" t="s">
        <v>594</v>
      </c>
      <c r="D2" s="141">
        <v>0.41666666666666669</v>
      </c>
      <c r="E2" s="141">
        <v>0.5625</v>
      </c>
      <c r="F2" s="141">
        <f>E2-D2</f>
        <v>0.14583333333333331</v>
      </c>
      <c r="H2" s="139" t="s">
        <v>595</v>
      </c>
      <c r="I2" s="139" t="s">
        <v>596</v>
      </c>
      <c r="Q2" t="s">
        <v>594</v>
      </c>
    </row>
    <row r="3" spans="1:17">
      <c r="A3" s="258"/>
      <c r="B3" t="s">
        <v>619</v>
      </c>
      <c r="C3" s="140" t="s">
        <v>602</v>
      </c>
      <c r="D3" s="141">
        <v>0.56319444444444444</v>
      </c>
      <c r="E3" s="141">
        <v>0.59375</v>
      </c>
      <c r="F3" s="141">
        <f>E3-D3</f>
        <v>3.0555555555555558E-2</v>
      </c>
      <c r="H3" s="142" t="s">
        <v>594</v>
      </c>
      <c r="I3" s="141">
        <f>SUMIFS(F2:F16, C2:C16,H3)</f>
        <v>0.3430555555555555</v>
      </c>
      <c r="Q3" t="s">
        <v>598</v>
      </c>
    </row>
    <row r="4" spans="1:17">
      <c r="A4" s="258"/>
      <c r="B4" s="140" t="s">
        <v>1600</v>
      </c>
      <c r="C4" s="140" t="s">
        <v>594</v>
      </c>
      <c r="D4" s="141">
        <v>0.59444444444444444</v>
      </c>
      <c r="E4" s="141">
        <v>0.72916666666666663</v>
      </c>
      <c r="F4" s="141">
        <f>E4-D4</f>
        <v>0.13472222222222219</v>
      </c>
      <c r="H4" s="142" t="s">
        <v>598</v>
      </c>
      <c r="I4" s="141">
        <f>SUMIFS(F2:F16, C2:C16,H4)</f>
        <v>0</v>
      </c>
      <c r="Q4" t="s">
        <v>600</v>
      </c>
    </row>
    <row r="5" spans="1:17">
      <c r="A5" s="258"/>
      <c r="B5" s="140" t="s">
        <v>615</v>
      </c>
      <c r="C5" s="140" t="s">
        <v>597</v>
      </c>
      <c r="D5" s="141">
        <v>0.77083333333333337</v>
      </c>
      <c r="E5" s="141">
        <v>0.80972222222222223</v>
      </c>
      <c r="F5" s="141">
        <f>E5-D5</f>
        <v>3.8888888888888862E-2</v>
      </c>
      <c r="H5" s="142" t="s">
        <v>600</v>
      </c>
      <c r="I5" s="141">
        <f>SUMIFS(F2:F16, C2:C16,H5)</f>
        <v>0</v>
      </c>
      <c r="Q5" t="s">
        <v>597</v>
      </c>
    </row>
    <row r="6" spans="1:17">
      <c r="A6" s="258"/>
      <c r="B6" s="140" t="s">
        <v>1601</v>
      </c>
      <c r="C6" s="140" t="s">
        <v>594</v>
      </c>
      <c r="D6" s="141">
        <v>0.89583333333333337</v>
      </c>
      <c r="E6" s="141">
        <v>0.95833333333333337</v>
      </c>
      <c r="F6" s="141">
        <f>E6-D6</f>
        <v>6.25E-2</v>
      </c>
      <c r="H6" s="142" t="s">
        <v>597</v>
      </c>
      <c r="I6" s="141">
        <f>SUMIFS(F2:F16, C2:C16,H6)</f>
        <v>3.8888888888888862E-2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3.0555555555555558E-2</v>
      </c>
    </row>
    <row r="9" spans="1:17">
      <c r="A9" s="258"/>
      <c r="B9" s="140"/>
      <c r="C9" s="140" t="s">
        <v>598</v>
      </c>
      <c r="D9" s="141"/>
      <c r="E9" s="141"/>
      <c r="F9" s="141">
        <f>E9-D9</f>
        <v>0</v>
      </c>
      <c r="H9" s="138" t="s">
        <v>608</v>
      </c>
      <c r="I9" s="139">
        <f>SUM(I3:I8)</f>
        <v>0.41249999999999992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1602</v>
      </c>
      <c r="C17" s="140" t="s">
        <v>594</v>
      </c>
      <c r="D17" s="141">
        <v>0.3979166666666667</v>
      </c>
      <c r="E17" s="141">
        <v>0.4375</v>
      </c>
      <c r="F17" s="141">
        <f>E17-D17</f>
        <v>3.9583333333333304E-2</v>
      </c>
      <c r="H17" s="139" t="s">
        <v>595</v>
      </c>
      <c r="I17" s="139" t="s">
        <v>596</v>
      </c>
    </row>
    <row r="18" spans="1:9">
      <c r="A18" s="258"/>
      <c r="B18" s="140" t="s">
        <v>1603</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1603</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1604</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1605</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1606</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1607</v>
      </c>
      <c r="C36" s="140" t="s">
        <v>594</v>
      </c>
      <c r="D36" s="141">
        <v>0.48958333333333331</v>
      </c>
      <c r="E36" s="141">
        <v>0.52083333333333337</v>
      </c>
      <c r="F36" s="141">
        <f>E36-D36</f>
        <v>3.1250000000000056E-2</v>
      </c>
      <c r="H36" s="142" t="s">
        <v>597</v>
      </c>
      <c r="I36" s="141">
        <f>SUMIFS(F32:F47, C32:C47,H36)</f>
        <v>1.388888888888884E-2</v>
      </c>
    </row>
    <row r="37" spans="1:9">
      <c r="A37" s="258"/>
      <c r="B37" s="140" t="s">
        <v>1608</v>
      </c>
      <c r="C37" s="140" t="s">
        <v>594</v>
      </c>
      <c r="D37" s="141">
        <v>0.52083333333333337</v>
      </c>
      <c r="E37" s="141">
        <v>0.54166666666666663</v>
      </c>
      <c r="F37" s="141">
        <f>E37-D37</f>
        <v>2.0833333333333259E-2</v>
      </c>
      <c r="H37" s="142" t="s">
        <v>604</v>
      </c>
      <c r="I37" s="141">
        <f>SUMIFS(F32:F47, C32:C47,H37)</f>
        <v>0</v>
      </c>
    </row>
    <row r="38" spans="1:9">
      <c r="A38" s="258"/>
      <c r="B38" s="140" t="s">
        <v>1609</v>
      </c>
      <c r="C38" s="140" t="s">
        <v>594</v>
      </c>
      <c r="D38" s="141">
        <v>0.54166666666666663</v>
      </c>
      <c r="E38" s="141">
        <v>0.58333333333333337</v>
      </c>
      <c r="F38" s="141">
        <f>E38-D38</f>
        <v>4.1666666666666741E-2</v>
      </c>
      <c r="H38" s="142" t="s">
        <v>602</v>
      </c>
      <c r="I38" s="141">
        <f>SUMIFS(F32:F47, C32:C47,H38)</f>
        <v>5.902777777777779E-2</v>
      </c>
    </row>
    <row r="39" spans="1:9">
      <c r="A39" s="258"/>
      <c r="B39" s="140" t="s">
        <v>1610</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1611</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1611</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1612</v>
      </c>
      <c r="C48" s="140" t="s">
        <v>594</v>
      </c>
      <c r="D48" s="141">
        <v>0.3979166666666667</v>
      </c>
      <c r="E48" s="141">
        <v>0.4375</v>
      </c>
      <c r="F48" s="141">
        <f>E48-D48</f>
        <v>3.9583333333333304E-2</v>
      </c>
      <c r="H48" s="139" t="s">
        <v>595</v>
      </c>
      <c r="I48" s="139" t="s">
        <v>596</v>
      </c>
    </row>
    <row r="49" spans="1:9">
      <c r="A49" s="258"/>
      <c r="B49" s="140" t="s">
        <v>1613</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1614</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1615</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1616</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1617</v>
      </c>
      <c r="C78" s="140" t="s">
        <v>594</v>
      </c>
      <c r="D78" s="141">
        <v>0.3979166666666667</v>
      </c>
      <c r="E78" s="141">
        <v>0.4375</v>
      </c>
      <c r="F78" s="147">
        <f>E78-D78</f>
        <v>3.9583333333333304E-2</v>
      </c>
      <c r="H78" s="139" t="s">
        <v>595</v>
      </c>
      <c r="I78" s="139" t="s">
        <v>596</v>
      </c>
    </row>
    <row r="79" spans="1:9">
      <c r="A79" s="271"/>
      <c r="B79" s="140" t="s">
        <v>1618</v>
      </c>
      <c r="C79" s="188" t="s">
        <v>594</v>
      </c>
      <c r="D79" s="141">
        <v>0.44444444444444442</v>
      </c>
      <c r="E79" s="141">
        <v>0.46527777777777773</v>
      </c>
      <c r="F79" s="141">
        <f>E79-D79</f>
        <v>2.0833333333333315E-2</v>
      </c>
      <c r="H79" s="142" t="s">
        <v>594</v>
      </c>
      <c r="I79" s="141">
        <f>SUMIFS(F78:F92, C78:C92,H79)</f>
        <v>0.25972222222222219</v>
      </c>
    </row>
    <row r="80" spans="1:9">
      <c r="A80" s="272"/>
      <c r="B80" s="140" t="s">
        <v>1619</v>
      </c>
      <c r="C80" s="188" t="s">
        <v>600</v>
      </c>
      <c r="D80" s="141">
        <v>0.46597222222222223</v>
      </c>
      <c r="E80" s="141">
        <v>0.4861111111111111</v>
      </c>
      <c r="F80" s="141">
        <f>E80-D80</f>
        <v>2.0138888888888873E-2</v>
      </c>
      <c r="H80" s="142" t="s">
        <v>598</v>
      </c>
      <c r="I80" s="141">
        <f>SUMIFS(F78:F92, C78:C92,H80)</f>
        <v>0.10277777777777786</v>
      </c>
    </row>
    <row r="81" spans="1:9">
      <c r="A81" s="271"/>
      <c r="B81" s="154" t="s">
        <v>1620</v>
      </c>
      <c r="C81" s="163" t="s">
        <v>594</v>
      </c>
      <c r="D81" s="141">
        <v>0.48680555555555555</v>
      </c>
      <c r="E81" s="141">
        <v>0.52777777777777779</v>
      </c>
      <c r="F81" s="141">
        <f>E81-D81</f>
        <v>4.0972222222222243E-2</v>
      </c>
      <c r="H81" s="142" t="s">
        <v>600</v>
      </c>
      <c r="I81" s="141">
        <f>SUMIFS(F78:F92, C78:C92,H81)</f>
        <v>2.0138888888888873E-2</v>
      </c>
    </row>
    <row r="82" spans="1:9">
      <c r="A82" s="271"/>
      <c r="B82" t="s">
        <v>1621</v>
      </c>
      <c r="C82" s="140" t="s">
        <v>598</v>
      </c>
      <c r="D82" s="141">
        <v>0.52847222222222223</v>
      </c>
      <c r="E82" s="141">
        <v>0.56944444444444442</v>
      </c>
      <c r="F82" s="141">
        <f>E82-D82</f>
        <v>4.0972222222222188E-2</v>
      </c>
      <c r="H82" s="142" t="s">
        <v>597</v>
      </c>
      <c r="I82" s="141">
        <f>SUMIFS(F78:F92, C78:C92,H82)</f>
        <v>3.8194444444444531E-2</v>
      </c>
    </row>
    <row r="83" spans="1:9">
      <c r="A83" s="271"/>
      <c r="B83" t="s">
        <v>1622</v>
      </c>
      <c r="C83" s="140" t="s">
        <v>602</v>
      </c>
      <c r="D83" s="141">
        <v>0.57013888888888886</v>
      </c>
      <c r="E83" s="141">
        <v>0.58333333333333337</v>
      </c>
      <c r="F83" s="141">
        <f>E83-D83</f>
        <v>1.3194444444444509E-2</v>
      </c>
      <c r="H83" s="142" t="s">
        <v>604</v>
      </c>
      <c r="I83" s="141">
        <f>SUMIFS(F78:F92, C78:C92,H83)</f>
        <v>0</v>
      </c>
    </row>
    <row r="84" spans="1:9">
      <c r="A84" s="271"/>
      <c r="B84" s="198" t="s">
        <v>1623</v>
      </c>
      <c r="C84" s="140" t="s">
        <v>594</v>
      </c>
      <c r="D84" s="141">
        <v>0.58402777777777781</v>
      </c>
      <c r="E84" s="141">
        <v>0.59722222222222221</v>
      </c>
      <c r="F84" s="141">
        <f>E84-D84</f>
        <v>1.3194444444444398E-2</v>
      </c>
      <c r="H84" s="142" t="s">
        <v>602</v>
      </c>
      <c r="I84" s="141">
        <f>SUMIFS(F78:F92, C78:C92,H84)</f>
        <v>1.3194444444444509E-2</v>
      </c>
    </row>
    <row r="85" spans="1:9">
      <c r="A85" s="271"/>
      <c r="B85" s="140" t="s">
        <v>1624</v>
      </c>
      <c r="C85" s="188" t="s">
        <v>594</v>
      </c>
      <c r="D85" s="141">
        <v>0.59791666666666665</v>
      </c>
      <c r="E85" s="141">
        <v>0.70833333333333337</v>
      </c>
      <c r="F85" s="141">
        <f>E85-D85</f>
        <v>0.11041666666666672</v>
      </c>
      <c r="H85" s="138" t="s">
        <v>608</v>
      </c>
      <c r="I85" s="139">
        <f>SUM(I79:I84)</f>
        <v>0.43402777777777796</v>
      </c>
    </row>
    <row r="86" spans="1:9">
      <c r="A86" s="271"/>
      <c r="B86" s="140" t="s">
        <v>1625</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1626</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1627</v>
      </c>
      <c r="C2" t="s">
        <v>594</v>
      </c>
      <c r="D2" s="141">
        <v>0.40625</v>
      </c>
      <c r="E2" s="141">
        <v>0.45833333333333331</v>
      </c>
      <c r="F2" s="141">
        <f>E2-D2</f>
        <v>5.2083333333333315E-2</v>
      </c>
      <c r="H2" s="139" t="s">
        <v>595</v>
      </c>
      <c r="I2" s="139" t="s">
        <v>596</v>
      </c>
      <c r="Q2" t="s">
        <v>594</v>
      </c>
    </row>
    <row r="3" spans="1:17">
      <c r="A3" s="258"/>
      <c r="B3" t="s">
        <v>638</v>
      </c>
      <c r="C3" s="140" t="s">
        <v>602</v>
      </c>
      <c r="D3" s="141">
        <v>0.45902777777777781</v>
      </c>
      <c r="E3" s="141">
        <v>0.47222222222222227</v>
      </c>
      <c r="F3" s="141">
        <f>E3-D3</f>
        <v>1.3194444444444453E-2</v>
      </c>
      <c r="H3" s="142" t="s">
        <v>594</v>
      </c>
      <c r="I3" s="141">
        <f>SUMIFS(F2:F16, C2:C16,H3)</f>
        <v>0.16874999999999996</v>
      </c>
      <c r="Q3" t="s">
        <v>598</v>
      </c>
    </row>
    <row r="4" spans="1:17">
      <c r="A4" s="258"/>
      <c r="B4" s="140" t="s">
        <v>1627</v>
      </c>
      <c r="C4" s="140" t="s">
        <v>594</v>
      </c>
      <c r="D4" s="141">
        <v>0.47222222222222227</v>
      </c>
      <c r="E4" s="141">
        <v>0.4861111111111111</v>
      </c>
      <c r="F4" s="141">
        <f>E4-D4</f>
        <v>1.388888888888884E-2</v>
      </c>
      <c r="H4" s="142" t="s">
        <v>598</v>
      </c>
      <c r="I4" s="141">
        <f>SUMIFS(F2:F16, C2:C16,H4)</f>
        <v>0</v>
      </c>
      <c r="Q4" t="s">
        <v>600</v>
      </c>
    </row>
    <row r="5" spans="1:17">
      <c r="A5" s="25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258"/>
      <c r="B6" s="140" t="s">
        <v>609</v>
      </c>
      <c r="C6" s="140" t="s">
        <v>602</v>
      </c>
      <c r="D6" s="141">
        <v>0.53125</v>
      </c>
      <c r="E6" s="141">
        <v>0.55208333333333337</v>
      </c>
      <c r="F6" s="141">
        <f>E6-D6</f>
        <v>2.083333333333337E-2</v>
      </c>
      <c r="H6" s="142" t="s">
        <v>597</v>
      </c>
      <c r="I6" s="141">
        <f>SUMIFS(F2:F16, C2:C16,H6)</f>
        <v>2.0833333333333259E-2</v>
      </c>
      <c r="Q6" t="s">
        <v>604</v>
      </c>
    </row>
    <row r="7" spans="1:17">
      <c r="A7" s="258"/>
      <c r="B7" s="140" t="s">
        <v>1629</v>
      </c>
      <c r="C7" s="140" t="s">
        <v>600</v>
      </c>
      <c r="D7" s="141">
        <v>0.58333333333333337</v>
      </c>
      <c r="E7" s="141">
        <v>0.66666666666666663</v>
      </c>
      <c r="F7" s="141">
        <f>E7-D7</f>
        <v>8.3333333333333259E-2</v>
      </c>
      <c r="H7" s="142" t="s">
        <v>604</v>
      </c>
      <c r="I7" s="141">
        <f>SUMIFS(F2:F16, C2:C16,H7)</f>
        <v>0</v>
      </c>
      <c r="Q7" t="s">
        <v>602</v>
      </c>
    </row>
    <row r="8" spans="1:17">
      <c r="A8" s="258"/>
      <c r="B8" s="140" t="s">
        <v>947</v>
      </c>
      <c r="C8" s="140" t="s">
        <v>597</v>
      </c>
      <c r="D8" s="141">
        <v>0.77083333333333337</v>
      </c>
      <c r="E8" s="141">
        <v>0.79166666666666663</v>
      </c>
      <c r="F8" s="141">
        <f>E8-D8</f>
        <v>2.0833333333333259E-2</v>
      </c>
      <c r="H8" s="142" t="s">
        <v>602</v>
      </c>
      <c r="I8" s="141">
        <f>SUMIFS(F2:F16, C2:C16,H8)</f>
        <v>3.4027777777777823E-2</v>
      </c>
    </row>
    <row r="9" spans="1:17">
      <c r="A9" s="258"/>
      <c r="B9" s="140" t="s">
        <v>1630</v>
      </c>
      <c r="C9" s="140" t="s">
        <v>594</v>
      </c>
      <c r="D9" s="141">
        <v>0.79236111111111107</v>
      </c>
      <c r="E9" s="141">
        <v>0.85416666666666663</v>
      </c>
      <c r="F9" s="141">
        <f>E9-D9</f>
        <v>6.1805555555555558E-2</v>
      </c>
      <c r="H9" s="138" t="s">
        <v>608</v>
      </c>
      <c r="I9" s="139">
        <f>SUM(I3:I8)</f>
        <v>0.3069444444444443</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1631</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1632</v>
      </c>
      <c r="C32" s="140" t="s">
        <v>594</v>
      </c>
      <c r="D32" s="153">
        <v>0.39583333333333331</v>
      </c>
      <c r="E32" s="153">
        <v>0.4375</v>
      </c>
      <c r="F32" s="141">
        <f>E32-D32</f>
        <v>4.1666666666666685E-2</v>
      </c>
      <c r="H32" s="139" t="s">
        <v>595</v>
      </c>
      <c r="I32" s="139" t="s">
        <v>596</v>
      </c>
    </row>
    <row r="33" spans="1:9">
      <c r="A33" s="258"/>
      <c r="B33" s="140" t="s">
        <v>1633</v>
      </c>
      <c r="C33" s="140" t="s">
        <v>594</v>
      </c>
      <c r="D33" s="153">
        <v>0.4375</v>
      </c>
      <c r="E33" s="153">
        <v>0.53125</v>
      </c>
      <c r="F33" s="141">
        <f>E33-D33</f>
        <v>9.375E-2</v>
      </c>
      <c r="H33" s="142" t="s">
        <v>594</v>
      </c>
      <c r="I33" s="141">
        <f>SUMIFS(F32:F47, C32:C47,H33)</f>
        <v>0.35069444444444448</v>
      </c>
    </row>
    <row r="34" spans="1:9">
      <c r="A34" s="258"/>
      <c r="B34" s="140" t="s">
        <v>1634</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1635</v>
      </c>
      <c r="C36" s="140" t="s">
        <v>594</v>
      </c>
      <c r="D36" s="141">
        <v>0.625</v>
      </c>
      <c r="E36" s="141">
        <v>0.66666666666666663</v>
      </c>
      <c r="F36" s="141">
        <f>E36-D36</f>
        <v>4.166666666666663E-2</v>
      </c>
      <c r="H36" s="142" t="s">
        <v>597</v>
      </c>
      <c r="I36" s="141">
        <f>SUMIFS(F32:F47, C32:C47,H36)</f>
        <v>2.4305555555555469E-2</v>
      </c>
    </row>
    <row r="37" spans="1:9">
      <c r="A37" s="258"/>
      <c r="B37" s="140" t="s">
        <v>1636</v>
      </c>
      <c r="C37" s="140" t="s">
        <v>594</v>
      </c>
      <c r="D37" s="141">
        <v>0.67708333333333337</v>
      </c>
      <c r="E37" s="141">
        <v>0.70833333333333337</v>
      </c>
      <c r="F37" s="141">
        <f>E37-D37</f>
        <v>3.125E-2</v>
      </c>
      <c r="H37" s="142" t="s">
        <v>604</v>
      </c>
      <c r="I37" s="141">
        <f>SUMIFS(F32:F47, C32:C47,H37)</f>
        <v>0</v>
      </c>
    </row>
    <row r="38" spans="1:9">
      <c r="A38" s="258"/>
      <c r="B38" s="140" t="s">
        <v>1637</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1638</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workbookViewId="0">
      <selection activeCell="I13" sqref="I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1648</v>
      </c>
      <c r="C2" t="s">
        <v>594</v>
      </c>
      <c r="D2" s="141">
        <v>0.41666666666666669</v>
      </c>
      <c r="E2" s="141">
        <v>0.48958333333333331</v>
      </c>
      <c r="F2" s="141">
        <f>E2-D2</f>
        <v>7.291666666666663E-2</v>
      </c>
      <c r="H2" s="139" t="s">
        <v>595</v>
      </c>
      <c r="I2" s="139" t="s">
        <v>596</v>
      </c>
      <c r="Q2" t="s">
        <v>594</v>
      </c>
    </row>
    <row r="3" spans="1:17">
      <c r="A3" s="258"/>
      <c r="B3" t="s">
        <v>1649</v>
      </c>
      <c r="C3" s="140" t="s">
        <v>598</v>
      </c>
      <c r="D3" s="141">
        <v>0.49027777777777781</v>
      </c>
      <c r="E3" s="141">
        <v>0.49652777777777773</v>
      </c>
      <c r="F3" s="141">
        <f>E3-D3</f>
        <v>6.2499999999999223E-3</v>
      </c>
      <c r="H3" s="142" t="s">
        <v>594</v>
      </c>
      <c r="I3" s="141">
        <f>SUMIFS(F2:F16, C2:C16,H3)</f>
        <v>0.31527777777777755</v>
      </c>
      <c r="Q3" t="s">
        <v>598</v>
      </c>
    </row>
    <row r="4" spans="1:17">
      <c r="A4" s="258"/>
      <c r="B4" s="140" t="s">
        <v>1650</v>
      </c>
      <c r="C4" s="140" t="s">
        <v>594</v>
      </c>
      <c r="D4" s="141">
        <v>0.5</v>
      </c>
      <c r="E4" s="141">
        <v>0.5625</v>
      </c>
      <c r="F4" s="141">
        <f>E4-D4</f>
        <v>6.25E-2</v>
      </c>
      <c r="H4" s="142" t="s">
        <v>598</v>
      </c>
      <c r="I4" s="141">
        <f>SUMIFS(F2:F16, C2:C16,H4)</f>
        <v>6.2499999999999223E-3</v>
      </c>
      <c r="Q4" t="s">
        <v>600</v>
      </c>
    </row>
    <row r="5" spans="1:17">
      <c r="A5" s="258"/>
      <c r="B5" s="140" t="s">
        <v>609</v>
      </c>
      <c r="C5" s="140" t="s">
        <v>602</v>
      </c>
      <c r="D5" s="141">
        <v>0.56319444444444444</v>
      </c>
      <c r="E5" s="141">
        <v>0.58333333333333337</v>
      </c>
      <c r="F5" s="141">
        <f>E5-D5</f>
        <v>2.0138888888888928E-2</v>
      </c>
      <c r="H5" s="142" t="s">
        <v>600</v>
      </c>
      <c r="I5" s="141">
        <f>SUMIFS(F2:F16, C2:C16,H5)</f>
        <v>0</v>
      </c>
      <c r="Q5" t="s">
        <v>597</v>
      </c>
    </row>
    <row r="6" spans="1:17">
      <c r="A6" s="258"/>
      <c r="B6" s="140" t="s">
        <v>1651</v>
      </c>
      <c r="C6" s="140" t="s">
        <v>594</v>
      </c>
      <c r="D6" s="141">
        <v>0.58402777777777781</v>
      </c>
      <c r="E6" s="141">
        <v>0.66666666666666663</v>
      </c>
      <c r="F6" s="141">
        <f>E6-D6</f>
        <v>8.2638888888888817E-2</v>
      </c>
      <c r="H6" s="142" t="s">
        <v>597</v>
      </c>
      <c r="I6" s="141">
        <f>SUMIFS(F2:F16, C2:C16,H6)</f>
        <v>0</v>
      </c>
      <c r="Q6" t="s">
        <v>604</v>
      </c>
    </row>
    <row r="7" spans="1:17">
      <c r="A7" s="258"/>
      <c r="B7" s="140" t="s">
        <v>638</v>
      </c>
      <c r="C7" s="140" t="s">
        <v>602</v>
      </c>
      <c r="D7" s="141">
        <v>0.67361111111111116</v>
      </c>
      <c r="E7" s="141">
        <v>0.6875</v>
      </c>
      <c r="F7" s="141">
        <f>E7-D7</f>
        <v>1.388888888888884E-2</v>
      </c>
      <c r="H7" s="142" t="s">
        <v>604</v>
      </c>
      <c r="I7" s="141">
        <f>SUMIFS(F2:F16, C2:C16,H7)</f>
        <v>0</v>
      </c>
      <c r="Q7" t="s">
        <v>602</v>
      </c>
    </row>
    <row r="8" spans="1:17">
      <c r="A8" s="258"/>
      <c r="B8" s="140" t="s">
        <v>1652</v>
      </c>
      <c r="C8" s="140" t="s">
        <v>594</v>
      </c>
      <c r="D8" s="141">
        <v>0.70833333333333337</v>
      </c>
      <c r="E8" s="141">
        <v>0.80555555555555547</v>
      </c>
      <c r="F8" s="141">
        <f>E8-D8</f>
        <v>9.7222222222222099E-2</v>
      </c>
      <c r="H8" s="142" t="s">
        <v>602</v>
      </c>
      <c r="I8" s="141">
        <f>SUMIFS(F2:F16, C2:C16,H8)</f>
        <v>3.4027777777777768E-2</v>
      </c>
    </row>
    <row r="9" spans="1:17">
      <c r="A9" s="258"/>
      <c r="B9" s="140"/>
      <c r="C9" s="140" t="s">
        <v>598</v>
      </c>
      <c r="D9" s="141"/>
      <c r="E9" s="141"/>
      <c r="F9" s="141">
        <f>E9-D9</f>
        <v>0</v>
      </c>
      <c r="H9" s="138" t="s">
        <v>608</v>
      </c>
      <c r="I9" s="139">
        <f>SUM(I3:I8)</f>
        <v>0.35555555555555524</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1654</v>
      </c>
      <c r="C32" s="140" t="s">
        <v>594</v>
      </c>
      <c r="D32" s="153">
        <v>0.41666666666666669</v>
      </c>
      <c r="E32" s="153">
        <v>0.5</v>
      </c>
      <c r="F32" s="141">
        <f>E32-D32</f>
        <v>8.3333333333333315E-2</v>
      </c>
      <c r="H32" s="139" t="s">
        <v>595</v>
      </c>
      <c r="I32" s="139" t="s">
        <v>596</v>
      </c>
    </row>
    <row r="33" spans="1:9">
      <c r="A33" s="258"/>
      <c r="B33" s="140" t="s">
        <v>1655</v>
      </c>
      <c r="C33" s="140" t="s">
        <v>594</v>
      </c>
      <c r="D33" s="153">
        <v>0.5</v>
      </c>
      <c r="E33" s="153">
        <v>0.53125</v>
      </c>
      <c r="F33" s="141">
        <f>E33-D33</f>
        <v>3.125E-2</v>
      </c>
      <c r="H33" s="142" t="s">
        <v>594</v>
      </c>
      <c r="I33" s="141">
        <f>SUMIFS(F32:F47, C32:C47,H33)</f>
        <v>0.34027777777777796</v>
      </c>
    </row>
    <row r="34" spans="1:9">
      <c r="A34" s="258"/>
      <c r="B34" s="140" t="s">
        <v>638</v>
      </c>
      <c r="C34" s="140" t="s">
        <v>602</v>
      </c>
      <c r="D34" s="153">
        <v>0.53125</v>
      </c>
      <c r="E34" s="153">
        <v>0.54166666666666663</v>
      </c>
      <c r="F34" s="141">
        <f>E34-D34</f>
        <v>1.041666666666663E-2</v>
      </c>
      <c r="H34" s="142" t="s">
        <v>598</v>
      </c>
      <c r="I34" s="141">
        <f>SUMIFS(F32:F47, C32:C47,H34)</f>
        <v>1.388888888888884E-2</v>
      </c>
    </row>
    <row r="35" spans="1:9">
      <c r="A35" s="258"/>
      <c r="B35" s="140" t="s">
        <v>1656</v>
      </c>
      <c r="C35" s="140" t="s">
        <v>594</v>
      </c>
      <c r="D35" s="153">
        <v>0.54166666666666663</v>
      </c>
      <c r="E35" s="141">
        <v>0.5625</v>
      </c>
      <c r="F35" s="141">
        <f>E35-D35</f>
        <v>2.083333333333337E-2</v>
      </c>
      <c r="H35" s="142" t="s">
        <v>600</v>
      </c>
      <c r="I35" s="141">
        <f>SUMIFS(F32:F47, C32:C47,H35)</f>
        <v>0</v>
      </c>
    </row>
    <row r="36" spans="1:9">
      <c r="A36" s="258"/>
      <c r="B36" s="140" t="s">
        <v>609</v>
      </c>
      <c r="C36" s="140" t="s">
        <v>602</v>
      </c>
      <c r="D36" s="141">
        <v>0.5625</v>
      </c>
      <c r="E36" s="141">
        <v>0.60416666666666663</v>
      </c>
      <c r="F36" s="141">
        <f>E36-D36</f>
        <v>4.166666666666663E-2</v>
      </c>
      <c r="H36" s="142" t="s">
        <v>597</v>
      </c>
      <c r="I36" s="141">
        <f>SUMIFS(F32:F47, C32:C47,H36)</f>
        <v>0</v>
      </c>
    </row>
    <row r="37" spans="1:9">
      <c r="A37" s="258"/>
      <c r="B37" s="140" t="s">
        <v>1656</v>
      </c>
      <c r="C37" s="140" t="s">
        <v>594</v>
      </c>
      <c r="D37" s="141">
        <v>0.60416666666666663</v>
      </c>
      <c r="E37" s="141">
        <v>0.61458333333333337</v>
      </c>
      <c r="F37" s="141">
        <f>E37-D37</f>
        <v>1.0416666666666741E-2</v>
      </c>
      <c r="H37" s="142" t="s">
        <v>604</v>
      </c>
      <c r="I37" s="141">
        <f>SUMIFS(F32:F47, C32:C47,H37)</f>
        <v>0</v>
      </c>
    </row>
    <row r="38" spans="1:9">
      <c r="A38" s="258"/>
      <c r="B38" s="140" t="s">
        <v>1657</v>
      </c>
      <c r="C38" s="140" t="s">
        <v>594</v>
      </c>
      <c r="D38" s="141">
        <v>0.61458333333333337</v>
      </c>
      <c r="E38" s="141">
        <v>0.63541666666666663</v>
      </c>
      <c r="F38" s="141">
        <f>E38-D38</f>
        <v>2.0833333333333259E-2</v>
      </c>
      <c r="H38" s="142" t="s">
        <v>602</v>
      </c>
      <c r="I38" s="141">
        <f>SUMIFS(F32:F47, C32:C47,H38)</f>
        <v>6.2499999999999889E-2</v>
      </c>
    </row>
    <row r="39" spans="1:9">
      <c r="A39" s="258"/>
      <c r="B39" s="140" t="s">
        <v>1658</v>
      </c>
      <c r="C39" s="140" t="s">
        <v>594</v>
      </c>
      <c r="D39" s="141">
        <v>0.63541666666666663</v>
      </c>
      <c r="E39" s="141">
        <v>0.64930555555555558</v>
      </c>
      <c r="F39" s="141">
        <f>E39-D39</f>
        <v>1.3888888888888951E-2</v>
      </c>
      <c r="H39" s="138" t="s">
        <v>608</v>
      </c>
      <c r="I39" s="139">
        <f>SUM(I33:I38)</f>
        <v>0.41666666666666669</v>
      </c>
    </row>
    <row r="40" spans="1:9">
      <c r="A40" s="258"/>
      <c r="B40" s="140" t="s">
        <v>1659</v>
      </c>
      <c r="C40" s="140" t="s">
        <v>594</v>
      </c>
      <c r="D40" s="141">
        <v>0.64930555555555558</v>
      </c>
      <c r="E40" s="141">
        <v>0.65277777777777779</v>
      </c>
      <c r="F40" s="141">
        <f>E40-D40</f>
        <v>3.4722222222222099E-3</v>
      </c>
    </row>
    <row r="41" spans="1:9">
      <c r="A41" s="258"/>
      <c r="B41" s="140" t="s">
        <v>1660</v>
      </c>
      <c r="C41" s="140" t="s">
        <v>594</v>
      </c>
      <c r="D41" s="141">
        <v>0.65277777777777779</v>
      </c>
      <c r="E41" s="141">
        <v>0.75</v>
      </c>
      <c r="F41" s="141">
        <f>E41-D41</f>
        <v>9.722222222222221E-2</v>
      </c>
    </row>
    <row r="42" spans="1:9">
      <c r="A42" s="258"/>
      <c r="B42" s="140" t="s">
        <v>638</v>
      </c>
      <c r="C42" s="140" t="s">
        <v>602</v>
      </c>
      <c r="D42" s="141">
        <v>0.75</v>
      </c>
      <c r="E42" s="141">
        <v>0.76041666666666663</v>
      </c>
      <c r="F42" s="141">
        <f>E42-D42</f>
        <v>1.041666666666663E-2</v>
      </c>
    </row>
    <row r="43" spans="1:9">
      <c r="A43" s="258"/>
      <c r="B43" s="140" t="s">
        <v>605</v>
      </c>
      <c r="C43" s="140" t="s">
        <v>598</v>
      </c>
      <c r="D43" s="141">
        <v>0.76041666666666663</v>
      </c>
      <c r="E43" s="141">
        <v>0.77430555555555547</v>
      </c>
      <c r="F43" s="141">
        <f>E43-D43</f>
        <v>1.388888888888884E-2</v>
      </c>
    </row>
    <row r="44" spans="1:9">
      <c r="A44" s="258"/>
      <c r="B44" s="140" t="s">
        <v>1661</v>
      </c>
      <c r="C44" s="140" t="s">
        <v>594</v>
      </c>
      <c r="D44" s="141">
        <v>0.77430555555555547</v>
      </c>
      <c r="E44" s="141">
        <v>0.83333333333333337</v>
      </c>
      <c r="F44" s="141">
        <f>E44-D44</f>
        <v>5.9027777777777901E-2</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workbookViewId="0">
      <selection activeCell="G13" sqref="G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1662</v>
      </c>
      <c r="C2" t="s">
        <v>594</v>
      </c>
      <c r="D2" s="141">
        <v>0.41666666666666669</v>
      </c>
      <c r="E2" s="141">
        <v>0.53125</v>
      </c>
      <c r="F2" s="141">
        <f>E2-D2</f>
        <v>0.11458333333333331</v>
      </c>
      <c r="H2" s="139" t="s">
        <v>595</v>
      </c>
      <c r="I2" s="139" t="s">
        <v>596</v>
      </c>
      <c r="Q2" t="s">
        <v>594</v>
      </c>
    </row>
    <row r="3" spans="1:17">
      <c r="A3" s="258"/>
      <c r="B3" t="s">
        <v>619</v>
      </c>
      <c r="C3" s="140" t="s">
        <v>602</v>
      </c>
      <c r="D3" s="141">
        <v>0.53194444444444444</v>
      </c>
      <c r="E3" s="141">
        <v>0.55555555555555558</v>
      </c>
      <c r="F3" s="141">
        <f>E3-D3</f>
        <v>2.3611111111111138E-2</v>
      </c>
      <c r="H3" s="142" t="s">
        <v>594</v>
      </c>
      <c r="I3" s="141">
        <f>SUMIFS(F2:F16, C2:C16,H3)</f>
        <v>0.24305555555555552</v>
      </c>
      <c r="Q3" t="s">
        <v>598</v>
      </c>
    </row>
    <row r="4" spans="1:17">
      <c r="A4" s="258"/>
      <c r="B4" s="140" t="s">
        <v>1662</v>
      </c>
      <c r="C4" s="140" t="s">
        <v>594</v>
      </c>
      <c r="D4" s="141">
        <v>0.55902777777777779</v>
      </c>
      <c r="E4" s="141">
        <v>0.6875</v>
      </c>
      <c r="F4" s="141">
        <f>E4-D4</f>
        <v>0.12847222222222221</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2.3611111111111138E-2</v>
      </c>
    </row>
    <row r="9" spans="1:17">
      <c r="A9" s="258"/>
      <c r="B9" s="140"/>
      <c r="C9" s="140" t="s">
        <v>598</v>
      </c>
      <c r="D9" s="141"/>
      <c r="E9" s="141"/>
      <c r="F9" s="141">
        <f>E9-D9</f>
        <v>0</v>
      </c>
      <c r="H9" s="138" t="s">
        <v>608</v>
      </c>
      <c r="I9" s="139">
        <f>SUM(I3:I8)</f>
        <v>0.26666666666666666</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1663</v>
      </c>
      <c r="C32" s="140" t="s">
        <v>594</v>
      </c>
      <c r="D32" s="153">
        <v>0.39583333333333331</v>
      </c>
      <c r="E32" s="153">
        <v>0.4375</v>
      </c>
      <c r="F32" s="141">
        <f>E32-D32</f>
        <v>4.1666666666666685E-2</v>
      </c>
      <c r="H32" s="139" t="s">
        <v>595</v>
      </c>
      <c r="I32" s="139" t="s">
        <v>596</v>
      </c>
    </row>
    <row r="33" spans="1:9">
      <c r="A33" s="258"/>
      <c r="B33" s="140" t="s">
        <v>1664</v>
      </c>
      <c r="C33" s="140" t="s">
        <v>594</v>
      </c>
      <c r="D33" s="153">
        <v>0.4375</v>
      </c>
      <c r="E33" s="153">
        <v>0.45833333333333331</v>
      </c>
      <c r="F33" s="141">
        <f>E33-D33</f>
        <v>2.0833333333333315E-2</v>
      </c>
      <c r="H33" s="142" t="s">
        <v>594</v>
      </c>
      <c r="I33" s="141">
        <f>SUMIFS(F32:F47, C32:C47,H33)</f>
        <v>0.3034722222222222</v>
      </c>
    </row>
    <row r="34" spans="1:9">
      <c r="A34" s="258"/>
      <c r="B34" s="140" t="s">
        <v>1665</v>
      </c>
      <c r="C34" s="140" t="s">
        <v>594</v>
      </c>
      <c r="D34" s="153">
        <v>0.45833333333333331</v>
      </c>
      <c r="E34" s="153">
        <v>0.48958333333333331</v>
      </c>
      <c r="F34" s="141">
        <f>E34-D34</f>
        <v>3.125E-2</v>
      </c>
      <c r="H34" s="142" t="s">
        <v>598</v>
      </c>
      <c r="I34" s="141">
        <f>SUMIFS(F32:F47, C32:C47,H34)</f>
        <v>0</v>
      </c>
    </row>
    <row r="35" spans="1:9">
      <c r="A35" s="258"/>
      <c r="B35" s="140" t="s">
        <v>1666</v>
      </c>
      <c r="C35" s="140" t="s">
        <v>594</v>
      </c>
      <c r="D35" s="153">
        <v>0.48958333333333331</v>
      </c>
      <c r="E35" s="141">
        <v>0.51388888888888895</v>
      </c>
      <c r="F35" s="141">
        <f>E35-D35</f>
        <v>2.4305555555555636E-2</v>
      </c>
      <c r="H35" s="142" t="s">
        <v>600</v>
      </c>
      <c r="I35" s="141">
        <f>SUMIFS(F32:F47, C32:C47,H35)</f>
        <v>0</v>
      </c>
    </row>
    <row r="36" spans="1:9">
      <c r="A36" s="258"/>
      <c r="B36" s="140" t="s">
        <v>1667</v>
      </c>
      <c r="C36" s="140" t="s">
        <v>594</v>
      </c>
      <c r="D36" s="141">
        <v>0.51388888888888895</v>
      </c>
      <c r="E36" s="141">
        <v>0.54166666666666663</v>
      </c>
      <c r="F36" s="141">
        <f>E36-D36</f>
        <v>2.7777777777777679E-2</v>
      </c>
      <c r="H36" s="142" t="s">
        <v>597</v>
      </c>
      <c r="I36" s="141">
        <f>SUMIFS(F32:F47, C32:C47,H36)</f>
        <v>2.0833333333333259E-2</v>
      </c>
    </row>
    <row r="37" spans="1:9">
      <c r="A37" s="258"/>
      <c r="B37" s="140" t="s">
        <v>1668</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1669</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1670</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M15" sqref="M15"/>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1671</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1671</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1672</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1663</v>
      </c>
      <c r="C32" s="140" t="s">
        <v>594</v>
      </c>
      <c r="D32" s="153">
        <v>0.39583333333333331</v>
      </c>
      <c r="E32" s="153">
        <v>0.4375</v>
      </c>
      <c r="F32" s="141">
        <f>E32-D32</f>
        <v>4.1666666666666685E-2</v>
      </c>
      <c r="H32" s="139" t="s">
        <v>595</v>
      </c>
      <c r="I32" s="139" t="s">
        <v>596</v>
      </c>
    </row>
    <row r="33" spans="1:9">
      <c r="A33" s="258"/>
      <c r="B33" s="140" t="s">
        <v>1664</v>
      </c>
      <c r="C33" s="140" t="s">
        <v>594</v>
      </c>
      <c r="D33" s="153">
        <v>0.4375</v>
      </c>
      <c r="E33" s="153">
        <v>0.45833333333333331</v>
      </c>
      <c r="F33" s="141">
        <f>E33-D33</f>
        <v>2.0833333333333315E-2</v>
      </c>
      <c r="H33" s="142" t="s">
        <v>594</v>
      </c>
      <c r="I33" s="141">
        <f>SUMIFS(F32:F47, C32:C47,H33)</f>
        <v>0.3034722222222222</v>
      </c>
    </row>
    <row r="34" spans="1:9">
      <c r="A34" s="258"/>
      <c r="B34" s="140" t="s">
        <v>1665</v>
      </c>
      <c r="C34" s="140" t="s">
        <v>594</v>
      </c>
      <c r="D34" s="153">
        <v>0.45833333333333331</v>
      </c>
      <c r="E34" s="153">
        <v>0.48958333333333331</v>
      </c>
      <c r="F34" s="141">
        <f>E34-D34</f>
        <v>3.125E-2</v>
      </c>
      <c r="H34" s="142" t="s">
        <v>598</v>
      </c>
      <c r="I34" s="141">
        <f>SUMIFS(F32:F47, C32:C47,H34)</f>
        <v>0</v>
      </c>
    </row>
    <row r="35" spans="1:9">
      <c r="A35" s="258"/>
      <c r="B35" s="140" t="s">
        <v>1666</v>
      </c>
      <c r="C35" s="140" t="s">
        <v>594</v>
      </c>
      <c r="D35" s="153">
        <v>0.48958333333333331</v>
      </c>
      <c r="E35" s="141">
        <v>0.51388888888888895</v>
      </c>
      <c r="F35" s="141">
        <f>E35-D35</f>
        <v>2.4305555555555636E-2</v>
      </c>
      <c r="H35" s="142" t="s">
        <v>600</v>
      </c>
      <c r="I35" s="141">
        <f>SUMIFS(F32:F47, C32:C47,H35)</f>
        <v>0</v>
      </c>
    </row>
    <row r="36" spans="1:9">
      <c r="A36" s="258"/>
      <c r="B36" s="140" t="s">
        <v>1667</v>
      </c>
      <c r="C36" s="140" t="s">
        <v>594</v>
      </c>
      <c r="D36" s="141">
        <v>0.51388888888888895</v>
      </c>
      <c r="E36" s="141">
        <v>0.54166666666666663</v>
      </c>
      <c r="F36" s="141">
        <f>E36-D36</f>
        <v>2.7777777777777679E-2</v>
      </c>
      <c r="H36" s="142" t="s">
        <v>597</v>
      </c>
      <c r="I36" s="141">
        <f>SUMIFS(F32:F47, C32:C47,H36)</f>
        <v>2.0833333333333259E-2</v>
      </c>
    </row>
    <row r="37" spans="1:9">
      <c r="A37" s="258"/>
      <c r="B37" s="140" t="s">
        <v>1668</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1669</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1670</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abSelected="1" workbookViewId="0">
      <selection activeCell="D2" sqref="D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1673</v>
      </c>
      <c r="C2" t="s">
        <v>598</v>
      </c>
      <c r="D2" s="141"/>
      <c r="E2" s="141"/>
      <c r="F2" s="141">
        <f>E2-D2</f>
        <v>0</v>
      </c>
      <c r="H2" s="139" t="s">
        <v>595</v>
      </c>
      <c r="I2" s="139" t="s">
        <v>596</v>
      </c>
      <c r="Q2" t="s">
        <v>594</v>
      </c>
    </row>
    <row r="3" spans="1:17">
      <c r="A3" s="258"/>
      <c r="C3" s="140" t="s">
        <v>594</v>
      </c>
      <c r="D3" s="141"/>
      <c r="E3" s="141"/>
      <c r="F3" s="141">
        <f>E3-D3</f>
        <v>0</v>
      </c>
      <c r="H3" s="142" t="s">
        <v>594</v>
      </c>
      <c r="I3" s="141">
        <f>SUMIFS(F2:F16, C2:C16,H3)</f>
        <v>0</v>
      </c>
      <c r="Q3" t="s">
        <v>598</v>
      </c>
    </row>
    <row r="4" spans="1:17">
      <c r="A4" s="258"/>
      <c r="B4" s="140"/>
      <c r="C4" s="140" t="s">
        <v>594</v>
      </c>
      <c r="D4" s="141"/>
      <c r="E4" s="141"/>
      <c r="F4" s="141">
        <f>E4-D4</f>
        <v>0</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1674</v>
      </c>
      <c r="C17" s="140" t="s">
        <v>594</v>
      </c>
      <c r="D17" s="141">
        <v>0.42708333333333331</v>
      </c>
      <c r="E17" s="141">
        <v>0.54999999999999993</v>
      </c>
      <c r="F17" s="141">
        <f>E17-D17</f>
        <v>0.12291666666666662</v>
      </c>
      <c r="H17" s="139" t="s">
        <v>595</v>
      </c>
      <c r="I17" s="139" t="s">
        <v>596</v>
      </c>
    </row>
    <row r="18" spans="1:9">
      <c r="A18" s="258"/>
      <c r="B18" s="140" t="s">
        <v>609</v>
      </c>
      <c r="C18" s="140" t="s">
        <v>602</v>
      </c>
      <c r="D18" s="141">
        <v>0.54999999999999993</v>
      </c>
      <c r="E18" s="141">
        <v>0.56944444444444442</v>
      </c>
      <c r="F18" s="141">
        <f>E18-D18</f>
        <v>1.9444444444444486E-2</v>
      </c>
      <c r="H18" s="142" t="s">
        <v>594</v>
      </c>
      <c r="I18" s="141">
        <f>SUMIFS(F17:F31, C17:C31,H18)</f>
        <v>0.32847222222222222</v>
      </c>
    </row>
    <row r="19" spans="1:9">
      <c r="A19" s="258"/>
      <c r="B19" s="140" t="s">
        <v>1675</v>
      </c>
      <c r="C19" s="140" t="s">
        <v>594</v>
      </c>
      <c r="D19" s="141">
        <v>0.56944444444444442</v>
      </c>
      <c r="E19" s="141">
        <v>0.64236111111111105</v>
      </c>
      <c r="F19" s="141">
        <f>E19-D19</f>
        <v>7.291666666666663E-2</v>
      </c>
      <c r="H19" s="142" t="s">
        <v>598</v>
      </c>
      <c r="I19" s="141">
        <f>SUMIFS(F17:F31, C17:C31,H19)</f>
        <v>0</v>
      </c>
    </row>
    <row r="20" spans="1:9">
      <c r="A20" s="258"/>
      <c r="B20" s="140" t="s">
        <v>1676</v>
      </c>
      <c r="C20" s="140" t="s">
        <v>594</v>
      </c>
      <c r="D20" s="141">
        <v>0.64236111111111105</v>
      </c>
      <c r="E20" s="141">
        <v>0.77500000000000002</v>
      </c>
      <c r="F20" s="141">
        <f>E20-D20</f>
        <v>0.13263888888888897</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1.9444444444444486E-2</v>
      </c>
    </row>
    <row r="24" spans="1:9">
      <c r="A24" s="264"/>
      <c r="B24" s="154"/>
      <c r="C24" s="163"/>
      <c r="D24" s="141"/>
      <c r="E24" s="141"/>
      <c r="F24" s="141">
        <f>E24-D24</f>
        <v>0</v>
      </c>
      <c r="H24" s="138" t="s">
        <v>608</v>
      </c>
      <c r="I24" s="139">
        <f>SUM(I18:I23)</f>
        <v>0.34791666666666671</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1663</v>
      </c>
      <c r="C32" s="140" t="s">
        <v>594</v>
      </c>
      <c r="D32" s="153">
        <v>0.39583333333333331</v>
      </c>
      <c r="E32" s="153">
        <v>0.4375</v>
      </c>
      <c r="F32" s="141">
        <f>E32-D32</f>
        <v>4.1666666666666685E-2</v>
      </c>
      <c r="H32" s="139" t="s">
        <v>595</v>
      </c>
      <c r="I32" s="139" t="s">
        <v>596</v>
      </c>
    </row>
    <row r="33" spans="1:9">
      <c r="A33" s="258"/>
      <c r="B33" s="140" t="s">
        <v>1664</v>
      </c>
      <c r="C33" s="140" t="s">
        <v>594</v>
      </c>
      <c r="D33" s="153">
        <v>0.4375</v>
      </c>
      <c r="E33" s="153">
        <v>0.45833333333333331</v>
      </c>
      <c r="F33" s="141">
        <f>E33-D33</f>
        <v>2.0833333333333315E-2</v>
      </c>
      <c r="H33" s="142" t="s">
        <v>594</v>
      </c>
      <c r="I33" s="141">
        <f>SUMIFS(F32:F47, C32:C47,H33)</f>
        <v>0.3034722222222222</v>
      </c>
    </row>
    <row r="34" spans="1:9">
      <c r="A34" s="258"/>
      <c r="B34" s="140" t="s">
        <v>1665</v>
      </c>
      <c r="C34" s="140" t="s">
        <v>594</v>
      </c>
      <c r="D34" s="153">
        <v>0.45833333333333331</v>
      </c>
      <c r="E34" s="153">
        <v>0.48958333333333331</v>
      </c>
      <c r="F34" s="141">
        <f>E34-D34</f>
        <v>3.125E-2</v>
      </c>
      <c r="H34" s="142" t="s">
        <v>598</v>
      </c>
      <c r="I34" s="141">
        <f>SUMIFS(F32:F47, C32:C47,H34)</f>
        <v>0</v>
      </c>
    </row>
    <row r="35" spans="1:9">
      <c r="A35" s="258"/>
      <c r="B35" s="140" t="s">
        <v>1666</v>
      </c>
      <c r="C35" s="140" t="s">
        <v>594</v>
      </c>
      <c r="D35" s="153">
        <v>0.48958333333333331</v>
      </c>
      <c r="E35" s="141">
        <v>0.51388888888888895</v>
      </c>
      <c r="F35" s="141">
        <f>E35-D35</f>
        <v>2.4305555555555636E-2</v>
      </c>
      <c r="H35" s="142" t="s">
        <v>600</v>
      </c>
      <c r="I35" s="141">
        <f>SUMIFS(F32:F47, C32:C47,H35)</f>
        <v>0</v>
      </c>
    </row>
    <row r="36" spans="1:9">
      <c r="A36" s="258"/>
      <c r="B36" s="140" t="s">
        <v>1667</v>
      </c>
      <c r="C36" s="140" t="s">
        <v>594</v>
      </c>
      <c r="D36" s="141">
        <v>0.51388888888888895</v>
      </c>
      <c r="E36" s="141">
        <v>0.54166666666666663</v>
      </c>
      <c r="F36" s="141">
        <f>E36-D36</f>
        <v>2.7777777777777679E-2</v>
      </c>
      <c r="H36" s="142" t="s">
        <v>597</v>
      </c>
      <c r="I36" s="141">
        <f>SUMIFS(F32:F47, C32:C47,H36)</f>
        <v>2.0833333333333259E-2</v>
      </c>
    </row>
    <row r="37" spans="1:9">
      <c r="A37" s="258"/>
      <c r="B37" s="140" t="s">
        <v>1668</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1669</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1670</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2022-05-30T05:35:06Z</dcterms:modified>
  <cp:category/>
  <cp:contentStatus/>
</cp:coreProperties>
</file>