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5067" documentId="8_{D072A5B9-2EDB-49C4-A066-18FFEF268F6A}" xr6:coauthVersionLast="47" xr6:coauthVersionMax="47" xr10:uidLastSave="{D9411747-5BAA-4BE8-8580-ACC676BAC665}"/>
  <bookViews>
    <workbookView xWindow="-108" yWindow="-108" windowWidth="23256" windowHeight="12456" firstSheet="25" activeTab="2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0" i="67" l="1"/>
  <c r="F17" i="67"/>
  <c r="F122" i="67"/>
  <c r="I140" i="67"/>
  <c r="I141" i="67"/>
  <c r="I143" i="67"/>
  <c r="F43" i="67"/>
  <c r="F45" i="67"/>
  <c r="F147" i="67"/>
  <c r="I142" i="67" s="1"/>
  <c r="F149" i="67"/>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I23" i="67"/>
  <c r="F23" i="67"/>
  <c r="I22" i="67"/>
  <c r="F22" i="67"/>
  <c r="I21" i="67"/>
  <c r="F21" i="67"/>
  <c r="I20" i="67"/>
  <c r="F20" i="67"/>
  <c r="I19" i="67"/>
  <c r="F19" i="67"/>
  <c r="F18" i="67"/>
  <c r="I18" i="67"/>
  <c r="I24" i="67" s="1"/>
  <c r="F15" i="67"/>
  <c r="F14" i="67"/>
  <c r="F13" i="67"/>
  <c r="F12" i="67"/>
  <c r="F11" i="67"/>
  <c r="F10" i="67"/>
  <c r="F9" i="67"/>
  <c r="F8" i="67"/>
  <c r="I7" i="67"/>
  <c r="F7" i="67"/>
  <c r="I6" i="67"/>
  <c r="F6" i="67"/>
  <c r="I5" i="67"/>
  <c r="F5" i="67"/>
  <c r="F4" i="67"/>
  <c r="F3" i="67"/>
  <c r="I4" i="67" s="1"/>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09" i="67" l="1"/>
  <c r="I108" i="67"/>
  <c r="I51" i="67"/>
  <c r="I50" i="67"/>
  <c r="I8" i="67"/>
  <c r="I9" i="67" s="1"/>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15" i="66" l="1"/>
  <c r="I145" i="66"/>
  <c r="I130" i="66"/>
  <c r="I70" i="66"/>
  <c r="I9" i="66"/>
  <c r="I9" i="65"/>
  <c r="I130" i="65"/>
  <c r="I100" i="66"/>
  <c r="I24" i="59"/>
  <c r="I70" i="59"/>
  <c r="I9" i="59"/>
</calcChain>
</file>

<file path=xl/sharedStrings.xml><?xml version="1.0" encoding="utf-8"?>
<sst xmlns="http://schemas.openxmlformats.org/spreadsheetml/2006/main" count="4223" uniqueCount="1032">
  <si>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</si>
  <si>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</si>
  <si>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</si>
  <si>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</si>
  <si>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</si>
  <si>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</si>
  <si>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</si>
  <si>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</si>
  <si>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</si>
  <si>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</si>
  <si>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</si>
  <si>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</si>
  <si>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</si>
  <si>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</si>
  <si>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</si>
  <si>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</si>
  <si>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</si>
  <si>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</si>
  <si>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</si>
  <si>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</si>
  <si>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</si>
  <si>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</si>
  <si>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</si>
  <si>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</si>
  <si>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</si>
  <si>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</si>
  <si>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</si>
  <si>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</si>
  <si>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</si>
  <si>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</si>
  <si>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</si>
  <si>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</si>
  <si>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</si>
  <si>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</si>
  <si>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</si>
  <si>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</si>
  <si>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</si>
  <si>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</si>
  <si>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</si>
  <si>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</si>
  <si>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</si>
  <si>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</si>
  <si>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</si>
  <si>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</si>
  <si>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</si>
  <si>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</si>
  <si>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</si>
  <si>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</si>
  <si>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</si>
  <si>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</si>
  <si>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</si>
  <si>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</si>
  <si>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</si>
  <si>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</si>
  <si>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</si>
  <si>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</si>
  <si>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</si>
  <si>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</si>
  <si>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</si>
  <si>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</si>
  <si>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</si>
  <si>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</si>
  <si>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</si>
  <si>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</si>
  <si>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</si>
  <si>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</si>
  <si>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</si>
  <si>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</si>
  <si>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</si>
  <si>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</si>
  <si>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</si>
  <si>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</si>
  <si>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</si>
  <si>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</si>
  <si>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</si>
  <si>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</si>
  <si>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</si>
  <si>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</si>
  <si>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</si>
  <si>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</si>
  <si>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</si>
  <si>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</si>
  <si>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</si>
  <si>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</si>
  <si>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</si>
  <si>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</si>
  <si>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</si>
  <si>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</si>
  <si>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</si>
  <si>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</si>
  <si>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</si>
  <si>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</si>
  <si>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</si>
  <si>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</si>
  <si>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</si>
  <si>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</si>
  <si>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</si>
  <si>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</si>
  <si>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</si>
  <si>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</si>
  <si>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</si>
  <si>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</si>
  <si>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</si>
  <si>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</si>
  <si>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</si>
  <si>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</si>
  <si>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</si>
  <si>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</si>
  <si>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</si>
  <si>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</si>
  <si>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</si>
  <si>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</si>
  <si>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</si>
  <si>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</si>
  <si>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</si>
  <si>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</si>
  <si>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</si>
  <si>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</si>
  <si>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</si>
  <si>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</si>
  <si>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</si>
  <si>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</si>
  <si>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</si>
  <si>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</si>
  <si>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</si>
  <si>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</si>
  <si>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</si>
  <si>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</si>
  <si>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</si>
  <si>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</si>
  <si>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</si>
  <si>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</si>
  <si>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</si>
  <si>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</si>
  <si>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</si>
  <si>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</si>
  <si>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</si>
  <si>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</si>
  <si>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</si>
  <si>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</si>
  <si>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</si>
  <si>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</si>
  <si>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</si>
  <si>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</si>
  <si>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</si>
  <si>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</si>
  <si>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</si>
  <si>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</si>
  <si>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</si>
  <si>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</si>
  <si>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</si>
  <si>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</si>
  <si>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</si>
  <si>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</si>
  <si>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</si>
  <si>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</si>
  <si>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</si>
  <si>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</si>
  <si>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</si>
  <si>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</si>
  <si>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</si>
  <si>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</si>
  <si>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</si>
  <si>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</si>
  <si>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</si>
  <si>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</si>
  <si>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</si>
  <si>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</si>
  <si>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</si>
  <si>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</si>
  <si>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</si>
  <si>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</si>
  <si>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</si>
  <si>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</si>
  <si>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</si>
  <si>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</si>
  <si>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</si>
  <si>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</si>
  <si>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</si>
  <si>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</si>
  <si>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</si>
  <si>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</si>
  <si>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</si>
  <si>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</si>
  <si>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</si>
  <si>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</si>
  <si>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</si>
  <si>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</si>
  <si>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</si>
  <si>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</si>
  <si>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</si>
  <si>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</si>
  <si>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</si>
  <si>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</si>
  <si>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</si>
  <si>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</si>
  <si>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</si>
  <si>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</si>
  <si>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</si>
  <si>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</si>
  <si>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</si>
  <si>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</si>
  <si>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</si>
  <si>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</si>
  <si>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</si>
  <si>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</si>
  <si>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</si>
  <si>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</si>
  <si>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</si>
  <si>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</si>
  <si>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</si>
  <si>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</si>
  <si>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</si>
  <si>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</si>
  <si>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</si>
  <si>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</si>
  <si>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</si>
  <si>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</si>
  <si>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</si>
  <si>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</si>
  <si>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</si>
  <si>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</si>
  <si>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</si>
  <si>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</si>
  <si>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</si>
  <si>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</si>
  <si>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</si>
  <si>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</si>
  <si>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</si>
  <si>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</si>
  <si>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</si>
  <si>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</si>
  <si>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</si>
  <si>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</si>
  <si>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</si>
  <si>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</si>
  <si>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</si>
  <si>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</si>
  <si>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</si>
  <si>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</si>
  <si>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</si>
  <si>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</si>
  <si>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</si>
  <si>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</si>
  <si>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</si>
  <si>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</si>
  <si>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</si>
  <si>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</si>
  <si>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</si>
  <si>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</si>
  <si>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</si>
  <si>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</si>
  <si>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</si>
  <si>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</si>
  <si>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</si>
  <si>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</si>
  <si>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</si>
  <si>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</si>
  <si>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</si>
  <si>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</si>
  <si>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</si>
  <si>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</si>
  <si>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</si>
  <si>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</si>
  <si>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</si>
  <si>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</si>
  <si>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</si>
  <si>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</si>
  <si>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</si>
  <si>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</si>
  <si>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</si>
  <si>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</si>
  <si>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</si>
  <si>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</si>
  <si>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</si>
  <si>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</si>
  <si>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</si>
  <si>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</si>
  <si>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</si>
  <si>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</si>
  <si>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</si>
  <si>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</si>
  <si>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</si>
  <si>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</si>
  <si>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</si>
  <si>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</si>
  <si>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</si>
  <si>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</si>
  <si>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</si>
  <si>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</si>
  <si>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</si>
  <si>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</si>
  <si>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</si>
  <si>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</si>
  <si>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</si>
  <si>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</si>
  <si>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</si>
  <si>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</si>
  <si>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</si>
  <si>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</si>
  <si>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</si>
  <si>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</si>
  <si>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</si>
  <si>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</si>
  <si>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</si>
  <si>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</si>
  <si>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</si>
  <si>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</si>
  <si>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</si>
  <si>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</si>
  <si>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</si>
  <si>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</si>
  <si>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</si>
  <si>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</si>
  <si>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</si>
  <si>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</si>
  <si>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</si>
  <si>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</si>
  <si>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</si>
  <si>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</si>
  <si>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</si>
  <si>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</si>
  <si>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</si>
  <si>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</si>
  <si>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</si>
  <si>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</si>
  <si>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</si>
  <si>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</si>
  <si>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</si>
  <si>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</si>
  <si>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</si>
  <si>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</si>
  <si>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</si>
  <si>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</si>
  <si>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</si>
  <si>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</si>
  <si>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</si>
  <si>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</si>
  <si>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</si>
  <si>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</si>
  <si>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</si>
  <si>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</si>
  <si>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</si>
  <si>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</si>
  <si>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</si>
  <si>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</si>
  <si>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</si>
  <si>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</si>
  <si>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</si>
  <si>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</si>
  <si>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</si>
  <si>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</si>
  <si>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</si>
  <si>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</si>
  <si>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</si>
  <si>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</si>
  <si>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</si>
  <si>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</si>
  <si>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</si>
  <si>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</si>
  <si>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</si>
  <si>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</si>
  <si>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</si>
  <si>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</si>
  <si>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</si>
  <si>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</si>
  <si>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</si>
  <si>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</si>
  <si>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</si>
  <si>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</si>
  <si>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</si>
  <si>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</si>
  <si>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</si>
  <si>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</si>
  <si>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</si>
  <si>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</si>
  <si>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</si>
  <si>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</si>
  <si>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</si>
  <si>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</si>
  <si>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</si>
  <si>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</si>
  <si>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</si>
  <si>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</si>
  <si>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</si>
  <si>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</si>
  <si>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</si>
  <si>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</si>
  <si>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</si>
  <si>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</si>
  <si>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</si>
  <si>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</si>
  <si>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</si>
  <si>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</si>
  <si>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</si>
  <si>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</si>
  <si>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</si>
  <si>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</si>
  <si>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</si>
  <si>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</si>
  <si>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</si>
  <si>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</si>
  <si>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</si>
  <si>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</si>
  <si>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</si>
  <si>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</si>
  <si>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</si>
  <si>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</si>
  <si>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</si>
  <si>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</si>
  <si>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</si>
  <si>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</si>
  <si>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</si>
  <si>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</si>
  <si>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</si>
  <si>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</si>
  <si>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</si>
  <si>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</si>
  <si>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</si>
  <si>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</si>
  <si>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</si>
  <si>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</si>
  <si>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</si>
  <si>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</si>
  <si>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</si>
  <si>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</si>
  <si>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</si>
  <si>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</si>
  <si>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</si>
  <si>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</si>
  <si>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</si>
  <si>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</si>
  <si>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</si>
  <si>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</si>
  <si>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</si>
  <si>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</si>
  <si>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</si>
  <si>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</si>
  <si>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</si>
  <si>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</si>
  <si>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</si>
  <si>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</si>
  <si>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</si>
  <si>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</si>
  <si>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</si>
  <si>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</si>
  <si>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</si>
  <si>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</si>
  <si>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</si>
  <si>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</si>
  <si>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</si>
  <si>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</si>
  <si>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</si>
  <si>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</si>
  <si>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</si>
  <si>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</si>
  <si>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</si>
  <si>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</si>
  <si>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</si>
  <si>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</si>
  <si>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</si>
  <si>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</si>
  <si>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</si>
  <si>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</si>
  <si>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</si>
  <si>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</si>
  <si>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</si>
  <si>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</si>
  <si>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</si>
  <si>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</si>
  <si>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</si>
  <si>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</si>
  <si>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</si>
  <si>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</si>
  <si>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</si>
  <si>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</si>
  <si>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</si>
  <si>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</si>
  <si>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</si>
  <si>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</si>
  <si>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</si>
  <si>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</si>
  <si>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</si>
  <si>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</si>
  <si>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</si>
  <si>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</si>
  <si>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</si>
  <si>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</si>
  <si>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</si>
  <si>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</si>
  <si>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</si>
  <si>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</si>
  <si>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</si>
  <si>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</si>
  <si>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</si>
  <si>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</si>
  <si>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</si>
  <si>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</si>
  <si>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</si>
  <si>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</si>
  <si>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</si>
  <si>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</si>
  <si>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</si>
  <si>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</si>
  <si>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</si>
  <si>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</si>
  <si>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</si>
  <si>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</si>
  <si>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</si>
  <si>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</si>
  <si>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</si>
  <si>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</si>
  <si>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</si>
  <si>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</si>
  <si>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</si>
  <si>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</si>
  <si>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</si>
  <si>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</si>
  <si>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</si>
  <si>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</si>
  <si>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</si>
  <si>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</si>
  <si>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</si>
  <si>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</si>
  <si>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</si>
  <si>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</si>
  <si>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</si>
  <si>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</si>
  <si>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</si>
  <si>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</si>
  <si>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</si>
  <si>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</si>
  <si>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</si>
  <si>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</si>
  <si>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</si>
  <si>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</si>
  <si>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</si>
  <si>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</si>
  <si>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</si>
  <si>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</si>
  <si>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</si>
  <si>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</si>
  <si>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</si>
  <si>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</si>
  <si>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</si>
  <si>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</si>
  <si>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</si>
  <si>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</si>
  <si>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</si>
  <si>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</si>
  <si>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</si>
  <si>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</si>
  <si>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</si>
  <si>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</si>
  <si>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</si>
  <si>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</si>
  <si>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</si>
  <si>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</si>
  <si>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</si>
  <si>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</si>
  <si>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</si>
  <si>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</si>
  <si>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</si>
  <si>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</si>
  <si>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</si>
  <si>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</si>
  <si>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</si>
  <si>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</si>
  <si>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</si>
  <si>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</si>
  <si>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</si>
  <si>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</si>
  <si>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</si>
  <si>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</si>
  <si>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</si>
  <si>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</si>
  <si>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</si>
  <si>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</si>
  <si>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</si>
  <si>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</si>
  <si>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</si>
  <si>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</si>
  <si>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</si>
  <si>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</si>
  <si>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</si>
  <si>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</si>
  <si>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</si>
  <si>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</si>
  <si>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</si>
  <si>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</si>
  <si>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</si>
  <si>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</si>
  <si>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</si>
  <si>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</si>
  <si>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</si>
  <si>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</si>
  <si>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</si>
  <si>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</si>
  <si>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</si>
  <si>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</si>
  <si>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</si>
  <si>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</si>
  <si>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</si>
  <si>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</si>
  <si>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</si>
  <si>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</si>
  <si>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</si>
  <si>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</si>
  <si>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</si>
  <si>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</si>
  <si>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</si>
  <si>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</si>
  <si>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</si>
  <si>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</si>
  <si>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</si>
  <si>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</si>
  <si>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</si>
  <si>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</si>
  <si>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</si>
  <si>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</si>
  <si>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</si>
  <si>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</si>
  <si>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</si>
  <si>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</si>
  <si>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</si>
  <si>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</si>
  <si>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</si>
  <si>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</si>
  <si>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</si>
  <si>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</si>
  <si>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</si>
  <si>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</si>
  <si>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</si>
  <si>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</si>
  <si>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</si>
  <si>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</si>
  <si>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</si>
  <si>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</si>
  <si>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</si>
  <si>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</si>
  <si>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</si>
  <si>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</si>
  <si>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</si>
  <si>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</si>
  <si>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</si>
  <si>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</si>
  <si>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</si>
  <si>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</si>
  <si>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</si>
  <si>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</si>
  <si>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</si>
  <si>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</si>
  <si>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</si>
  <si>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</si>
  <si>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</si>
  <si>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</si>
  <si>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</si>
  <si>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</si>
  <si>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</si>
  <si>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</si>
  <si>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</si>
  <si>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</si>
  <si>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</si>
  <si>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</si>
  <si>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</si>
  <si>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</si>
  <si>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</si>
  <si>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</si>
  <si>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</si>
  <si>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</si>
  <si>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</si>
  <si>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</si>
  <si>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</si>
  <si>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</si>
  <si>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</si>
  <si>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</si>
  <si>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</si>
  <si>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</si>
  <si>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</si>
  <si>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</si>
  <si>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</si>
  <si>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</si>
  <si>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</si>
  <si>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</si>
  <si>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</si>
  <si>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</si>
  <si>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</si>
  <si>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</si>
  <si>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</si>
  <si>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</si>
  <si>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</si>
  <si>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</si>
  <si>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</si>
  <si>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</si>
  <si>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</si>
  <si>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</si>
  <si>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</si>
  <si>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</si>
  <si>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</si>
  <si>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</si>
  <si>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</si>
  <si>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</si>
  <si>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</si>
  <si>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</si>
  <si>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</si>
  <si>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</si>
  <si>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</si>
  <si>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</si>
  <si>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</si>
  <si>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</si>
  <si>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</si>
  <si>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</si>
  <si>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</si>
  <si>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</si>
  <si>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</si>
  <si>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</si>
  <si>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</si>
  <si>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</si>
  <si>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</si>
  <si>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</si>
  <si>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</si>
  <si>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</si>
  <si>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</si>
  <si>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</si>
  <si>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</si>
  <si>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</si>
  <si>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</si>
  <si>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</si>
  <si>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</si>
  <si>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</si>
  <si>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</si>
  <si>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</si>
  <si>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</si>
  <si>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</si>
  <si>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</si>
  <si>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</si>
  <si>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</si>
  <si>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</si>
  <si>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</si>
  <si>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</si>
  <si>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</si>
  <si>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</si>
  <si>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</si>
  <si>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</si>
  <si>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</si>
  <si>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</si>
  <si>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</si>
  <si>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</si>
  <si>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</si>
  <si>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</si>
  <si>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</si>
  <si>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</si>
  <si>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</si>
  <si>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</si>
  <si>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</si>
  <si>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</si>
  <si>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</si>
  <si>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</si>
  <si>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</si>
  <si>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</si>
  <si>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</si>
  <si>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</si>
  <si>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</si>
  <si>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</si>
  <si>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</si>
  <si>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</si>
  <si>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</si>
  <si>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</si>
  <si>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</si>
  <si>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</si>
  <si>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</si>
  <si>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</si>
  <si>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</si>
  <si>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</si>
  <si>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</si>
  <si>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</si>
  <si>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</si>
  <si>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</si>
  <si>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</si>
  <si>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</si>
  <si>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</si>
  <si>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</si>
  <si>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</si>
  <si>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</si>
  <si>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</si>
  <si>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</si>
  <si>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</si>
  <si>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</si>
  <si>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</si>
  <si>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</si>
  <si>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</si>
  <si>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</si>
  <si>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</si>
  <si>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</si>
  <si>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</si>
  <si>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</si>
  <si>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</si>
  <si>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</si>
  <si>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</si>
  <si>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</si>
  <si>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</si>
  <si>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</si>
  <si>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</si>
  <si>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</si>
  <si>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</si>
  <si>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</si>
  <si>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</si>
  <si>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</si>
  <si>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</si>
  <si>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</si>
  <si>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</si>
  <si>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</si>
  <si>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</si>
  <si>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</si>
  <si>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</si>
  <si>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</si>
  <si>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</si>
  <si>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</si>
  <si>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</si>
  <si>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</si>
  <si>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</si>
  <si>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</si>
  <si>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</si>
  <si>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</si>
  <si>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</si>
  <si>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</si>
  <si>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</si>
  <si>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</si>
  <si>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</si>
  <si>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</si>
  <si>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</si>
  <si>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</si>
  <si>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</si>
  <si>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</si>
  <si>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</si>
  <si>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</si>
  <si>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</si>
  <si>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</si>
  <si>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</si>
  <si>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</si>
  <si>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</si>
  <si>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</si>
  <si>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</si>
  <si>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</si>
  <si>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</si>
  <si>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</si>
  <si>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</si>
  <si>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</si>
  <si>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</si>
  <si>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</si>
  <si>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</si>
  <si>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</si>
  <si>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</si>
  <si>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</si>
  <si>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</si>
  <si>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</si>
  <si>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</si>
  <si>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</si>
  <si>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</si>
  <si>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</si>
  <si>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</si>
  <si>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</si>
  <si>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</si>
  <si>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</si>
  <si>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</si>
  <si>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</si>
  <si>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</si>
  <si>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</si>
  <si>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</si>
  <si>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</si>
  <si>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</si>
  <si>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</si>
  <si>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</si>
  <si>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</si>
  <si>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</si>
  <si>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</si>
  <si>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</si>
  <si>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</si>
  <si>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</si>
  <si>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</si>
  <si>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</si>
  <si>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</si>
  <si>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</si>
  <si>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</si>
  <si>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</si>
  <si>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</si>
  <si>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</si>
  <si>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</si>
  <si>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</si>
  <si>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</si>
  <si>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</si>
  <si>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</si>
  <si>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</si>
  <si>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</si>
  <si>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</si>
  <si>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</si>
  <si>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</si>
  <si>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</si>
  <si>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</si>
  <si>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</si>
  <si>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</si>
  <si>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</si>
  <si>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</si>
  <si>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</si>
  <si>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</si>
  <si>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</si>
  <si>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</si>
  <si>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</si>
  <si>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</si>
  <si>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</si>
  <si>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</si>
  <si>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</si>
  <si>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</si>
  <si>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</si>
  <si>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</si>
  <si>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</si>
  <si>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</si>
  <si>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</si>
  <si>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</si>
  <si>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</si>
  <si>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</si>
  <si>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</si>
  <si>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</si>
  <si>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</si>
  <si>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</si>
  <si>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</si>
  <si>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</si>
  <si>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</si>
  <si>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</si>
  <si>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</si>
  <si>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</si>
  <si>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</si>
  <si>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</si>
  <si>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</si>
  <si>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</si>
  <si>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</si>
  <si>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</si>
  <si>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</si>
  <si>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</si>
  <si>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</si>
  <si>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</si>
  <si>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</si>
  <si>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</si>
  <si>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</si>
  <si>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</si>
  <si>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</si>
  <si>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</si>
  <si>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</si>
  <si>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</si>
  <si>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</si>
  <si>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</si>
  <si>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</si>
  <si>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</si>
  <si>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</si>
  <si>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</si>
  <si>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</si>
  <si>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</si>
  <si>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</si>
  <si>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</si>
  <si>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</si>
  <si>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</si>
  <si>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</si>
  <si>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</si>
  <si>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</si>
  <si>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</si>
  <si>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</si>
  <si>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</si>
  <si>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</si>
  <si>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</si>
  <si>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</si>
  <si>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</si>
  <si>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</si>
  <si>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</si>
  <si>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</si>
  <si>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</si>
  <si>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</si>
  <si>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</si>
  <si>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</si>
  <si>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</si>
  <si>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</si>
  <si>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</si>
  <si>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</si>
  <si>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</si>
  <si>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</si>
  <si>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</si>
  <si>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</si>
  <si>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</si>
  <si>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how to integrate</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</si>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</sst>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cellXfs>
  <cellStyles count="3">
    <cellStyle name="Accent4" xfId="1" builtinId="41"/>
    <cellStyle name="Hyperlink" xfId="2" builtinId="8"/>
    <cellStyle name="Normal"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118" workbookViewId="0">
      <selection activeCell="N151" sqref="N15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opLeftCell="A51" workbookViewId="0">
      <selection activeCell="B79" sqref="B79"/>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abSelected="1" topLeftCell="A80" workbookViewId="0">
      <selection activeCell="E94" sqref="E9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0.42430555555555555</v>
      </c>
      <c r="E3" s="141">
        <v>0.4548611111111111</v>
      </c>
      <c r="F3" s="141">
        <f t="shared" ref="F3:F66" si="0">E3-D3</f>
        <v>3.0555555555555558E-2</v>
      </c>
      <c r="H3" s="142" t="s">
        <v>594</v>
      </c>
      <c r="I3" s="141">
        <f>SUMIFS(F2:F16, C2:C16,H3)</f>
        <v>0.265972222222222</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0.47499999999999981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E17-D17</f>
        <v>4.166666666666663E-2</v>
      </c>
      <c r="H17" s="139" t="s">
        <v>595</v>
      </c>
      <c r="I17" s="139" t="s">
        <v>596</v>
      </c>
    </row>
    <row r="18" spans="1:9">
      <c r="A18" s="226"/>
      <c r="B18" s="140"/>
      <c r="C18" s="140" t="s">
        <v>597</v>
      </c>
      <c r="D18" s="141"/>
      <c r="E18" s="141"/>
      <c r="F18" s="141">
        <f t="shared" si="0"/>
        <v>0</v>
      </c>
      <c r="H18" s="142" t="s">
        <v>594</v>
      </c>
      <c r="I18" s="141">
        <f t="shared" ref="I18" si="1">SUMIFS(F17:F31, C17:C31,H18)</f>
        <v>4.166666666666663E-2</v>
      </c>
    </row>
    <row r="19" spans="1:9">
      <c r="A19" s="226"/>
      <c r="B19" s="140"/>
      <c r="C19" s="140" t="s">
        <v>597</v>
      </c>
      <c r="D19" s="141"/>
      <c r="E19" s="141"/>
      <c r="F19" s="141">
        <f t="shared" si="0"/>
        <v>0</v>
      </c>
      <c r="H19" s="142" t="s">
        <v>598</v>
      </c>
      <c r="I19" s="141">
        <f t="shared" ref="I19" si="2">SUMIFS(F17:F31, C17:C31,H19)</f>
        <v>0</v>
      </c>
    </row>
    <row r="20" spans="1:9">
      <c r="A20" s="226"/>
      <c r="B20" s="140"/>
      <c r="C20" s="140" t="s">
        <v>597</v>
      </c>
      <c r="D20" s="141"/>
      <c r="E20" s="141"/>
      <c r="F20" s="141">
        <f t="shared" si="0"/>
        <v>0</v>
      </c>
      <c r="H20" s="142" t="s">
        <v>600</v>
      </c>
      <c r="I20" s="141">
        <f t="shared" ref="I20" si="3">SUMIFS(F17:F31, C17:C31,H20)</f>
        <v>0</v>
      </c>
    </row>
    <row r="21" spans="1:9">
      <c r="A21" s="226"/>
      <c r="B21" s="140"/>
      <c r="C21" s="140" t="s">
        <v>597</v>
      </c>
      <c r="D21" s="141"/>
      <c r="E21" s="141"/>
      <c r="F21" s="141">
        <f t="shared" si="0"/>
        <v>0</v>
      </c>
      <c r="H21" s="142" t="s">
        <v>597</v>
      </c>
      <c r="I21" s="141">
        <f t="shared" ref="I21" si="4">SUMIFS(F17:F31, C17:C31,H21)</f>
        <v>0</v>
      </c>
    </row>
    <row r="22" spans="1:9">
      <c r="A22" s="226"/>
      <c r="B22" s="140"/>
      <c r="C22" s="140" t="s">
        <v>597</v>
      </c>
      <c r="D22" s="141"/>
      <c r="E22" s="141"/>
      <c r="F22" s="141">
        <f t="shared" si="0"/>
        <v>0</v>
      </c>
      <c r="H22" s="142" t="s">
        <v>604</v>
      </c>
      <c r="I22" s="141">
        <f t="shared" ref="I22" si="5">SUMIFS(F17:F31, C17:C31,H22)</f>
        <v>0</v>
      </c>
    </row>
    <row r="23" spans="1:9">
      <c r="A23" s="226"/>
      <c r="B23" s="140"/>
      <c r="C23" s="140" t="s">
        <v>597</v>
      </c>
      <c r="D23" s="141"/>
      <c r="E23" s="141"/>
      <c r="F23" s="141">
        <f t="shared" si="0"/>
        <v>0</v>
      </c>
      <c r="H23" s="142" t="s">
        <v>602</v>
      </c>
      <c r="I23" s="141">
        <f t="shared" ref="I23" si="6">SUMIFS(F17:F31, C17:C31,H23)</f>
        <v>0</v>
      </c>
    </row>
    <row r="24" spans="1:9">
      <c r="A24" s="226"/>
      <c r="B24" s="140"/>
      <c r="C24" s="140" t="s">
        <v>597</v>
      </c>
      <c r="D24" s="141"/>
      <c r="E24" s="141"/>
      <c r="F24" s="141">
        <f t="shared" si="0"/>
        <v>0</v>
      </c>
      <c r="H24" s="138" t="s">
        <v>608</v>
      </c>
      <c r="I24" s="139">
        <f t="shared" ref="I24" si="7">SUM(I18:I23)</f>
        <v>4.166666666666663E-2</v>
      </c>
    </row>
    <row r="25" spans="1:9">
      <c r="A25" s="226"/>
      <c r="B25" s="140"/>
      <c r="C25" s="140" t="s">
        <v>597</v>
      </c>
      <c r="D25" s="141"/>
      <c r="E25" s="141"/>
      <c r="F25" s="141">
        <f t="shared" si="0"/>
        <v>0</v>
      </c>
      <c r="I25" s="143"/>
    </row>
    <row r="26" spans="1:9">
      <c r="A26" s="226"/>
      <c r="B26" s="140"/>
      <c r="C26" s="140" t="s">
        <v>597</v>
      </c>
      <c r="D26" s="141"/>
      <c r="E26" s="141"/>
      <c r="F26" s="141">
        <f t="shared" si="0"/>
        <v>0</v>
      </c>
      <c r="I26" s="143"/>
    </row>
    <row r="27" spans="1:9">
      <c r="A27" s="226"/>
      <c r="B27" s="140"/>
      <c r="C27" s="140" t="s">
        <v>597</v>
      </c>
      <c r="D27" s="141"/>
      <c r="E27" s="141"/>
      <c r="F27" s="141">
        <f t="shared" si="0"/>
        <v>0</v>
      </c>
    </row>
    <row r="28" spans="1:9">
      <c r="A28" s="226"/>
      <c r="B28" s="140"/>
      <c r="C28" s="140" t="s">
        <v>597</v>
      </c>
      <c r="D28" s="141"/>
      <c r="E28" s="141"/>
      <c r="F28" s="141">
        <f t="shared" si="0"/>
        <v>0</v>
      </c>
    </row>
    <row r="29" spans="1:9">
      <c r="A29" s="226"/>
      <c r="B29" s="140"/>
      <c r="C29" s="140" t="s">
        <v>597</v>
      </c>
      <c r="D29" s="141"/>
      <c r="E29" s="141"/>
      <c r="F29" s="141">
        <f t="shared" si="0"/>
        <v>0</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964</v>
      </c>
      <c r="C32" s="140" t="s">
        <v>594</v>
      </c>
      <c r="D32" s="153">
        <v>0.35416666666666669</v>
      </c>
      <c r="E32" s="153">
        <v>0.4375</v>
      </c>
      <c r="F32" s="141">
        <f t="shared" si="0"/>
        <v>8.3333333333333315E-2</v>
      </c>
      <c r="H32" s="139" t="s">
        <v>595</v>
      </c>
      <c r="I32" s="139" t="s">
        <v>596</v>
      </c>
    </row>
    <row r="33" spans="1:9">
      <c r="A33" s="226"/>
      <c r="B33" s="140" t="s">
        <v>965</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966</v>
      </c>
      <c r="C35" s="140" t="s">
        <v>594</v>
      </c>
      <c r="D35" s="141">
        <v>0.46875</v>
      </c>
      <c r="E35" s="141">
        <v>0.5</v>
      </c>
      <c r="F35" s="141">
        <f t="shared" si="0"/>
        <v>3.125E-2</v>
      </c>
      <c r="H35" s="142" t="s">
        <v>600</v>
      </c>
      <c r="I35" s="141">
        <f>SUMIFS(F32:F46, C32:C46,H35)</f>
        <v>5.555555555555558E-2</v>
      </c>
    </row>
    <row r="36" spans="1:9">
      <c r="A36" s="226"/>
      <c r="B36" s="140" t="s">
        <v>967</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968</v>
      </c>
      <c r="C39" s="140" t="s">
        <v>594</v>
      </c>
      <c r="D39" s="141">
        <v>0.59375</v>
      </c>
      <c r="E39" s="141">
        <v>0.63888888888888895</v>
      </c>
      <c r="F39" s="141">
        <f t="shared" si="0"/>
        <v>4.5138888888888951E-2</v>
      </c>
      <c r="H39" s="138" t="s">
        <v>608</v>
      </c>
      <c r="I39" s="139">
        <f t="shared" ref="I39" si="8">SUM(I33:I38)</f>
        <v>0.47013888888888872</v>
      </c>
    </row>
    <row r="40" spans="1:9">
      <c r="A40" s="226"/>
      <c r="B40" s="140" t="s">
        <v>969</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970</v>
      </c>
      <c r="C43" s="140" t="s">
        <v>598</v>
      </c>
      <c r="D43" s="141">
        <v>0.76736111111111116</v>
      </c>
      <c r="E43" s="141">
        <v>0.77083333333333337</v>
      </c>
      <c r="F43" s="141">
        <f>E43-D43</f>
        <v>3.4722222222222099E-3</v>
      </c>
    </row>
    <row r="44" spans="1:9">
      <c r="A44" s="226"/>
      <c r="B44" s="140" t="s">
        <v>971</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972</v>
      </c>
      <c r="C46" s="140"/>
      <c r="D46" s="141"/>
      <c r="E46" s="141"/>
      <c r="F46" s="141">
        <f t="shared" si="0"/>
        <v>0</v>
      </c>
    </row>
    <row r="47" spans="1:9">
      <c r="A47" s="226" t="s">
        <v>636</v>
      </c>
      <c r="B47" s="140" t="s">
        <v>973</v>
      </c>
      <c r="C47" s="140" t="s">
        <v>600</v>
      </c>
      <c r="D47" s="141">
        <v>0.35416666666666669</v>
      </c>
      <c r="E47" s="141">
        <v>0.3888888888888889</v>
      </c>
      <c r="F47" s="141">
        <f t="shared" si="0"/>
        <v>3.472222222222221E-2</v>
      </c>
      <c r="H47" s="139" t="s">
        <v>595</v>
      </c>
      <c r="I47" s="139" t="s">
        <v>596</v>
      </c>
    </row>
    <row r="48" spans="1:9">
      <c r="A48" s="226"/>
      <c r="B48" s="140" t="s">
        <v>974</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975</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976</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977</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978</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979</v>
      </c>
      <c r="C55" s="140" t="s">
        <v>594</v>
      </c>
      <c r="D55" s="141">
        <v>0.58333333333333337</v>
      </c>
      <c r="E55" s="141">
        <v>0.64583333333333337</v>
      </c>
      <c r="F55" s="141">
        <f t="shared" si="0"/>
        <v>6.25E-2</v>
      </c>
      <c r="I55" s="143"/>
    </row>
    <row r="56" spans="1:9">
      <c r="A56" s="226"/>
      <c r="B56" s="140" t="s">
        <v>980</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981</v>
      </c>
      <c r="C58" s="140" t="s">
        <v>594</v>
      </c>
      <c r="D58" s="141">
        <v>0.72222222222222221</v>
      </c>
      <c r="E58" s="141">
        <v>0.74305555555555547</v>
      </c>
      <c r="F58" s="141">
        <f t="shared" si="0"/>
        <v>2.0833333333333259E-2</v>
      </c>
    </row>
    <row r="59" spans="1:9">
      <c r="A59" s="226"/>
      <c r="B59" s="140" t="s">
        <v>982</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983</v>
      </c>
      <c r="C61" s="140" t="s">
        <v>597</v>
      </c>
      <c r="D61" s="141">
        <v>0.85069444444444453</v>
      </c>
      <c r="E61" s="141">
        <v>0.86597222222222225</v>
      </c>
      <c r="F61" s="141">
        <f t="shared" si="0"/>
        <v>1.5277777777777724E-2</v>
      </c>
    </row>
    <row r="62" spans="1:9">
      <c r="A62" s="226" t="s">
        <v>645</v>
      </c>
      <c r="B62" s="140" t="s">
        <v>984</v>
      </c>
      <c r="C62" s="140" t="s">
        <v>594</v>
      </c>
      <c r="D62" s="141">
        <v>0.35416666666666669</v>
      </c>
      <c r="E62" s="141">
        <v>0.39583333333333331</v>
      </c>
      <c r="F62" s="141">
        <f t="shared" si="0"/>
        <v>4.166666666666663E-2</v>
      </c>
      <c r="H62" s="139" t="s">
        <v>595</v>
      </c>
      <c r="I62" s="139" t="s">
        <v>596</v>
      </c>
    </row>
    <row r="63" spans="1:9">
      <c r="A63" s="226"/>
      <c r="B63" s="140" t="s">
        <v>985</v>
      </c>
      <c r="C63" s="140" t="s">
        <v>594</v>
      </c>
      <c r="D63" s="141">
        <v>0.39583333333333331</v>
      </c>
      <c r="E63" s="141">
        <v>0.4375</v>
      </c>
      <c r="F63" s="141">
        <f t="shared" si="0"/>
        <v>4.1666666666666685E-2</v>
      </c>
      <c r="H63" s="142" t="s">
        <v>594</v>
      </c>
      <c r="I63" s="141">
        <f>SUMIFS(F62:F76, C62:C76,H63)</f>
        <v>0.29930555555555544</v>
      </c>
    </row>
    <row r="64" spans="1:9">
      <c r="A64" s="226"/>
      <c r="B64" s="140" t="s">
        <v>824</v>
      </c>
      <c r="C64" s="140" t="s">
        <v>602</v>
      </c>
      <c r="D64" s="141">
        <v>0.4375</v>
      </c>
      <c r="E64" s="141">
        <v>0.44444444444444442</v>
      </c>
      <c r="F64" s="141">
        <f t="shared" si="0"/>
        <v>6.9444444444444198E-3</v>
      </c>
      <c r="H64" s="142" t="s">
        <v>598</v>
      </c>
      <c r="I64" s="141">
        <f>SUMIFS(F62:F76, C62:C76,H64)</f>
        <v>2.0833333333333315E-2</v>
      </c>
    </row>
    <row r="65" spans="1:9">
      <c r="A65" s="226"/>
      <c r="B65" s="140" t="s">
        <v>986</v>
      </c>
      <c r="C65" s="140" t="s">
        <v>594</v>
      </c>
      <c r="D65" s="141">
        <v>0.44444444444444442</v>
      </c>
      <c r="E65" s="141">
        <v>0.52777777777777779</v>
      </c>
      <c r="F65" s="141">
        <f t="shared" si="0"/>
        <v>8.333333333333337E-2</v>
      </c>
      <c r="H65" s="142" t="s">
        <v>600</v>
      </c>
      <c r="I65" s="141">
        <f>SUMIFS(F62:F76, C62:C76,H65)</f>
        <v>2.0833333333333259E-2</v>
      </c>
    </row>
    <row r="66" spans="1:9">
      <c r="A66" s="226"/>
      <c r="B66" s="140" t="s">
        <v>655</v>
      </c>
      <c r="C66" s="140" t="s">
        <v>600</v>
      </c>
      <c r="D66" s="141">
        <v>0.52777777777777779</v>
      </c>
      <c r="E66" s="141">
        <v>0.54861111111111105</v>
      </c>
      <c r="F66" s="141">
        <f t="shared" si="0"/>
        <v>2.0833333333333259E-2</v>
      </c>
      <c r="H66" s="142" t="s">
        <v>597</v>
      </c>
      <c r="I66" s="141">
        <f>SUMIFS(F62:F76, C62:C76,H66)</f>
        <v>1.0416666666666741E-2</v>
      </c>
    </row>
    <row r="67" spans="1:9">
      <c r="A67" s="226"/>
      <c r="B67" s="140" t="s">
        <v>987</v>
      </c>
      <c r="C67" s="140" t="s">
        <v>594</v>
      </c>
      <c r="D67" s="141">
        <v>0.5</v>
      </c>
      <c r="E67" s="141">
        <v>0.55208333333333337</v>
      </c>
      <c r="F67" s="141">
        <f t="shared" ref="F67:F130" si="16">E67-D67</f>
        <v>5.208333333333337E-2</v>
      </c>
      <c r="H67" s="142" t="s">
        <v>604</v>
      </c>
      <c r="I67" s="141">
        <f>SUMIFS(F62:F76, C62:C76,H67)</f>
        <v>3.4027777777777768E-2</v>
      </c>
    </row>
    <row r="68" spans="1:9">
      <c r="A68" s="226"/>
      <c r="B68" s="140"/>
      <c r="C68" s="140" t="s">
        <v>602</v>
      </c>
      <c r="D68" s="141">
        <v>0.55208333333333337</v>
      </c>
      <c r="E68" s="141">
        <v>0.57638888888888895</v>
      </c>
      <c r="F68" s="141">
        <f t="shared" si="16"/>
        <v>2.430555555555558E-2</v>
      </c>
      <c r="H68" s="142" t="s">
        <v>602</v>
      </c>
      <c r="I68" s="141">
        <f>SUMIFS(F62:F76, C62:C76,H68)</f>
        <v>3.9583333333333526E-2</v>
      </c>
    </row>
    <row r="69" spans="1:9">
      <c r="A69" s="226"/>
      <c r="B69" s="140"/>
      <c r="C69" s="140" t="s">
        <v>594</v>
      </c>
      <c r="D69" s="141">
        <v>0.57638888888888895</v>
      </c>
      <c r="E69" s="141">
        <v>0.61458333333333337</v>
      </c>
      <c r="F69" s="141">
        <f>E69-D69</f>
        <v>3.819444444444442E-2</v>
      </c>
      <c r="H69" s="138" t="s">
        <v>608</v>
      </c>
      <c r="I69" s="139">
        <f t="shared" ref="I69" si="17">SUM(I63:I68)</f>
        <v>0.42500000000000004</v>
      </c>
    </row>
    <row r="70" spans="1:9">
      <c r="A70" s="226"/>
      <c r="B70" s="140"/>
      <c r="C70" s="140" t="s">
        <v>594</v>
      </c>
      <c r="D70" s="141">
        <v>0.625</v>
      </c>
      <c r="E70" s="141">
        <v>0.65972222222222221</v>
      </c>
      <c r="F70" s="141">
        <f>E70-D70</f>
        <v>3.472222222222221E-2</v>
      </c>
      <c r="I70" s="143"/>
    </row>
    <row r="71" spans="1:9">
      <c r="A71" s="226"/>
      <c r="B71" s="140"/>
      <c r="C71" s="140" t="s">
        <v>604</v>
      </c>
      <c r="D71" s="141">
        <v>0.6694444444444444</v>
      </c>
      <c r="E71" s="141">
        <v>0.70347222222222217</v>
      </c>
      <c r="F71" s="141">
        <f>E71-D71</f>
        <v>3.4027777777777768E-2</v>
      </c>
      <c r="I71" s="143"/>
    </row>
    <row r="72" spans="1:9">
      <c r="A72" s="226"/>
      <c r="B72" s="140"/>
      <c r="C72" s="140" t="s">
        <v>602</v>
      </c>
      <c r="D72" s="141">
        <v>0.71180555555555547</v>
      </c>
      <c r="E72" s="141">
        <v>0.72013888888888899</v>
      </c>
      <c r="F72" s="141">
        <f>E72-D72</f>
        <v>8.3333333333335258E-3</v>
      </c>
    </row>
    <row r="73" spans="1:9">
      <c r="A73" s="226"/>
      <c r="B73" s="140"/>
      <c r="C73" s="140" t="s">
        <v>594</v>
      </c>
      <c r="D73" s="141">
        <v>0.72013888888888899</v>
      </c>
      <c r="E73" s="141">
        <v>0.72777777777777775</v>
      </c>
      <c r="F73" s="141">
        <f>E73-D73</f>
        <v>7.6388888888887507E-3</v>
      </c>
    </row>
    <row r="74" spans="1:9">
      <c r="A74" s="226"/>
      <c r="B74" s="140"/>
      <c r="C74" s="140" t="s">
        <v>597</v>
      </c>
      <c r="D74" s="141">
        <v>0.72916666666666663</v>
      </c>
      <c r="E74" s="141">
        <v>0.73958333333333337</v>
      </c>
      <c r="F74" s="141">
        <f>E74-D74</f>
        <v>1.0416666666666741E-2</v>
      </c>
    </row>
    <row r="75" spans="1:9">
      <c r="A75" s="226"/>
      <c r="B75" s="140"/>
      <c r="C75" s="140" t="s">
        <v>598</v>
      </c>
      <c r="D75" s="141">
        <v>0.61458333333333337</v>
      </c>
      <c r="E75" s="141">
        <v>0.625</v>
      </c>
      <c r="F75" s="141">
        <f>E75-D75</f>
        <v>1.041666666666663E-2</v>
      </c>
    </row>
    <row r="76" spans="1:9">
      <c r="A76" s="226"/>
      <c r="B76" s="140"/>
      <c r="C76" s="140" t="s">
        <v>598</v>
      </c>
      <c r="D76" s="141">
        <v>0.45833333333333331</v>
      </c>
      <c r="E76" s="141">
        <v>0.46875</v>
      </c>
      <c r="F76" s="141">
        <f>E76-D76</f>
        <v>1.0416666666666685E-2</v>
      </c>
    </row>
    <row r="77" spans="1:9">
      <c r="A77" s="226" t="s">
        <v>28</v>
      </c>
      <c r="B77" s="140" t="s">
        <v>984</v>
      </c>
      <c r="C77" s="140" t="s">
        <v>594</v>
      </c>
      <c r="D77" s="141">
        <v>0.35416666666666669</v>
      </c>
      <c r="E77" s="141">
        <v>0.39583333333333331</v>
      </c>
      <c r="F77" s="141">
        <f t="shared" si="16"/>
        <v>4.166666666666663E-2</v>
      </c>
      <c r="H77" s="139" t="s">
        <v>595</v>
      </c>
      <c r="I77" s="139" t="s">
        <v>596</v>
      </c>
    </row>
    <row r="78" spans="1:9">
      <c r="A78" s="226"/>
      <c r="B78" s="140" t="s">
        <v>988</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989</v>
      </c>
      <c r="C80" s="140" t="s">
        <v>594</v>
      </c>
      <c r="D80" s="141">
        <v>0.49027777777777781</v>
      </c>
      <c r="E80" s="141">
        <v>0.5625</v>
      </c>
      <c r="F80" s="141">
        <f>E80-D80</f>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990</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991</v>
      </c>
      <c r="C86" s="140" t="s">
        <v>604</v>
      </c>
      <c r="D86" s="141">
        <v>0.76458333333333339</v>
      </c>
      <c r="E86" s="141">
        <v>0.77083333333333337</v>
      </c>
      <c r="F86" s="141">
        <f t="shared" si="16"/>
        <v>6.2499999999999778E-3</v>
      </c>
      <c r="I86" s="143"/>
    </row>
    <row r="87" spans="1:9">
      <c r="A87" s="226"/>
      <c r="B87" s="140" t="s">
        <v>992</v>
      </c>
      <c r="C87" s="140" t="s">
        <v>604</v>
      </c>
      <c r="D87" s="141">
        <v>0.7715277777777777</v>
      </c>
      <c r="E87" s="141">
        <v>0.84027777777777779</v>
      </c>
      <c r="F87" s="141">
        <f t="shared" si="16"/>
        <v>6.8750000000000089E-2</v>
      </c>
    </row>
    <row r="88" spans="1:9">
      <c r="A88" s="226"/>
      <c r="B88" s="140" t="s">
        <v>993</v>
      </c>
      <c r="C88" s="140" t="s">
        <v>598</v>
      </c>
      <c r="D88" s="141">
        <v>0.84097222222222223</v>
      </c>
      <c r="E88" s="141">
        <v>0.86458333333333337</v>
      </c>
      <c r="F88" s="141">
        <f t="shared" si="16"/>
        <v>2.3611111111111138E-2</v>
      </c>
    </row>
    <row r="89" spans="1:9">
      <c r="A89" s="226"/>
      <c r="B89" s="140" t="s">
        <v>994</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995</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996</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997</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998</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999</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1000</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1001</v>
      </c>
      <c r="C100" s="140" t="s">
        <v>594</v>
      </c>
      <c r="D100" s="141">
        <v>0.58333333333333337</v>
      </c>
      <c r="E100" s="141">
        <v>0.67222222222222217</v>
      </c>
      <c r="F100" s="141">
        <f t="shared" si="16"/>
        <v>8.8888888888888795E-2</v>
      </c>
      <c r="I100" s="143"/>
    </row>
    <row r="101" spans="1:9">
      <c r="A101" s="226"/>
      <c r="B101" s="140" t="s">
        <v>1002</v>
      </c>
      <c r="C101" s="140" t="s">
        <v>600</v>
      </c>
      <c r="D101" s="141">
        <v>0.67222222222222217</v>
      </c>
      <c r="E101" s="141">
        <v>0.72222222222222221</v>
      </c>
      <c r="F101" s="141">
        <f t="shared" si="16"/>
        <v>5.0000000000000044E-2</v>
      </c>
      <c r="I101" s="143"/>
    </row>
    <row r="102" spans="1:9">
      <c r="A102" s="226"/>
      <c r="B102" t="s">
        <v>1003</v>
      </c>
      <c r="C102" s="140" t="s">
        <v>594</v>
      </c>
      <c r="D102" s="141">
        <v>0.72222222222222221</v>
      </c>
      <c r="E102" s="141">
        <v>0.74305555555555547</v>
      </c>
      <c r="F102" s="141">
        <f t="shared" si="16"/>
        <v>2.0833333333333259E-2</v>
      </c>
    </row>
    <row r="103" spans="1:9">
      <c r="A103" s="226"/>
      <c r="B103" s="140" t="s">
        <v>982</v>
      </c>
      <c r="C103" s="140" t="s">
        <v>597</v>
      </c>
      <c r="D103" s="141">
        <v>0.74305555555555547</v>
      </c>
      <c r="E103" s="141">
        <v>0.76388888888888884</v>
      </c>
      <c r="F103" s="141">
        <f t="shared" si="16"/>
        <v>2.083333333333337E-2</v>
      </c>
    </row>
    <row r="104" spans="1:9">
      <c r="A104" s="226"/>
      <c r="B104" s="140" t="s">
        <v>1004</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1005</v>
      </c>
      <c r="C107" s="140" t="s">
        <v>600</v>
      </c>
      <c r="D107" s="141">
        <v>0.35416666666666669</v>
      </c>
      <c r="E107" s="141">
        <v>0.39583333333333331</v>
      </c>
      <c r="F107" s="141">
        <v>4.1666666666666664E-2</v>
      </c>
      <c r="H107" s="139" t="s">
        <v>595</v>
      </c>
      <c r="I107" s="139" t="s">
        <v>596</v>
      </c>
    </row>
    <row r="108" spans="1:9">
      <c r="A108" s="226"/>
      <c r="B108" s="140" t="s">
        <v>1006</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1007</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1008</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1009</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1010</v>
      </c>
      <c r="C114" s="140" t="s">
        <v>602</v>
      </c>
      <c r="D114" s="141">
        <v>0.54166666666666663</v>
      </c>
      <c r="E114" s="141">
        <v>0.5625</v>
      </c>
      <c r="F114" s="141">
        <v>2.0833333333333332E-2</v>
      </c>
      <c r="H114" s="138" t="s">
        <v>608</v>
      </c>
      <c r="I114" s="139">
        <f t="shared" ref="I114" si="38">SUM(I108:I113)</f>
        <v>0.52152777777777781</v>
      </c>
    </row>
    <row r="115" spans="1:9">
      <c r="A115" s="226"/>
      <c r="B115" s="140" t="s">
        <v>1011</v>
      </c>
      <c r="C115" s="140" t="s">
        <v>594</v>
      </c>
      <c r="D115" s="141">
        <v>0.5625</v>
      </c>
      <c r="E115" s="141">
        <v>0.66666666666666663</v>
      </c>
      <c r="F115" s="141">
        <v>0.10416666666666667</v>
      </c>
      <c r="I115" s="143"/>
    </row>
    <row r="116" spans="1:9">
      <c r="A116" s="226"/>
      <c r="B116" s="140" t="s">
        <v>1002</v>
      </c>
      <c r="C116" s="140" t="s">
        <v>600</v>
      </c>
      <c r="D116" s="141">
        <v>0.67222222222222217</v>
      </c>
      <c r="E116" s="141">
        <v>0.72222222222222221</v>
      </c>
      <c r="F116" s="141">
        <v>4.9999999999999996E-2</v>
      </c>
      <c r="I116" s="143"/>
    </row>
    <row r="117" spans="1:9">
      <c r="A117" s="226"/>
      <c r="B117" s="140" t="s">
        <v>1012</v>
      </c>
      <c r="C117" s="140" t="s">
        <v>597</v>
      </c>
      <c r="D117" s="141">
        <v>0.72222222222222221</v>
      </c>
      <c r="E117" s="141">
        <v>0.74305555555555547</v>
      </c>
      <c r="F117" s="141">
        <v>2.0833333333333332E-2</v>
      </c>
    </row>
    <row r="118" spans="1:9">
      <c r="A118" s="226"/>
      <c r="B118" s="140" t="s">
        <v>1013</v>
      </c>
      <c r="C118" s="140" t="s">
        <v>597</v>
      </c>
      <c r="D118" s="141">
        <v>0.74305555555555547</v>
      </c>
      <c r="E118" s="141">
        <v>0.76388888888888884</v>
      </c>
      <c r="F118" s="141">
        <v>2.0833333333333332E-2</v>
      </c>
    </row>
    <row r="119" spans="1:9">
      <c r="A119" s="226"/>
      <c r="B119" s="140" t="s">
        <v>1014</v>
      </c>
      <c r="C119" s="140" t="s">
        <v>598</v>
      </c>
      <c r="D119" s="141">
        <v>0.76458333333333339</v>
      </c>
      <c r="E119" s="141">
        <v>0.77083333333333337</v>
      </c>
      <c r="F119" s="141">
        <v>6.2499999999999995E-3</v>
      </c>
    </row>
    <row r="120" spans="1:9">
      <c r="A120" s="226"/>
      <c r="B120" s="140" t="s">
        <v>1015</v>
      </c>
      <c r="C120" s="140" t="s">
        <v>604</v>
      </c>
      <c r="D120" s="141">
        <v>0.77083333333333337</v>
      </c>
      <c r="E120" s="141">
        <v>0.84027777777777779</v>
      </c>
      <c r="F120" s="141">
        <v>6.9444444444444434E-2</v>
      </c>
    </row>
    <row r="121" spans="1:9">
      <c r="A121" s="227"/>
      <c r="B121" s="144" t="s">
        <v>1016</v>
      </c>
      <c r="C121" s="144" t="s">
        <v>594</v>
      </c>
      <c r="D121" s="145">
        <v>0.95833333333333337</v>
      </c>
      <c r="E121" s="145">
        <v>1</v>
      </c>
      <c r="F121" s="145">
        <v>4.1666666666666664E-2</v>
      </c>
    </row>
    <row r="122" spans="1:9">
      <c r="A122" s="228" t="s">
        <v>16</v>
      </c>
      <c r="B122" s="152" t="s">
        <v>1017</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1018</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1019</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1020</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1021</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1010</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1022</v>
      </c>
      <c r="C130" s="154" t="s">
        <v>594</v>
      </c>
      <c r="D130" s="155">
        <v>0.64930555555555558</v>
      </c>
      <c r="E130" s="155">
        <v>0.67013888888888884</v>
      </c>
      <c r="F130" s="159">
        <f t="shared" si="16"/>
        <v>2.0833333333333259E-2</v>
      </c>
      <c r="I130" s="143"/>
    </row>
    <row r="131" spans="1:9">
      <c r="A131" s="229"/>
      <c r="B131" s="154" t="s">
        <v>1002</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992</v>
      </c>
      <c r="C134" s="154" t="s">
        <v>604</v>
      </c>
      <c r="D134" s="155">
        <v>0.77083333333333337</v>
      </c>
      <c r="E134" s="155">
        <v>0.84027777777777779</v>
      </c>
      <c r="F134" s="159">
        <f>E134-D134</f>
        <v>6.944444444444442E-2</v>
      </c>
    </row>
    <row r="135" spans="1:9">
      <c r="A135" s="229"/>
      <c r="B135" s="154" t="s">
        <v>1023</v>
      </c>
      <c r="C135" s="154" t="s">
        <v>594</v>
      </c>
      <c r="D135" s="155">
        <v>0.84375</v>
      </c>
      <c r="E135" s="155">
        <v>0.86458333333333337</v>
      </c>
      <c r="F135" s="159">
        <f t="shared" si="46"/>
        <v>2.083333333333337E-2</v>
      </c>
    </row>
    <row r="136" spans="1:9">
      <c r="A136" s="230"/>
      <c r="B136" s="156" t="s">
        <v>1024</v>
      </c>
      <c r="C136" s="156" t="s">
        <v>594</v>
      </c>
      <c r="D136" s="157">
        <v>0.91666666666666663</v>
      </c>
      <c r="E136" s="157">
        <v>0.95833333333333337</v>
      </c>
      <c r="F136" s="160">
        <f t="shared" si="46"/>
        <v>4.1666666666666741E-2</v>
      </c>
    </row>
    <row r="137" spans="1:9">
      <c r="A137" s="231" t="s">
        <v>686</v>
      </c>
      <c r="B137" s="140" t="s">
        <v>1025</v>
      </c>
      <c r="C137" s="146" t="s">
        <v>594</v>
      </c>
      <c r="D137" s="147">
        <v>0.35416666666666669</v>
      </c>
      <c r="E137" s="147">
        <v>0.39583333333333331</v>
      </c>
      <c r="F137" s="147">
        <f t="shared" si="46"/>
        <v>4.166666666666663E-2</v>
      </c>
      <c r="H137" s="148" t="s">
        <v>595</v>
      </c>
      <c r="I137" s="148" t="s">
        <v>596</v>
      </c>
    </row>
    <row r="138" spans="1:9">
      <c r="A138" s="226"/>
      <c r="B138" s="140" t="s">
        <v>1026</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1027</v>
      </c>
      <c r="C140" s="140" t="s">
        <v>594</v>
      </c>
      <c r="D140" s="141">
        <v>0.5625</v>
      </c>
      <c r="E140" s="141">
        <v>0.61458333333333337</v>
      </c>
      <c r="F140" s="147">
        <f>E140-D140</f>
        <v>5.208333333333337E-2</v>
      </c>
      <c r="H140" s="142" t="s">
        <v>600</v>
      </c>
      <c r="I140" s="141">
        <f>SUMIFS(F137:F151, C137:C151,H140)</f>
        <v>4.1666666666666741E-2</v>
      </c>
    </row>
    <row r="141" spans="1:9">
      <c r="A141" s="226"/>
      <c r="B141" s="140" t="s">
        <v>1028</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1002</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1029</v>
      </c>
      <c r="C144" s="140" t="s">
        <v>594</v>
      </c>
      <c r="D144" s="141">
        <v>0.71527777777777779</v>
      </c>
      <c r="E144" s="141">
        <v>0.73958333333333337</v>
      </c>
      <c r="F144" s="147">
        <f>E144-D144</f>
        <v>2.430555555555558E-2</v>
      </c>
      <c r="H144" s="138" t="s">
        <v>608</v>
      </c>
      <c r="I144" s="139">
        <f>SUM(I138:I143)</f>
        <v>0.5215277777777777</v>
      </c>
    </row>
    <row r="145" spans="1:6">
      <c r="A145" s="226"/>
      <c r="B145" s="140" t="s">
        <v>1030</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1031</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38" operator="greaterThan">
      <formula>0.25</formula>
    </cfRule>
    <cfRule type="cellIs" dxfId="24" priority="39" operator="lessThan">
      <formula>0.25</formula>
    </cfRule>
  </conditionalFormatting>
  <conditionalFormatting sqref="I4 I19 I34 I49 I64 I79 I94 I109 I12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I20 I35 I50 I65 I80 I95 I110 I125">
    <cfRule type="cellIs" dxfId="20" priority="33" operator="lessThan">
      <formula>0.0833333333333333</formula>
    </cfRule>
    <cfRule type="cellIs" dxfId="19" priority="34" operator="greaterThan">
      <formula>0.0833333333333333</formula>
    </cfRule>
  </conditionalFormatting>
  <conditionalFormatting sqref="I6 I21 I36 I51 I66 I81 I96 I111 I126">
    <cfRule type="cellIs" dxfId="18" priority="31" operator="lessThan">
      <formula>0.0416666666666667</formula>
    </cfRule>
    <cfRule type="cellIs" dxfId="17" priority="32" operator="greaterThan">
      <formula>0.0416666666666667</formula>
    </cfRule>
  </conditionalFormatting>
  <conditionalFormatting sqref="I7 I22 I37 I52 I67 I82 I97 I112 I127">
    <cfRule type="cellIs" dxfId="16" priority="29" operator="lessThan">
      <formula>0.0416666666666667</formula>
    </cfRule>
    <cfRule type="cellIs" dxfId="15" priority="30" operator="greaterThan">
      <formula>0.0416666666666667</formula>
    </cfRule>
  </conditionalFormatting>
  <conditionalFormatting sqref="I8 I23 I38 I53 I68 I83 I98 I113 I128">
    <cfRule type="cellIs" dxfId="14" priority="27" operator="lessThan">
      <formula>0.0625</formula>
    </cfRule>
    <cfRule type="cellIs" dxfId="13" priority="28"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2022-05-06T10:37:49Z</dcterms:modified>
  <cp:category/>
  <cp:contentStatus/>
</cp:coreProperties>
</file>