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46FA78F2-5E59-40D3-BF64-4142BD01D0C8}"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0" i="67" l="1"/>
  <c r="I141" i="67"/>
  <c r="I143" i="67"/>
  <c r="F43" i="67"/>
  <c r="F45" i="67"/>
  <c r="F147" i="67"/>
  <c r="I142" i="67" s="1"/>
  <c r="F149" i="67"/>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I124" i="67"/>
  <c r="F124" i="67"/>
  <c r="I128" i="67" s="1"/>
  <c r="F123" i="67"/>
  <c r="F122" i="67"/>
  <c r="I123" i="67" s="1"/>
  <c r="I129" i="67" s="1"/>
  <c r="F121" i="67"/>
  <c r="F120" i="67"/>
  <c r="F119" i="67"/>
  <c r="F118" i="67"/>
  <c r="F117" i="67"/>
  <c r="F116" i="67"/>
  <c r="F115" i="67"/>
  <c r="F114" i="67"/>
  <c r="F113" i="67"/>
  <c r="I112" i="67"/>
  <c r="F112" i="67"/>
  <c r="I111" i="67"/>
  <c r="F111" i="67"/>
  <c r="I110" i="67"/>
  <c r="F110" i="67"/>
  <c r="F109" i="67"/>
  <c r="I113" i="67" s="1"/>
  <c r="I108" i="67"/>
  <c r="F108" i="67"/>
  <c r="I109" i="67" s="1"/>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80"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I50" i="67"/>
  <c r="F50" i="67"/>
  <c r="I49" i="67"/>
  <c r="F49" i="67"/>
  <c r="I53" i="67" s="1"/>
  <c r="F48" i="67"/>
  <c r="I48" i="67" s="1"/>
  <c r="F47" i="67"/>
  <c r="I51" i="67" s="1"/>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I18" i="67"/>
  <c r="I24" i="67" s="1"/>
  <c r="F18" i="67"/>
  <c r="F17" i="67"/>
  <c r="F15" i="67"/>
  <c r="F14" i="67"/>
  <c r="F13" i="67"/>
  <c r="F12" i="67"/>
  <c r="F11" i="67"/>
  <c r="F10" i="67"/>
  <c r="F9" i="67"/>
  <c r="F8" i="67"/>
  <c r="I7" i="67"/>
  <c r="F7" i="67"/>
  <c r="I6" i="67"/>
  <c r="F6" i="67"/>
  <c r="I5" i="67"/>
  <c r="F5" i="67"/>
  <c r="F4" i="67"/>
  <c r="F3" i="67"/>
  <c r="I4" i="67" s="1"/>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67" l="1"/>
  <c r="I9" i="67" s="1"/>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<sst xmlns="http://schemas.openxmlformats.org/spreadsheetml/2006/main" count="4175" uniqueCount="985">
  <si>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</si>
  <si>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</si>
  <si>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</si>
  <si>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</si>
  <si>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</si>
  <si>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</si>
  <si>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</si>
  <si>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</si>
  <si>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</si>
  <si>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</si>
  <si>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</si>
  <si>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</si>
  <si>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</si>
  <si>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</si>
  <si>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</si>
  <si>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</si>
  <si>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</si>
  <si>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</si>
  <si>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</si>
  <si>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</si>
  <si>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</si>
  <si>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</si>
  <si>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</si>
  <si>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</si>
  <si>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</si>
  <si>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</si>
  <si>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</si>
  <si>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</si>
  <si>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</si>
  <si>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</si>
  <si>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</si>
  <si>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</si>
  <si>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</si>
  <si>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</si>
  <si>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</si>
  <si>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</si>
  <si>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</si>
  <si>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</si>
  <si>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</si>
  <si>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</si>
  <si>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</si>
  <si>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</si>
  <si>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</si>
  <si>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</si>
  <si>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</si>
  <si>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</si>
  <si>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</si>
  <si>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</si>
  <si>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</si>
  <si>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</si>
  <si>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</si>
  <si>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</si>
  <si>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</si>
  <si>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</si>
  <si>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</si>
  <si>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</si>
  <si>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</si>
  <si>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</si>
  <si>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</si>
  <si>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</si>
  <si>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</si>
  <si>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</si>
  <si>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</si>
  <si>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</si>
  <si>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</si>
  <si>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</si>
  <si>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</si>
  <si>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</si>
  <si>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</si>
  <si>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</si>
  <si>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</si>
  <si>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</si>
  <si>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</si>
  <si>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</si>
  <si>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</si>
  <si>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</si>
  <si>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</si>
  <si>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</si>
  <si>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</si>
  <si>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</si>
  <si>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</si>
  <si>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</si>
  <si>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</si>
  <si>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</si>
  <si>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</si>
  <si>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</si>
  <si>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</si>
  <si>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</si>
  <si>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</si>
  <si>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</si>
  <si>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</si>
  <si>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</si>
  <si>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</si>
  <si>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</si>
  <si>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</si>
  <si>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</si>
  <si>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</si>
  <si>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</si>
  <si>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</si>
  <si>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</si>
  <si>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</si>
  <si>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</si>
  <si>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</si>
  <si>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</si>
  <si>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</si>
  <si>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</si>
  <si>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</si>
  <si>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</si>
  <si>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</si>
  <si>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</si>
  <si>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</si>
  <si>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</si>
  <si>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</si>
  <si>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</si>
  <si>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</si>
  <si>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</si>
  <si>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</si>
  <si>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</si>
  <si>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</si>
  <si>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</si>
  <si>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</si>
  <si>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</si>
  <si>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</si>
  <si>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</si>
  <si>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</si>
  <si>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</si>
  <si>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</si>
  <si>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</si>
  <si>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</si>
  <si>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</si>
  <si>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</si>
  <si>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</si>
  <si>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</si>
  <si>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</si>
  <si>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</si>
  <si>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</si>
  <si>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</si>
  <si>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</si>
  <si>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</si>
  <si>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</si>
  <si>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</si>
  <si>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</si>
  <si>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</si>
  <si>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</si>
  <si>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</si>
  <si>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</si>
  <si>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</si>
  <si>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</si>
  <si>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</si>
  <si>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</si>
  <si>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</si>
  <si>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</si>
  <si>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</si>
  <si>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</si>
  <si>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</si>
  <si>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</si>
  <si>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</si>
  <si>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</si>
  <si>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</si>
  <si>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</si>
  <si>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</si>
  <si>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</si>
  <si>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</si>
  <si>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</si>
  <si>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</si>
  <si>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</si>
  <si>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</si>
  <si>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</si>
  <si>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</si>
  <si>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</si>
  <si>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</si>
  <si>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</si>
  <si>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</si>
  <si>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</si>
  <si>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</si>
  <si>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</si>
  <si>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</si>
  <si>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</si>
  <si>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</si>
  <si>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</si>
  <si>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</si>
  <si>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</si>
  <si>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</si>
  <si>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</si>
  <si>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</si>
  <si>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</si>
  <si>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</si>
  <si>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</si>
  <si>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</si>
  <si>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</si>
  <si>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</si>
  <si>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</si>
  <si>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</si>
  <si>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</si>
  <si>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</si>
  <si>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</si>
  <si>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</si>
  <si>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</si>
  <si>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</si>
  <si>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</si>
  <si>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</si>
  <si>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</si>
  <si>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</si>
  <si>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</si>
  <si>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</si>
  <si>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</si>
  <si>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</si>
  <si>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</si>
  <si>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</si>
  <si>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</si>
  <si>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</si>
  <si>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</si>
  <si>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</si>
  <si>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</si>
  <si>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</si>
  <si>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</si>
  <si>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</si>
  <si>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</si>
  <si>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</si>
  <si>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</si>
  <si>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</si>
  <si>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</si>
  <si>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</si>
  <si>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</si>
  <si>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</si>
  <si>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</si>
  <si>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</si>
  <si>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</si>
  <si>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</si>
  <si>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</si>
  <si>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</si>
  <si>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</si>
  <si>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</si>
  <si>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</si>
  <si>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</si>
  <si>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</si>
  <si>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</si>
  <si>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</si>
  <si>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</si>
  <si>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</si>
  <si>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</si>
  <si>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</si>
  <si>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</si>
  <si>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</si>
  <si>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</si>
  <si>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</si>
  <si>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</si>
  <si>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</si>
  <si>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</si>
  <si>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</si>
  <si>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</si>
  <si>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</si>
  <si>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</si>
  <si>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</si>
  <si>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</si>
  <si>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</si>
  <si>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</si>
  <si>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</si>
  <si>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</si>
  <si>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</si>
  <si>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</si>
  <si>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</si>
  <si>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</si>
  <si>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</si>
  <si>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</si>
  <si>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</si>
  <si>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</si>
  <si>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</si>
  <si>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</si>
  <si>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</si>
  <si>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</si>
  <si>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</si>
  <si>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</si>
  <si>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</si>
  <si>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</si>
  <si>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</si>
  <si>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</si>
  <si>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</si>
  <si>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</si>
  <si>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</si>
  <si>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</si>
  <si>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</si>
  <si>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</si>
  <si>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</si>
  <si>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</si>
  <si>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</si>
  <si>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</si>
  <si>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</si>
  <si>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</si>
  <si>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</si>
  <si>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</si>
  <si>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</si>
  <si>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</si>
  <si>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</si>
  <si>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</si>
  <si>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</si>
  <si>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</si>
  <si>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</si>
  <si>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</si>
  <si>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</si>
  <si>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</si>
  <si>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</si>
  <si>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</si>
  <si>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</si>
  <si>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</si>
  <si>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</si>
  <si>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</si>
  <si>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</si>
  <si>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</si>
  <si>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</si>
  <si>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</si>
  <si>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</si>
  <si>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</si>
  <si>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</si>
  <si>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</si>
  <si>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</si>
  <si>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</si>
  <si>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</si>
  <si>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</si>
  <si>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</si>
  <si>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</si>
  <si>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</si>
  <si>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</si>
  <si>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</si>
  <si>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</si>
  <si>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</si>
  <si>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</si>
  <si>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</si>
  <si>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</si>
  <si>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</si>
  <si>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</si>
  <si>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</si>
  <si>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</si>
  <si>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</si>
  <si>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</si>
  <si>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</si>
  <si>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</si>
  <si>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</si>
  <si>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</si>
  <si>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</si>
  <si>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</si>
  <si>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</si>
  <si>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</si>
  <si>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</si>
  <si>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</si>
  <si>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</si>
  <si>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</si>
  <si>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</si>
  <si>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</si>
  <si>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</si>
  <si>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</si>
  <si>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</si>
  <si>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</si>
  <si>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</si>
  <si>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</si>
  <si>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</si>
  <si>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</si>
  <si>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</si>
  <si>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</si>
  <si>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</si>
  <si>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</si>
  <si>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</si>
  <si>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</si>
  <si>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</si>
  <si>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</si>
  <si>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</si>
  <si>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</si>
  <si>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</si>
  <si>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</si>
  <si>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</si>
  <si>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</si>
  <si>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</si>
  <si>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</si>
  <si>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</si>
  <si>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</si>
  <si>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</si>
  <si>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</si>
  <si>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</si>
  <si>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</si>
  <si>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</si>
  <si>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</si>
  <si>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</si>
  <si>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</si>
  <si>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</si>
  <si>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</si>
  <si>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</si>
  <si>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</si>
  <si>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</si>
  <si>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</si>
  <si>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</si>
  <si>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</si>
  <si>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</si>
  <si>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</si>
  <si>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</si>
  <si>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</si>
  <si>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</si>
  <si>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</si>
  <si>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</si>
  <si>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</si>
  <si>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</si>
  <si>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</si>
  <si>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</si>
  <si>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</si>
  <si>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</si>
  <si>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</si>
  <si>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</si>
  <si>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</si>
  <si>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</si>
  <si>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</si>
  <si>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</si>
  <si>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</si>
  <si>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</si>
  <si>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</si>
  <si>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</si>
  <si>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</si>
  <si>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</si>
  <si>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</si>
  <si>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</si>
  <si>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</si>
  <si>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</si>
  <si>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</si>
  <si>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</si>
  <si>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</si>
  <si>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</si>
  <si>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</si>
  <si>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</si>
  <si>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</si>
  <si>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</si>
  <si>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</si>
  <si>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</si>
  <si>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</si>
  <si>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</si>
  <si>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</si>
  <si>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</si>
  <si>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</si>
  <si>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</si>
  <si>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</si>
  <si>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</si>
  <si>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</si>
  <si>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</si>
  <si>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</si>
  <si>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</si>
  <si>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</si>
  <si>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</si>
  <si>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</si>
  <si>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</si>
  <si>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</si>
  <si>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</si>
  <si>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</si>
  <si>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</si>
  <si>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</si>
  <si>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</si>
  <si>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</si>
  <si>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</si>
  <si>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</si>
  <si>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</si>
  <si>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</si>
  <si>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</si>
  <si>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</si>
  <si>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</si>
  <si>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</si>
  <si>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</si>
  <si>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</si>
  <si>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</si>
  <si>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</si>
  <si>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</si>
  <si>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</si>
  <si>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</si>
  <si>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</si>
  <si>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</si>
  <si>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</si>
  <si>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</si>
  <si>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</si>
  <si>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</si>
  <si>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</si>
  <si>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</si>
  <si>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</si>
  <si>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</si>
  <si>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</si>
  <si>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</si>
  <si>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</si>
  <si>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</si>
  <si>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</si>
  <si>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</si>
  <si>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</si>
  <si>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</si>
  <si>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</si>
  <si>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</si>
  <si>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</si>
  <si>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</si>
  <si>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</si>
  <si>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</si>
  <si>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</si>
  <si>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</si>
  <si>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</si>
  <si>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</si>
  <si>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</si>
  <si>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</si>
  <si>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</si>
  <si>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</si>
  <si>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</si>
  <si>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</si>
  <si>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</si>
  <si>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</si>
  <si>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</si>
  <si>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</si>
  <si>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</si>
  <si>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</si>
  <si>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</si>
  <si>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</si>
  <si>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</si>
  <si>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</si>
  <si>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</si>
  <si>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</si>
  <si>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</si>
  <si>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</si>
  <si>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</si>
  <si>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</si>
  <si>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</si>
  <si>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</si>
  <si>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</si>
  <si>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</si>
  <si>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</si>
  <si>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</si>
  <si>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</si>
  <si>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</si>
  <si>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</si>
  <si>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</si>
  <si>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</si>
  <si>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</si>
  <si>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</si>
  <si>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</si>
  <si>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</si>
  <si>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</si>
  <si>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</si>
  <si>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</si>
  <si>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</si>
  <si>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</si>
  <si>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</si>
  <si>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</si>
  <si>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</si>
  <si>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</si>
  <si>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</si>
  <si>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</si>
  <si>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</si>
  <si>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</si>
  <si>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</si>
  <si>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</si>
  <si>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</si>
  <si>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</si>
  <si>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</si>
  <si>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</si>
  <si>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</si>
  <si>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</si>
  <si>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</si>
  <si>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</si>
  <si>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</si>
  <si>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</si>
  <si>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</si>
  <si>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</si>
  <si>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</si>
  <si>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</si>
  <si>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</si>
  <si>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</si>
  <si>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</si>
  <si>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</si>
  <si>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</si>
  <si>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</si>
  <si>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</si>
  <si>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</si>
  <si>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</si>
  <si>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</si>
  <si>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</si>
  <si>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</si>
  <si>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</si>
  <si>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</si>
  <si>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</si>
  <si>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</si>
  <si>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</si>
  <si>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</si>
  <si>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</si>
  <si>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</si>
  <si>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</si>
  <si>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</si>
  <si>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</si>
  <si>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</si>
  <si>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</si>
  <si>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</si>
  <si>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</si>
  <si>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</si>
  <si>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</si>
  <si>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</si>
  <si>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</si>
  <si>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</si>
  <si>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</si>
  <si>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</si>
  <si>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</si>
  <si>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</si>
  <si>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</si>
  <si>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</si>
  <si>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</si>
  <si>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</si>
  <si>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</si>
  <si>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</si>
  <si>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</si>
  <si>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</si>
  <si>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</si>
  <si>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</si>
  <si>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</si>
  <si>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</si>
  <si>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</si>
  <si>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</si>
  <si>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</si>
  <si>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</si>
  <si>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</si>
  <si>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</si>
  <si>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</si>
  <si>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</si>
  <si>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</si>
  <si>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</si>
  <si>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</si>
  <si>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</si>
  <si>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</si>
  <si>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</si>
  <si>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</si>
  <si>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</si>
  <si>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</si>
  <si>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</si>
  <si>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</si>
  <si>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</si>
  <si>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</si>
  <si>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</si>
  <si>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</si>
  <si>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</si>
  <si>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</si>
  <si>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</si>
  <si>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</si>
  <si>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</si>
  <si>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</si>
  <si>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</si>
  <si>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</si>
  <si>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</si>
  <si>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</si>
  <si>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</si>
  <si>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</si>
  <si>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</si>
  <si>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</si>
  <si>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</si>
  <si>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</si>
  <si>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</si>
  <si>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</si>
  <si>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</si>
  <si>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</si>
  <si>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</si>
  <si>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</si>
  <si>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</si>
  <si>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</si>
  <si>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</si>
  <si>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</si>
  <si>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</si>
  <si>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</si>
  <si>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</si>
  <si>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</si>
  <si>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</si>
  <si>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</si>
  <si>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</si>
  <si>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</si>
  <si>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</si>
  <si>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</si>
  <si>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</si>
  <si>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</si>
  <si>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</si>
  <si>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</si>
  <si>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</si>
  <si>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</si>
  <si>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</si>
  <si>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</si>
  <si>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</si>
  <si>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</si>
  <si>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</si>
  <si>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</si>
  <si>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</si>
  <si>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</si>
  <si>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</si>
  <si>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</si>
  <si>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</si>
  <si>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</si>
  <si>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</si>
  <si>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</si>
  <si>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</si>
  <si>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</si>
  <si>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</si>
  <si>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</si>
  <si>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</si>
  <si>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</si>
  <si>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</si>
  <si>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</si>
  <si>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</si>
  <si>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</si>
  <si>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</si>
  <si>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</si>
  <si>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</si>
  <si>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</si>
  <si>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</si>
  <si>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</si>
  <si>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</si>
  <si>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</si>
  <si>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</si>
  <si>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</si>
  <si>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</si>
  <si>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</si>
  <si>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</si>
  <si>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</si>
  <si>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</si>
  <si>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</si>
  <si>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</si>
  <si>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</si>
  <si>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</si>
  <si>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</si>
  <si>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</si>
  <si>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</si>
  <si>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</si>
  <si>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</si>
  <si>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</si>
  <si>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</si>
  <si>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</si>
  <si>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</si>
  <si>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</si>
  <si>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</si>
  <si>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</si>
  <si>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</si>
  <si>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</si>
  <si>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</si>
  <si>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</si>
  <si>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</si>
  <si>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</si>
  <si>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</si>
  <si>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</si>
  <si>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</si>
  <si>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</si>
  <si>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</si>
  <si>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</si>
  <si>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</si>
  <si>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</si>
  <si>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</si>
  <si>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</si>
  <si>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</si>
  <si>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</si>
  <si>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</si>
  <si>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</si>
  <si>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</si>
  <si>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</si>
  <si>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</si>
  <si>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</si>
  <si>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</si>
  <si>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</si>
  <si>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</si>
  <si>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</si>
  <si>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</si>
  <si>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</si>
  <si>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</si>
  <si>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</si>
  <si>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</si>
  <si>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</si>
  <si>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</si>
  <si>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</si>
  <si>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</si>
  <si>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</si>
  <si>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</si>
  <si>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</si>
  <si>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</si>
  <si>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</si>
  <si>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</si>
  <si>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</si>
  <si>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</si>
  <si>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</si>
  <si>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</si>
  <si>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</si>
  <si>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</si>
  <si>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</si>
  <si>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</si>
  <si>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</si>
  <si>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</si>
  <si>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</si>
  <si>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</si>
  <si>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</si>
  <si>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</si>
  <si>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</si>
  <si>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</si>
  <si>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</si>
  <si>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</si>
  <si>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</si>
  <si>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</si>
  <si>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</si>
  <si>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</si>
  <si>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</si>
  <si>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</si>
  <si>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</si>
  <si>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</si>
  <si>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</si>
  <si>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</si>
  <si>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</si>
  <si>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</si>
  <si>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</si>
  <si>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</si>
  <si>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</si>
  <si>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</si>
  <si>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</si>
  <si>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</si>
  <si>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</si>
  <si>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</si>
  <si>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</si>
  <si>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</si>
  <si>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</si>
  <si>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</si>
  <si>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</si>
  <si>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</si>
  <si>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</si>
  <si>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</si>
  <si>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</si>
  <si>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</si>
  <si>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</si>
  <si>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</si>
  <si>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</si>
  <si>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</si>
  <si>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</si>
  <si>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</si>
  <si>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</si>
  <si>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</si>
  <si>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</si>
  <si>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</si>
  <si>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</si>
  <si>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</si>
  <si>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</si>
  <si>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</si>
  <si>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</si>
  <si>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</si>
  <si>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</si>
  <si>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</si>
  <si>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</si>
  <si>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</si>
  <si>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</si>
  <si>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</si>
  <si>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</si>
  <si>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</si>
  <si>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</si>
  <si>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</si>
  <si>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</si>
  <si>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</si>
  <si>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</si>
  <si>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</si>
  <si>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</si>
  <si>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</si>
  <si>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</si>
  <si>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</si>
  <si>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</si>
  <si>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</si>
  <si>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</si>
  <si>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</si>
  <si>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</si>
  <si>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</si>
  <si>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</si>
  <si>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</si>
  <si>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</si>
  <si>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</si>
  <si>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</si>
  <si>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</si>
  <si>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</si>
  <si>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</si>
  <si>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</si>
  <si>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</si>
  <si>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</si>
  <si>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</si>
  <si>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</si>
  <si>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</si>
  <si>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</si>
  <si>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</si>
  <si>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</si>
  <si>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</si>
  <si>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</si>
  <si>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</si>
  <si>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</si>
  <si>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</si>
  <si>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</si>
  <si>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</si>
  <si>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</si>
  <si>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</si>
  <si>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</si>
  <si>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</si>
  <si>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</si>
  <si>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</si>
  <si>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</si>
  <si>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</si>
  <si>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</si>
  <si>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</si>
  <si>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</si>
  <si>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</si>
  <si>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</si>
  <si>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</si>
  <si>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</si>
  <si>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</si>
  <si>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</si>
  <si>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</si>
  <si>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</si>
  <si>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</si>
  <si>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</si>
  <si>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</si>
  <si>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</si>
  <si>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</si>
  <si>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</si>
  <si>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</si>
  <si>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</si>
  <si>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</si>
  <si>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</si>
  <si>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</si>
  <si>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</si>
  <si>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</si>
  <si>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</si>
  <si>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</si>
  <si>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</si>
  <si>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</si>
  <si>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</si>
  <si>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</si>
  <si>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</si>
  <si>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</si>
  <si>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</si>
  <si>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</si>
  <si>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</si>
  <si>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</si>
  <si>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</si>
  <si>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</si>
  <si>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</si>
  <si>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</si>
  <si>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</si>
  <si>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</si>
  <si>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</si>
  <si>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</si>
  <si>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</si>
  <si>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</si>
  <si>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</si>
  <si>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</si>
  <si>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</si>
  <si>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</si>
  <si>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</si>
  <si>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</si>
  <si>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</si>
  <si>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</si>
  <si>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</si>
  <si>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</si>
  <si>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</si>
  <si>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</si>
  <si>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</si>
  <si>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</si>
  <si>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</si>
  <si>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</si>
  <si>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</si>
  <si>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Validations for organisation,department</t>
  </si>
  <si>
    <t>Again Validations,logging for department</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</si>
  <si>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</si>
  <si>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</si>
  <si>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</si>
  <si>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</si>
  <si>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</si>
  <si>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</si>
  <si>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</si>
  <si>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</si>
  <si>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</si>
  <si>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</si>
  <si>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</si>
  <si>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</si>
  <si>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</si>
  <si>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</si>
  <si>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</si>
  <si>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</si>
  <si>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</si>
  <si>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</si>
  <si>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Team Meeting (review)</t>
  </si>
  <si>
    <t>customer review with rafi</t>
  </si>
  <si>
    <t>Reframing awards page</t>
  </si>
  <si>
    <t>Angular components implementation(awards,employee,organisation)</t>
  </si>
  <si>
    <t>Angular components implementation(department,designation)</t>
  </si>
  <si>
    <t>Worked on routing</t>
  </si>
  <si>
    <t>card layout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</si>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</sst>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29"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51" workbookViewId="0">
      <selection activeCell="B79" sqref="B79"/>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32" workbookViewId="0">
      <selection activeCell="B47" sqref="B47"/>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0.4548611111111111</v>
      </c>
      <c r="F2" s="141">
        <f>E2-D2</f>
        <v>0.10069444444444442</v>
      </c>
      <c r="H2" s="139" t="s">
        <v>595</v>
      </c>
      <c r="I2" s="139" t="s">
        <v>596</v>
      </c>
      <c r="Q2" t="s">
        <v>594</v>
      </c>
    </row>
    <row r="3" spans="1:17">
      <c r="A3" s="226"/>
      <c r="B3" s="140" t="s">
        <v>601</v>
      </c>
      <c r="C3" s="140" t="s">
        <v>602</v>
      </c>
      <c r="D3" s="141">
        <v>0.45555555555555555</v>
      </c>
      <c r="E3" s="141">
        <v>0.46180555555555558</v>
      </c>
      <c r="F3" s="141">
        <f t="shared" ref="F3:F66" si="0">E3-D3</f>
        <v>6.2500000000000333E-3</v>
      </c>
      <c r="H3" s="142" t="s">
        <v>594</v>
      </c>
      <c r="I3" s="141">
        <f>SUMIFS(F2:F16, C2:C16,H3)</f>
        <v>0.26666666666666666</v>
      </c>
      <c r="Q3" t="s">
        <v>598</v>
      </c>
    </row>
    <row r="4" spans="1:17">
      <c r="A4" s="226"/>
      <c r="B4" s="140" t="s">
        <v>957</v>
      </c>
      <c r="C4" s="140" t="s">
        <v>594</v>
      </c>
      <c r="D4" s="141">
        <v>0.46249999999999997</v>
      </c>
      <c r="E4" s="141">
        <v>0.54166666666666663</v>
      </c>
      <c r="F4" s="141">
        <f t="shared" si="0"/>
        <v>7.9166666666666663E-2</v>
      </c>
      <c r="H4" s="142" t="s">
        <v>598</v>
      </c>
      <c r="I4" s="141">
        <f>SUMIFS(F2:F16, C2:C16,H4)</f>
        <v>4.4444444444444509E-2</v>
      </c>
      <c r="Q4" t="s">
        <v>600</v>
      </c>
    </row>
    <row r="5" spans="1:17">
      <c r="A5" s="226"/>
      <c r="B5" s="140" t="s">
        <v>609</v>
      </c>
      <c r="C5" s="140" t="s">
        <v>602</v>
      </c>
      <c r="D5" s="141">
        <v>0.54236111111111118</v>
      </c>
      <c r="E5" s="141">
        <v>0.5625</v>
      </c>
      <c r="F5" s="141">
        <f t="shared" si="0"/>
        <v>2.0138888888888817E-2</v>
      </c>
      <c r="H5" s="142" t="s">
        <v>600</v>
      </c>
      <c r="I5" s="141">
        <f>SUMIFS(F2:F16, C2:C16,H5)</f>
        <v>0</v>
      </c>
      <c r="Q5" t="s">
        <v>597</v>
      </c>
    </row>
    <row r="6" spans="1:17">
      <c r="A6" s="226"/>
      <c r="B6" s="140" t="s">
        <v>834</v>
      </c>
      <c r="C6" s="140" t="s">
        <v>598</v>
      </c>
      <c r="D6" s="141">
        <v>0.56319444444444444</v>
      </c>
      <c r="E6" s="141">
        <v>0.57638888888888895</v>
      </c>
      <c r="F6" s="141">
        <f t="shared" si="0"/>
        <v>1.3194444444444509E-2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4.3750000000000011E-2</v>
      </c>
    </row>
    <row r="9" spans="1:17">
      <c r="A9" s="226"/>
      <c r="B9" s="140" t="s">
        <v>699</v>
      </c>
      <c r="C9" s="140" t="s">
        <v>597</v>
      </c>
      <c r="D9" s="141">
        <v>0.60763888888888895</v>
      </c>
      <c r="E9" s="141">
        <v>0.64930555555555558</v>
      </c>
      <c r="F9" s="141">
        <f t="shared" si="0"/>
        <v>4.166666666666663E-2</v>
      </c>
      <c r="H9" s="138" t="s">
        <v>608</v>
      </c>
      <c r="I9" s="139">
        <f>SUM(I3:I8)</f>
        <v>0.45902777777777781</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958</v>
      </c>
      <c r="C32" s="140" t="s">
        <v>594</v>
      </c>
      <c r="D32" s="153">
        <v>0.35416666666666669</v>
      </c>
      <c r="E32" s="153">
        <v>0.4375</v>
      </c>
      <c r="F32" s="141">
        <f t="shared" si="0"/>
        <v>8.3333333333333315E-2</v>
      </c>
      <c r="H32" s="139" t="s">
        <v>595</v>
      </c>
      <c r="I32" s="139" t="s">
        <v>596</v>
      </c>
    </row>
    <row r="33" spans="1:9">
      <c r="A33" s="226"/>
      <c r="B33" s="140" t="s">
        <v>959</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960</v>
      </c>
      <c r="C35" s="140" t="s">
        <v>594</v>
      </c>
      <c r="D35" s="141">
        <v>0.46875</v>
      </c>
      <c r="E35" s="141">
        <v>0.5</v>
      </c>
      <c r="F35" s="141">
        <f t="shared" si="0"/>
        <v>3.125E-2</v>
      </c>
      <c r="H35" s="142" t="s">
        <v>600</v>
      </c>
      <c r="I35" s="141">
        <f>SUMIFS(F32:F46, C32:C46,H35)</f>
        <v>5.555555555555558E-2</v>
      </c>
    </row>
    <row r="36" spans="1:9">
      <c r="A36" s="226"/>
      <c r="B36" s="140" t="s">
        <v>961</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962</v>
      </c>
      <c r="C39" s="140" t="s">
        <v>594</v>
      </c>
      <c r="D39" s="141">
        <v>0.59375</v>
      </c>
      <c r="E39" s="141">
        <v>0.63888888888888895</v>
      </c>
      <c r="F39" s="141">
        <f t="shared" si="0"/>
        <v>4.5138888888888951E-2</v>
      </c>
      <c r="H39" s="138" t="s">
        <v>608</v>
      </c>
      <c r="I39" s="139">
        <f t="shared" ref="I39" si="8">SUM(I33:I38)</f>
        <v>0.47013888888888872</v>
      </c>
    </row>
    <row r="40" spans="1:9">
      <c r="A40" s="226"/>
      <c r="B40" s="140" t="s">
        <v>963</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964</v>
      </c>
      <c r="C43" s="140" t="s">
        <v>598</v>
      </c>
      <c r="D43" s="141">
        <v>0.76736111111111116</v>
      </c>
      <c r="E43" s="141">
        <v>0.77083333333333337</v>
      </c>
      <c r="F43" s="141">
        <f>E43-D43</f>
        <v>3.4722222222222099E-3</v>
      </c>
    </row>
    <row r="44" spans="1:9">
      <c r="A44" s="226"/>
      <c r="B44" s="140" t="s">
        <v>965</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966</v>
      </c>
      <c r="C46" s="140"/>
      <c r="D46" s="141"/>
      <c r="E46" s="141"/>
      <c r="F46" s="141">
        <f t="shared" si="0"/>
        <v>0</v>
      </c>
    </row>
    <row r="47" spans="1:9">
      <c r="A47" s="226" t="s">
        <v>636</v>
      </c>
      <c r="B47" s="140"/>
      <c r="C47" s="140" t="s">
        <v>597</v>
      </c>
      <c r="D47" s="141">
        <v>0.38194444444444442</v>
      </c>
      <c r="E47" s="141">
        <v>0.39583333333333331</v>
      </c>
      <c r="F47" s="141">
        <f t="shared" si="0"/>
        <v>1.3888888888888895E-2</v>
      </c>
      <c r="H47" s="139" t="s">
        <v>595</v>
      </c>
      <c r="I47" s="139" t="s">
        <v>596</v>
      </c>
    </row>
    <row r="48" spans="1:9">
      <c r="A48" s="226"/>
      <c r="B48" s="140"/>
      <c r="C48" s="140" t="s">
        <v>594</v>
      </c>
      <c r="D48" s="141">
        <v>0.39583333333333331</v>
      </c>
      <c r="E48" s="141">
        <v>0.45833333333333331</v>
      </c>
      <c r="F48" s="141">
        <f t="shared" si="0"/>
        <v>6.25E-2</v>
      </c>
      <c r="H48" s="142" t="s">
        <v>594</v>
      </c>
      <c r="I48" s="141">
        <f t="shared" ref="I48" si="9">SUMIFS(F47:F61, C47:C61,H48)</f>
        <v>0.24652777777777773</v>
      </c>
    </row>
    <row r="49" spans="1:9">
      <c r="A49" s="226"/>
      <c r="B49" s="140" t="s">
        <v>638</v>
      </c>
      <c r="C49" s="140" t="s">
        <v>602</v>
      </c>
      <c r="D49" s="141">
        <v>0.4375</v>
      </c>
      <c r="E49" s="141">
        <v>0.44791666666666669</v>
      </c>
      <c r="F49" s="141">
        <f t="shared" si="0"/>
        <v>1.0416666666666685E-2</v>
      </c>
      <c r="H49" s="142" t="s">
        <v>598</v>
      </c>
      <c r="I49" s="141">
        <f t="shared" ref="I49" si="10">SUMIFS(F47:F61, C47:C61,H49)</f>
        <v>0</v>
      </c>
    </row>
    <row r="50" spans="1:9">
      <c r="A50" s="226"/>
      <c r="B50" s="140" t="s">
        <v>639</v>
      </c>
      <c r="C50" s="140" t="s">
        <v>594</v>
      </c>
      <c r="D50" s="141">
        <v>0.44791666666666669</v>
      </c>
      <c r="E50" s="141">
        <v>0.47916666666666669</v>
      </c>
      <c r="F50" s="141">
        <f t="shared" si="0"/>
        <v>3.125E-2</v>
      </c>
      <c r="H50" s="142" t="s">
        <v>600</v>
      </c>
      <c r="I50" s="141">
        <f t="shared" ref="I50" si="11">SUMIFS(F47:F61, C47:C61,H50)</f>
        <v>3.125E-2</v>
      </c>
    </row>
    <row r="51" spans="1:9">
      <c r="A51" s="226"/>
      <c r="B51" s="140" t="s">
        <v>640</v>
      </c>
      <c r="C51" s="140" t="s">
        <v>594</v>
      </c>
      <c r="D51" s="141">
        <v>0.47916666666666669</v>
      </c>
      <c r="E51" s="141">
        <v>0.54166666666666663</v>
      </c>
      <c r="F51" s="141">
        <f t="shared" si="0"/>
        <v>6.2499999999999944E-2</v>
      </c>
      <c r="H51" s="142" t="s">
        <v>597</v>
      </c>
      <c r="I51" s="141">
        <f t="shared" ref="I51" si="12">SUMIFS(F47:F61, C47:C61,H51)</f>
        <v>3.4722222222222265E-2</v>
      </c>
    </row>
    <row r="52" spans="1:9">
      <c r="A52" s="226"/>
      <c r="B52" s="140" t="s">
        <v>619</v>
      </c>
      <c r="C52" s="140" t="s">
        <v>602</v>
      </c>
      <c r="D52" s="141">
        <v>0.54166666666666663</v>
      </c>
      <c r="E52" s="141">
        <v>0.58333333333333337</v>
      </c>
      <c r="F52" s="141">
        <f t="shared" si="0"/>
        <v>4.1666666666666741E-2</v>
      </c>
      <c r="H52" s="142" t="s">
        <v>604</v>
      </c>
      <c r="I52" s="141">
        <f t="shared" ref="I52" si="13">SUMIFS(F47:F61, C47:C61,H52)</f>
        <v>2.777777777777779E-2</v>
      </c>
    </row>
    <row r="53" spans="1:9">
      <c r="A53" s="226"/>
      <c r="B53" s="140" t="s">
        <v>641</v>
      </c>
      <c r="C53" s="140" t="s">
        <v>594</v>
      </c>
      <c r="D53" s="141">
        <v>0.58333333333333337</v>
      </c>
      <c r="E53" s="141">
        <v>0.62152777777777779</v>
      </c>
      <c r="F53" s="141">
        <f t="shared" si="0"/>
        <v>3.819444444444442E-2</v>
      </c>
      <c r="H53" s="142" t="s">
        <v>602</v>
      </c>
      <c r="I53" s="141">
        <f t="shared" ref="I53" si="14">SUMIFS(F47:F61, C47:C61,H53)</f>
        <v>5.2083333333333426E-2</v>
      </c>
    </row>
    <row r="54" spans="1:9">
      <c r="A54" s="226"/>
      <c r="B54" s="140" t="s">
        <v>642</v>
      </c>
      <c r="C54" s="140" t="s">
        <v>604</v>
      </c>
      <c r="D54" s="141">
        <v>0.625</v>
      </c>
      <c r="E54" s="141">
        <v>0.65277777777777779</v>
      </c>
      <c r="F54" s="141">
        <f t="shared" si="0"/>
        <v>2.777777777777779E-2</v>
      </c>
      <c r="H54" s="138" t="s">
        <v>608</v>
      </c>
      <c r="I54" s="139">
        <f t="shared" ref="I54" si="15">SUM(I48:I53)</f>
        <v>0.39236111111111122</v>
      </c>
    </row>
    <row r="55" spans="1:9">
      <c r="A55" s="226"/>
      <c r="B55" s="140" t="s">
        <v>643</v>
      </c>
      <c r="C55" s="140" t="s">
        <v>594</v>
      </c>
      <c r="D55" s="141">
        <v>0.65625</v>
      </c>
      <c r="E55" s="141">
        <v>0.70833333333333337</v>
      </c>
      <c r="F55" s="141">
        <f t="shared" si="0"/>
        <v>5.208333333333337E-2</v>
      </c>
      <c r="I55" s="143"/>
    </row>
    <row r="56" spans="1:9">
      <c r="A56" s="226"/>
      <c r="B56" s="140" t="s">
        <v>613</v>
      </c>
      <c r="C56" s="140" t="s">
        <v>597</v>
      </c>
      <c r="D56" s="141">
        <v>0.72916666666666663</v>
      </c>
      <c r="E56" s="141">
        <v>0.75</v>
      </c>
      <c r="F56" s="141">
        <f t="shared" si="0"/>
        <v>2.083333333333337E-2</v>
      </c>
      <c r="I56" s="143"/>
    </row>
    <row r="57" spans="1:9">
      <c r="A57" s="226"/>
      <c r="B57" s="45" t="s">
        <v>644</v>
      </c>
      <c r="C57" s="140" t="s">
        <v>600</v>
      </c>
      <c r="D57" s="141">
        <v>0.83333333333333337</v>
      </c>
      <c r="E57" s="141">
        <v>0.86458333333333337</v>
      </c>
      <c r="F57" s="141">
        <f t="shared" si="0"/>
        <v>3.125E-2</v>
      </c>
    </row>
    <row r="58" spans="1:9">
      <c r="A58" s="226"/>
      <c r="B58" s="140"/>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t="s">
        <v>645</v>
      </c>
      <c r="B62" s="140" t="s">
        <v>713</v>
      </c>
      <c r="C62" s="140" t="s">
        <v>594</v>
      </c>
      <c r="D62" s="141">
        <v>0.35416666666666669</v>
      </c>
      <c r="E62" s="141">
        <v>0.39583333333333331</v>
      </c>
      <c r="F62" s="141">
        <f t="shared" si="0"/>
        <v>4.166666666666663E-2</v>
      </c>
      <c r="H62" s="139" t="s">
        <v>595</v>
      </c>
      <c r="I62" s="139" t="s">
        <v>596</v>
      </c>
    </row>
    <row r="63" spans="1:9">
      <c r="A63" s="226"/>
      <c r="B63" s="140" t="s">
        <v>714</v>
      </c>
      <c r="C63" s="140" t="s">
        <v>598</v>
      </c>
      <c r="D63" s="141">
        <v>0.3972222222222222</v>
      </c>
      <c r="E63" s="141">
        <v>0.43402777777777773</v>
      </c>
      <c r="F63" s="141">
        <f t="shared" si="0"/>
        <v>3.6805555555555536E-2</v>
      </c>
      <c r="H63" s="142" t="s">
        <v>594</v>
      </c>
      <c r="I63" s="141">
        <f>SUMIFS(F62:F76, C62:C76,H63)</f>
        <v>0.2124999999999998</v>
      </c>
    </row>
    <row r="64" spans="1:9">
      <c r="A64" s="226"/>
      <c r="B64" s="140" t="s">
        <v>601</v>
      </c>
      <c r="C64" s="140" t="s">
        <v>602</v>
      </c>
      <c r="D64" s="141">
        <v>0.44097222222222227</v>
      </c>
      <c r="E64" s="141">
        <v>0.4513888888888889</v>
      </c>
      <c r="F64" s="141">
        <f t="shared" si="0"/>
        <v>1.041666666666663E-2</v>
      </c>
      <c r="H64" s="142" t="s">
        <v>598</v>
      </c>
      <c r="I64" s="141">
        <f>SUMIFS(F62:F76, C62:C76,H64)</f>
        <v>5.7638888888888851E-2</v>
      </c>
    </row>
    <row r="65" spans="1:9">
      <c r="A65" s="226"/>
      <c r="B65" s="140" t="s">
        <v>715</v>
      </c>
      <c r="C65" s="140" t="s">
        <v>594</v>
      </c>
      <c r="D65" s="141">
        <v>0.4513888888888889</v>
      </c>
      <c r="E65" s="141">
        <v>0.48958333333333331</v>
      </c>
      <c r="F65" s="141">
        <f t="shared" si="0"/>
        <v>3.819444444444442E-2</v>
      </c>
      <c r="H65" s="142" t="s">
        <v>600</v>
      </c>
      <c r="I65" s="141">
        <f>SUMIFS(F62:F76, C62:C76,H65)</f>
        <v>1.0416666666666685E-2</v>
      </c>
    </row>
    <row r="66" spans="1:9">
      <c r="A66" s="226"/>
      <c r="B66" s="140" t="s">
        <v>716</v>
      </c>
      <c r="C66" s="140" t="s">
        <v>600</v>
      </c>
      <c r="D66" s="141">
        <v>0.48958333333333331</v>
      </c>
      <c r="E66" s="141">
        <v>0.5</v>
      </c>
      <c r="F66" s="141">
        <f t="shared" si="0"/>
        <v>1.0416666666666685E-2</v>
      </c>
      <c r="H66" s="142" t="s">
        <v>597</v>
      </c>
      <c r="I66" s="141">
        <f>SUMIFS(F62:F76, C62:C76,H66)</f>
        <v>1.0416666666666741E-2</v>
      </c>
    </row>
    <row r="67" spans="1:9">
      <c r="A67" s="226"/>
      <c r="B67" s="140" t="s">
        <v>607</v>
      </c>
      <c r="C67" s="140" t="s">
        <v>594</v>
      </c>
      <c r="D67" s="141">
        <v>0.5</v>
      </c>
      <c r="E67" s="141">
        <v>0.55208333333333337</v>
      </c>
      <c r="F67" s="141">
        <f t="shared" ref="F67:F130" si="16">E67-D67</f>
        <v>5.208333333333337E-2</v>
      </c>
      <c r="H67" s="142" t="s">
        <v>604</v>
      </c>
      <c r="I67" s="141">
        <f>SUMIFS(F62:F76, C62:C76,H67)</f>
        <v>3.4027777777777768E-2</v>
      </c>
    </row>
    <row r="68" spans="1:9">
      <c r="A68" s="226"/>
      <c r="B68" s="140" t="s">
        <v>655</v>
      </c>
      <c r="C68" s="140" t="s">
        <v>602</v>
      </c>
      <c r="D68" s="141">
        <v>0.55208333333333337</v>
      </c>
      <c r="E68" s="141">
        <v>0.57638888888888895</v>
      </c>
      <c r="F68" s="141">
        <f t="shared" si="16"/>
        <v>2.430555555555558E-2</v>
      </c>
      <c r="H68" s="142" t="s">
        <v>602</v>
      </c>
      <c r="I68" s="141">
        <f>SUMIFS(F62:F76, C62:C76,H68)</f>
        <v>4.3055555555555736E-2</v>
      </c>
    </row>
    <row r="69" spans="1:9">
      <c r="A69" s="226"/>
      <c r="B69" s="140" t="s">
        <v>717</v>
      </c>
      <c r="C69" s="140" t="s">
        <v>594</v>
      </c>
      <c r="D69" s="141">
        <v>0.57638888888888895</v>
      </c>
      <c r="E69" s="141">
        <v>0.61458333333333337</v>
      </c>
      <c r="F69" s="141">
        <f>E69-D69</f>
        <v>3.819444444444442E-2</v>
      </c>
      <c r="H69" s="138" t="s">
        <v>608</v>
      </c>
      <c r="I69" s="139">
        <f t="shared" ref="I69" si="17">SUM(I63:I68)</f>
        <v>0.36805555555555558</v>
      </c>
    </row>
    <row r="70" spans="1:9">
      <c r="A70" s="226"/>
      <c r="B70" s="140" t="s">
        <v>649</v>
      </c>
      <c r="C70" s="140" t="s">
        <v>594</v>
      </c>
      <c r="D70" s="141">
        <v>0.625</v>
      </c>
      <c r="E70" s="141">
        <v>0.65972222222222221</v>
      </c>
      <c r="F70" s="141">
        <f>E70-D70</f>
        <v>3.472222222222221E-2</v>
      </c>
      <c r="I70" s="143"/>
    </row>
    <row r="71" spans="1:9">
      <c r="A71" s="226"/>
      <c r="B71" s="140" t="s">
        <v>682</v>
      </c>
      <c r="C71" s="140" t="s">
        <v>604</v>
      </c>
      <c r="D71" s="141">
        <v>0.6694444444444444</v>
      </c>
      <c r="E71" s="141">
        <v>0.70347222222222217</v>
      </c>
      <c r="F71" s="141">
        <f>E71-D71</f>
        <v>3.4027777777777768E-2</v>
      </c>
      <c r="I71" s="143"/>
    </row>
    <row r="72" spans="1:9">
      <c r="A72" s="226"/>
      <c r="B72" s="140" t="s">
        <v>612</v>
      </c>
      <c r="C72" s="140" t="s">
        <v>602</v>
      </c>
      <c r="D72" s="141">
        <v>0.71180555555555547</v>
      </c>
      <c r="E72" s="141">
        <v>0.72013888888888899</v>
      </c>
      <c r="F72" s="141">
        <f>E72-D72</f>
        <v>8.3333333333335258E-3</v>
      </c>
    </row>
    <row r="73" spans="1:9">
      <c r="A73" s="226"/>
      <c r="B73" s="140" t="s">
        <v>718</v>
      </c>
      <c r="C73" s="140" t="s">
        <v>594</v>
      </c>
      <c r="D73" s="141">
        <v>0.72013888888888899</v>
      </c>
      <c r="E73" s="141">
        <v>0.72777777777777775</v>
      </c>
      <c r="F73" s="141">
        <f>E73-D73</f>
        <v>7.6388888888887507E-3</v>
      </c>
    </row>
    <row r="74" spans="1:9">
      <c r="A74" s="226"/>
      <c r="B74" s="140" t="s">
        <v>719</v>
      </c>
      <c r="C74" s="140" t="s">
        <v>597</v>
      </c>
      <c r="D74" s="141">
        <v>0.72916666666666663</v>
      </c>
      <c r="E74" s="141">
        <v>0.73958333333333337</v>
      </c>
      <c r="F74" s="141">
        <f>E74-D74</f>
        <v>1.0416666666666741E-2</v>
      </c>
    </row>
    <row r="75" spans="1:9">
      <c r="A75" s="226"/>
      <c r="B75" s="140" t="s">
        <v>720</v>
      </c>
      <c r="C75" s="140" t="s">
        <v>598</v>
      </c>
      <c r="D75" s="141">
        <v>0.61458333333333337</v>
      </c>
      <c r="E75" s="141">
        <v>0.625</v>
      </c>
      <c r="F75" s="141">
        <f>E75-D75</f>
        <v>1.041666666666663E-2</v>
      </c>
    </row>
    <row r="76" spans="1:9">
      <c r="A76" s="226"/>
      <c r="B76" s="140" t="s">
        <v>721</v>
      </c>
      <c r="C76" s="140" t="s">
        <v>598</v>
      </c>
      <c r="D76" s="141">
        <v>0.45833333333333331</v>
      </c>
      <c r="E76" s="141">
        <v>0.46875</v>
      </c>
      <c r="F76" s="141">
        <f>E76-D76</f>
        <v>1.0416666666666685E-2</v>
      </c>
    </row>
    <row r="77" spans="1:9">
      <c r="A77" s="226" t="s">
        <v>28</v>
      </c>
      <c r="B77" s="140"/>
      <c r="C77" s="140" t="s">
        <v>600</v>
      </c>
      <c r="D77" s="141">
        <v>0.375</v>
      </c>
      <c r="E77" s="141">
        <v>0.39583333333333331</v>
      </c>
      <c r="F77" s="141">
        <f t="shared" si="16"/>
        <v>2.0833333333333315E-2</v>
      </c>
      <c r="H77" s="139" t="s">
        <v>595</v>
      </c>
      <c r="I77" s="139" t="s">
        <v>596</v>
      </c>
    </row>
    <row r="78" spans="1:9">
      <c r="A78" s="226"/>
      <c r="B78" s="140"/>
      <c r="C78" s="140" t="s">
        <v>598</v>
      </c>
      <c r="D78" s="141">
        <v>0.39652777777777781</v>
      </c>
      <c r="E78" s="141">
        <v>0.4375</v>
      </c>
      <c r="F78" s="141">
        <f t="shared" si="16"/>
        <v>4.0972222222222188E-2</v>
      </c>
      <c r="H78" s="142" t="s">
        <v>594</v>
      </c>
      <c r="I78" s="141">
        <f t="shared" ref="I78" si="18">SUMIFS(F77:F91, C77:C91,H78)</f>
        <v>0.25555555555555548</v>
      </c>
    </row>
    <row r="79" spans="1:9">
      <c r="A79" s="226"/>
      <c r="B79" s="140"/>
      <c r="C79" s="140" t="s">
        <v>602</v>
      </c>
      <c r="D79" s="141">
        <v>0.4381944444444445</v>
      </c>
      <c r="E79" s="141">
        <v>0.4513888888888889</v>
      </c>
      <c r="F79" s="141">
        <f t="shared" si="16"/>
        <v>1.3194444444444398E-2</v>
      </c>
      <c r="H79" s="142" t="s">
        <v>598</v>
      </c>
      <c r="I79" s="141">
        <f t="shared" ref="I79" si="19">SUMIFS(F77:F91, C77:C91,H79)</f>
        <v>5.0694444444444375E-2</v>
      </c>
    </row>
    <row r="80" spans="1:9">
      <c r="A80" s="226"/>
      <c r="B80" s="140"/>
      <c r="C80" s="140" t="s">
        <v>594</v>
      </c>
      <c r="D80" s="141">
        <v>0.45208333333333334</v>
      </c>
      <c r="E80" s="141">
        <v>0.47916666666666669</v>
      </c>
      <c r="F80" s="141">
        <f t="shared" si="16"/>
        <v>2.7083333333333348E-2</v>
      </c>
      <c r="H80" s="142" t="s">
        <v>600</v>
      </c>
      <c r="I80" s="141">
        <f t="shared" ref="I80" si="20">SUMIFS(F77:F91, C77:C91,H80)</f>
        <v>2.0833333333333315E-2</v>
      </c>
    </row>
    <row r="81" spans="1:9">
      <c r="A81" s="226"/>
      <c r="B81" s="140"/>
      <c r="C81" s="140" t="s">
        <v>594</v>
      </c>
      <c r="D81" s="141">
        <v>0.47986111111111113</v>
      </c>
      <c r="E81" s="141">
        <v>0.50694444444444442</v>
      </c>
      <c r="F81" s="141">
        <f t="shared" si="16"/>
        <v>2.7083333333333293E-2</v>
      </c>
      <c r="H81" s="142" t="s">
        <v>597</v>
      </c>
      <c r="I81" s="141">
        <f t="shared" ref="I81" si="21">SUMIFS(F77:F91, C77:C91,H81)</f>
        <v>6.1111111111111005E-2</v>
      </c>
    </row>
    <row r="82" spans="1:9">
      <c r="A82" s="226"/>
      <c r="B82" s="140"/>
      <c r="C82" s="140" t="s">
        <v>594</v>
      </c>
      <c r="D82" s="141">
        <v>0.50763888888888886</v>
      </c>
      <c r="E82" s="141">
        <v>0.55555555555555558</v>
      </c>
      <c r="F82" s="141">
        <f t="shared" si="16"/>
        <v>4.7916666666666718E-2</v>
      </c>
      <c r="H82" s="142" t="s">
        <v>604</v>
      </c>
      <c r="I82" s="141">
        <f t="shared" ref="I82" si="22">SUMIFS(F77:F91, C77:C91,H82)</f>
        <v>3.4722222222222321E-2</v>
      </c>
    </row>
    <row r="83" spans="1:9">
      <c r="A83" s="226"/>
      <c r="B83" s="140"/>
      <c r="C83" s="140" t="s">
        <v>602</v>
      </c>
      <c r="D83" s="141">
        <v>0.54861111111111105</v>
      </c>
      <c r="E83" s="141">
        <v>0.58333333333333337</v>
      </c>
      <c r="F83" s="141">
        <f t="shared" si="16"/>
        <v>3.4722222222222321E-2</v>
      </c>
      <c r="H83" s="142" t="s">
        <v>602</v>
      </c>
      <c r="I83" s="141">
        <f t="shared" ref="I83" si="23">SUMIFS(F77:F91, C77:C91,H83)</f>
        <v>6.4583333333333326E-2</v>
      </c>
    </row>
    <row r="84" spans="1:9">
      <c r="A84" s="226"/>
      <c r="B84" s="140"/>
      <c r="C84" s="140" t="s">
        <v>594</v>
      </c>
      <c r="D84" s="141">
        <v>0.58402777777777781</v>
      </c>
      <c r="E84" s="141">
        <v>0.60416666666666663</v>
      </c>
      <c r="F84" s="141">
        <f t="shared" si="16"/>
        <v>2.0138888888888817E-2</v>
      </c>
      <c r="H84" s="138" t="s">
        <v>608</v>
      </c>
      <c r="I84" s="139">
        <f t="shared" ref="I84" si="24">SUM(I78:I83)</f>
        <v>0.48749999999999982</v>
      </c>
    </row>
    <row r="85" spans="1:9">
      <c r="A85" s="226"/>
      <c r="B85" s="140"/>
      <c r="C85" s="140" t="s">
        <v>597</v>
      </c>
      <c r="D85" s="141">
        <v>0.60486111111111118</v>
      </c>
      <c r="E85" s="141">
        <v>0.64930555555555558</v>
      </c>
      <c r="F85" s="141">
        <f t="shared" si="16"/>
        <v>4.4444444444444398E-2</v>
      </c>
      <c r="I85" s="143"/>
    </row>
    <row r="86" spans="1:9">
      <c r="A86" s="226"/>
      <c r="B86" s="140"/>
      <c r="C86" s="140" t="s">
        <v>604</v>
      </c>
      <c r="D86" s="141">
        <v>0.67013888888888884</v>
      </c>
      <c r="E86" s="141">
        <v>0.70486111111111116</v>
      </c>
      <c r="F86" s="141">
        <f t="shared" si="16"/>
        <v>3.4722222222222321E-2</v>
      </c>
      <c r="I86" s="143"/>
    </row>
    <row r="87" spans="1:9">
      <c r="A87" s="226"/>
      <c r="B87" s="140"/>
      <c r="C87" s="140" t="s">
        <v>598</v>
      </c>
      <c r="D87" s="141">
        <v>0.7055555555555556</v>
      </c>
      <c r="E87" s="141">
        <v>0.71527777777777779</v>
      </c>
      <c r="F87" s="141">
        <f t="shared" si="16"/>
        <v>9.7222222222221877E-3</v>
      </c>
    </row>
    <row r="88" spans="1:9">
      <c r="A88" s="226"/>
      <c r="B88" s="140"/>
      <c r="C88" s="140" t="s">
        <v>602</v>
      </c>
      <c r="D88" s="141">
        <v>0.71597222222222223</v>
      </c>
      <c r="E88" s="141">
        <v>0.73263888888888884</v>
      </c>
      <c r="F88" s="141">
        <f t="shared" si="16"/>
        <v>1.6666666666666607E-2</v>
      </c>
    </row>
    <row r="89" spans="1:9">
      <c r="A89" s="226"/>
      <c r="B89" s="140"/>
      <c r="C89" s="140" t="s">
        <v>597</v>
      </c>
      <c r="D89" s="141">
        <v>0.73333333333333339</v>
      </c>
      <c r="E89" s="141">
        <v>0.75</v>
      </c>
      <c r="F89" s="141">
        <f t="shared" si="16"/>
        <v>1.6666666666666607E-2</v>
      </c>
    </row>
    <row r="90" spans="1:9">
      <c r="A90" s="226"/>
      <c r="B90" s="140"/>
      <c r="C90" s="140" t="s">
        <v>594</v>
      </c>
      <c r="D90" s="141">
        <v>0.86597222222222225</v>
      </c>
      <c r="E90" s="141">
        <v>0.99930555555555556</v>
      </c>
      <c r="F90" s="141">
        <f t="shared" si="16"/>
        <v>0.1333333333333333</v>
      </c>
    </row>
    <row r="91" spans="1:9">
      <c r="A91" s="226"/>
      <c r="B91" s="140"/>
      <c r="C91" s="140"/>
      <c r="D91" s="141"/>
      <c r="E91" s="141"/>
      <c r="F91" s="141">
        <f t="shared" si="16"/>
        <v>0</v>
      </c>
    </row>
    <row r="92" spans="1:9">
      <c r="A92" s="226" t="s">
        <v>661</v>
      </c>
      <c r="B92" s="140" t="s">
        <v>967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968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969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970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971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972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973</v>
      </c>
      <c r="C100" s="140" t="s">
        <v>594</v>
      </c>
      <c r="D100" s="141">
        <v>0.58333333333333337</v>
      </c>
      <c r="E100" s="141">
        <v>0.67222222222222217</v>
      </c>
      <c r="F100" s="141">
        <f t="shared" si="16"/>
        <v>8.8888888888888795E-2</v>
      </c>
      <c r="I100" s="143"/>
    </row>
    <row r="101" spans="1:9">
      <c r="A101" s="226"/>
      <c r="B101" s="140" t="s">
        <v>974</v>
      </c>
      <c r="C101" s="140" t="s">
        <v>600</v>
      </c>
      <c r="D101" s="141">
        <v>0.67222222222222217</v>
      </c>
      <c r="E101" s="141">
        <v>0.72222222222222221</v>
      </c>
      <c r="F101" s="141">
        <f t="shared" si="16"/>
        <v>5.0000000000000044E-2</v>
      </c>
      <c r="I101" s="143"/>
    </row>
    <row r="102" spans="1:9">
      <c r="A102" s="226"/>
      <c r="B102" t="s">
        <v>975</v>
      </c>
      <c r="C102" s="140" t="s">
        <v>594</v>
      </c>
      <c r="D102" s="141">
        <v>0.72222222222222221</v>
      </c>
      <c r="E102" s="141">
        <v>0.74305555555555547</v>
      </c>
      <c r="F102" s="141">
        <f t="shared" si="16"/>
        <v>2.0833333333333259E-2</v>
      </c>
    </row>
    <row r="103" spans="1:9">
      <c r="A103" s="226"/>
      <c r="B103" s="140" t="s">
        <v>976</v>
      </c>
      <c r="C103" s="140" t="s">
        <v>597</v>
      </c>
      <c r="D103" s="141">
        <v>0.74305555555555547</v>
      </c>
      <c r="E103" s="141">
        <v>0.76388888888888884</v>
      </c>
      <c r="F103" s="141">
        <f t="shared" si="16"/>
        <v>2.083333333333337E-2</v>
      </c>
    </row>
    <row r="104" spans="1:9">
      <c r="A104" s="226"/>
      <c r="B104" s="140" t="s">
        <v>977</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c r="C107" s="140" t="s">
        <v>594</v>
      </c>
      <c r="D107" s="141">
        <v>0.35416666666666669</v>
      </c>
      <c r="E107" s="141">
        <v>0.39930555555555558</v>
      </c>
      <c r="F107" s="141">
        <v>4.5138888888888888E-2</v>
      </c>
      <c r="H107" s="139" t="s">
        <v>595</v>
      </c>
      <c r="I107" s="139" t="s">
        <v>596</v>
      </c>
    </row>
    <row r="108" spans="1:9">
      <c r="A108" s="226"/>
      <c r="B108" s="140"/>
      <c r="C108" s="140" t="s">
        <v>598</v>
      </c>
      <c r="D108" s="141">
        <v>0.39930555555555558</v>
      </c>
      <c r="E108" s="141">
        <v>0.4375</v>
      </c>
      <c r="F108" s="141">
        <f t="shared" si="16"/>
        <v>3.819444444444442E-2</v>
      </c>
      <c r="H108" s="142" t="s">
        <v>594</v>
      </c>
      <c r="I108" s="141">
        <f t="shared" ref="I108" si="32">SUMIFS(F107:F121, C107:C121,H108)</f>
        <v>0.26736111111111116</v>
      </c>
    </row>
    <row r="109" spans="1:9">
      <c r="A109" s="226"/>
      <c r="B109" s="140"/>
      <c r="C109" s="140" t="s">
        <v>602</v>
      </c>
      <c r="D109" s="141">
        <v>0.4375</v>
      </c>
      <c r="E109" s="141">
        <v>0.44791666666666669</v>
      </c>
      <c r="F109" s="141">
        <f t="shared" si="16"/>
        <v>1.0416666666666685E-2</v>
      </c>
      <c r="H109" s="142" t="s">
        <v>598</v>
      </c>
      <c r="I109" s="141">
        <f t="shared" ref="I109" si="33">SUMIFS(F107:F121, C107:C121,H109)</f>
        <v>6.5972222222221988E-2</v>
      </c>
    </row>
    <row r="110" spans="1:9">
      <c r="A110" s="226"/>
      <c r="B110" s="140"/>
      <c r="C110" s="140" t="s">
        <v>594</v>
      </c>
      <c r="D110" s="141">
        <v>0.44791666666666669</v>
      </c>
      <c r="E110" s="141">
        <v>0.54166666666666663</v>
      </c>
      <c r="F110" s="141">
        <f t="shared" si="16"/>
        <v>9.3749999999999944E-2</v>
      </c>
      <c r="H110" s="142" t="s">
        <v>600</v>
      </c>
      <c r="I110" s="141">
        <f t="shared" ref="I110" si="34">SUMIFS(F107:F121, C107:C121,H110)</f>
        <v>4.166666666666663E-2</v>
      </c>
    </row>
    <row r="111" spans="1:9">
      <c r="A111" s="226"/>
      <c r="B111" s="140"/>
      <c r="C111" s="140" t="s">
        <v>602</v>
      </c>
      <c r="D111" s="141">
        <v>0.54166666666666663</v>
      </c>
      <c r="E111" s="141">
        <v>0.5625</v>
      </c>
      <c r="F111" s="141">
        <f t="shared" si="16"/>
        <v>2.083333333333337E-2</v>
      </c>
      <c r="H111" s="142" t="s">
        <v>597</v>
      </c>
      <c r="I111" s="141">
        <f t="shared" ref="I111" si="35">SUMIFS(F107:F121, C107:C121,H111)</f>
        <v>2.083333333333337E-2</v>
      </c>
    </row>
    <row r="112" spans="1:9">
      <c r="A112" s="226"/>
      <c r="B112" s="140"/>
      <c r="C112" s="140" t="s">
        <v>594</v>
      </c>
      <c r="D112" s="141">
        <v>0.5625</v>
      </c>
      <c r="E112" s="141">
        <v>0.57291666666666663</v>
      </c>
      <c r="F112" s="141">
        <f t="shared" si="16"/>
        <v>1.041666666666663E-2</v>
      </c>
      <c r="H112" s="142" t="s">
        <v>604</v>
      </c>
      <c r="I112" s="141">
        <f t="shared" ref="I112" si="36">SUMIFS(F107:F121, C107:C121,H112)</f>
        <v>3.3333333333333326E-2</v>
      </c>
    </row>
    <row r="113" spans="1:9">
      <c r="A113" s="226"/>
      <c r="B113" s="140"/>
      <c r="C113" s="140" t="s">
        <v>594</v>
      </c>
      <c r="D113" s="141">
        <v>0.57291666666666663</v>
      </c>
      <c r="E113" s="141">
        <v>0.625</v>
      </c>
      <c r="F113" s="141">
        <f t="shared" si="16"/>
        <v>5.208333333333337E-2</v>
      </c>
      <c r="H113" s="142" t="s">
        <v>602</v>
      </c>
      <c r="I113" s="141">
        <f t="shared" ref="I113" si="37">SUMIFS(F107:F121, C107:C121,H113)</f>
        <v>4.5138888888889117E-2</v>
      </c>
    </row>
    <row r="114" spans="1:9">
      <c r="A114" s="226"/>
      <c r="B114" s="140"/>
      <c r="C114" s="140" t="s">
        <v>594</v>
      </c>
      <c r="D114" s="141">
        <v>0.625</v>
      </c>
      <c r="E114" s="141">
        <v>0.64930555555555558</v>
      </c>
      <c r="F114" s="141">
        <f t="shared" si="16"/>
        <v>2.430555555555558E-2</v>
      </c>
      <c r="H114" s="138" t="s">
        <v>608</v>
      </c>
      <c r="I114" s="139">
        <f t="shared" ref="I114" si="38">SUM(I108:I113)</f>
        <v>0.47430555555555559</v>
      </c>
    </row>
    <row r="115" spans="1:9">
      <c r="A115" s="226"/>
      <c r="B115" s="140"/>
      <c r="C115" s="140" t="s">
        <v>598</v>
      </c>
      <c r="D115" s="141">
        <v>0.64930555555555558</v>
      </c>
      <c r="E115" s="141">
        <v>0.67013888888888884</v>
      </c>
      <c r="F115" s="141">
        <f t="shared" si="16"/>
        <v>2.0833333333333259E-2</v>
      </c>
      <c r="I115" s="143"/>
    </row>
    <row r="116" spans="1:9">
      <c r="A116" s="226"/>
      <c r="B116" s="140"/>
      <c r="C116" s="140" t="s">
        <v>604</v>
      </c>
      <c r="D116" s="141">
        <v>0.67013888888888884</v>
      </c>
      <c r="E116" s="141">
        <v>0.70347222222222217</v>
      </c>
      <c r="F116" s="141">
        <f t="shared" si="16"/>
        <v>3.3333333333333326E-2</v>
      </c>
      <c r="I116" s="143"/>
    </row>
    <row r="117" spans="1:9">
      <c r="A117" s="226"/>
      <c r="B117" s="140"/>
      <c r="C117" s="140" t="s">
        <v>598</v>
      </c>
      <c r="D117" s="141">
        <v>0.70486111111111116</v>
      </c>
      <c r="E117" s="141">
        <v>0.71180555555555547</v>
      </c>
      <c r="F117" s="141">
        <f t="shared" si="16"/>
        <v>6.9444444444443088E-3</v>
      </c>
    </row>
    <row r="118" spans="1:9">
      <c r="A118" s="226"/>
      <c r="B118" s="140"/>
      <c r="C118" s="140" t="s">
        <v>602</v>
      </c>
      <c r="D118" s="141">
        <v>0.71180555555555547</v>
      </c>
      <c r="E118" s="141">
        <v>0.72569444444444453</v>
      </c>
      <c r="F118" s="141">
        <f t="shared" si="16"/>
        <v>1.3888888888889062E-2</v>
      </c>
    </row>
    <row r="119" spans="1:9">
      <c r="A119" s="226"/>
      <c r="B119" s="140"/>
      <c r="C119" s="140" t="s">
        <v>597</v>
      </c>
      <c r="D119" s="141">
        <v>0.72916666666666663</v>
      </c>
      <c r="E119" s="141">
        <v>0.75</v>
      </c>
      <c r="F119" s="141">
        <f t="shared" si="16"/>
        <v>2.083333333333337E-2</v>
      </c>
    </row>
    <row r="120" spans="1:9">
      <c r="A120" s="226"/>
      <c r="B120" s="140"/>
      <c r="C120" s="140" t="s">
        <v>600</v>
      </c>
      <c r="D120" s="141">
        <v>0.875</v>
      </c>
      <c r="E120" s="141">
        <v>0.91666666666666663</v>
      </c>
      <c r="F120" s="141">
        <f t="shared" si="16"/>
        <v>4.166666666666663E-2</v>
      </c>
    </row>
    <row r="121" spans="1:9">
      <c r="A121" s="227"/>
      <c r="B121" s="144"/>
      <c r="C121" s="144" t="s">
        <v>594</v>
      </c>
      <c r="D121" s="145">
        <v>0.91666666666666663</v>
      </c>
      <c r="E121" s="145">
        <v>0.95833333333333337</v>
      </c>
      <c r="F121" s="145">
        <f t="shared" si="16"/>
        <v>4.1666666666666741E-2</v>
      </c>
    </row>
    <row r="122" spans="1:9">
      <c r="A122" s="228" t="s">
        <v>16</v>
      </c>
      <c r="B122" s="152"/>
      <c r="C122" s="152" t="s">
        <v>594</v>
      </c>
      <c r="D122" s="153">
        <v>0.35416666666666669</v>
      </c>
      <c r="E122" s="153">
        <v>0.39583333333333331</v>
      </c>
      <c r="F122" s="158">
        <f t="shared" si="16"/>
        <v>4.166666666666663E-2</v>
      </c>
      <c r="H122" s="149" t="s">
        <v>595</v>
      </c>
      <c r="I122" s="149" t="s">
        <v>596</v>
      </c>
    </row>
    <row r="123" spans="1:9">
      <c r="A123" s="229"/>
      <c r="B123" s="154" t="s">
        <v>714</v>
      </c>
      <c r="C123" s="154" t="s">
        <v>594</v>
      </c>
      <c r="D123" s="155">
        <v>0.39930555555555558</v>
      </c>
      <c r="E123" s="155">
        <v>0.4375</v>
      </c>
      <c r="F123" s="159">
        <f t="shared" si="16"/>
        <v>3.819444444444442E-2</v>
      </c>
      <c r="H123" s="114" t="s">
        <v>594</v>
      </c>
      <c r="I123" s="143">
        <f t="shared" ref="I123" si="39">SUMIFS(F122:F136, C122:C136,H123)</f>
        <v>0.29097222222222202</v>
      </c>
    </row>
    <row r="124" spans="1:9">
      <c r="A124" s="229"/>
      <c r="B124" s="154" t="s">
        <v>601</v>
      </c>
      <c r="C124" s="154" t="s">
        <v>602</v>
      </c>
      <c r="D124" s="155">
        <v>0.4375</v>
      </c>
      <c r="E124" s="155">
        <v>0.44791666666666669</v>
      </c>
      <c r="F124" s="159">
        <f t="shared" si="16"/>
        <v>1.0416666666666685E-2</v>
      </c>
      <c r="H124" s="114" t="s">
        <v>598</v>
      </c>
      <c r="I124" s="143">
        <f t="shared" ref="I124" si="40">SUMIFS(F122:F136, C122:C136,H124)</f>
        <v>6.9444444444443088E-3</v>
      </c>
    </row>
    <row r="125" spans="1:9">
      <c r="A125" s="229"/>
      <c r="B125" s="154" t="s">
        <v>746</v>
      </c>
      <c r="C125" s="154" t="s">
        <v>594</v>
      </c>
      <c r="D125" s="155">
        <v>0.44791666666666669</v>
      </c>
      <c r="E125" s="155">
        <v>0.54097222222222219</v>
      </c>
      <c r="F125" s="159">
        <f t="shared" si="16"/>
        <v>9.3055555555555503E-2</v>
      </c>
      <c r="H125" s="114" t="s">
        <v>600</v>
      </c>
      <c r="I125" s="143">
        <f t="shared" ref="I125" si="41">SUMIFS(F122:F136, C122:C136,H125)</f>
        <v>0</v>
      </c>
    </row>
    <row r="126" spans="1:9">
      <c r="A126" s="229"/>
      <c r="B126" s="154" t="s">
        <v>609</v>
      </c>
      <c r="C126" s="154" t="s">
        <v>602</v>
      </c>
      <c r="D126" s="155">
        <v>0.54166666666666663</v>
      </c>
      <c r="E126" s="155">
        <v>0.5625</v>
      </c>
      <c r="F126" s="159">
        <f t="shared" si="16"/>
        <v>2.083333333333337E-2</v>
      </c>
      <c r="H126" s="114" t="s">
        <v>597</v>
      </c>
      <c r="I126" s="143">
        <f t="shared" ref="I126" si="42">SUMIFS(F122:F136, C122:C136,H126)</f>
        <v>3.8194444444444531E-2</v>
      </c>
    </row>
    <row r="127" spans="1:9">
      <c r="A127" s="229"/>
      <c r="B127" s="154" t="s">
        <v>681</v>
      </c>
      <c r="C127" s="154" t="s">
        <v>594</v>
      </c>
      <c r="D127" s="155">
        <v>0.56597222222222221</v>
      </c>
      <c r="E127" s="155">
        <v>0.57986111111111105</v>
      </c>
      <c r="F127" s="159">
        <f t="shared" si="16"/>
        <v>1.388888888888884E-2</v>
      </c>
      <c r="H127" s="114" t="s">
        <v>604</v>
      </c>
      <c r="I127" s="143">
        <f t="shared" ref="I127" si="43">SUMIFS(F122:F136, C122:C136,H127)</f>
        <v>3.3333333333333326E-2</v>
      </c>
    </row>
    <row r="128" spans="1:9">
      <c r="A128" s="229"/>
      <c r="B128" s="154" t="s">
        <v>657</v>
      </c>
      <c r="C128" s="154" t="s">
        <v>597</v>
      </c>
      <c r="D128" s="155">
        <v>0.60416666666666663</v>
      </c>
      <c r="E128" s="155">
        <v>0.62152777777777779</v>
      </c>
      <c r="F128" s="159">
        <f t="shared" si="16"/>
        <v>1.736111111111116E-2</v>
      </c>
      <c r="H128" s="114" t="s">
        <v>602</v>
      </c>
      <c r="I128" s="143">
        <f t="shared" ref="I128" si="44">SUMIFS(F122:F136, C122:C136,H128)</f>
        <v>3.1250000000000056E-2</v>
      </c>
    </row>
    <row r="129" spans="1:9">
      <c r="A129" s="229"/>
      <c r="B129" s="154" t="s">
        <v>682</v>
      </c>
      <c r="C129" s="154" t="s">
        <v>604</v>
      </c>
      <c r="D129" s="155">
        <v>0.67013888888888884</v>
      </c>
      <c r="E129" s="155">
        <v>0.70347222222222217</v>
      </c>
      <c r="F129" s="159">
        <f t="shared" si="16"/>
        <v>3.3333333333333326E-2</v>
      </c>
      <c r="H129" s="150" t="s">
        <v>608</v>
      </c>
      <c r="I129" s="149">
        <f t="shared" ref="I129" si="45">SUM(I123:I128)</f>
        <v>0.40069444444444424</v>
      </c>
    </row>
    <row r="130" spans="1:9">
      <c r="A130" s="229"/>
      <c r="B130" s="154" t="s">
        <v>747</v>
      </c>
      <c r="C130" s="154" t="s">
        <v>598</v>
      </c>
      <c r="D130" s="155">
        <v>0.70486111111111116</v>
      </c>
      <c r="E130" s="155">
        <v>0.71180555555555547</v>
      </c>
      <c r="F130" s="159">
        <f t="shared" si="16"/>
        <v>6.9444444444443088E-3</v>
      </c>
      <c r="I130" s="143"/>
    </row>
    <row r="131" spans="1:9">
      <c r="A131" s="229"/>
      <c r="B131" s="154" t="s">
        <v>683</v>
      </c>
      <c r="C131" s="154" t="s">
        <v>597</v>
      </c>
      <c r="D131" s="155">
        <v>0.72916666666666663</v>
      </c>
      <c r="E131" s="155">
        <v>0.75</v>
      </c>
      <c r="F131" s="159">
        <f t="shared" ref="F131:F137" si="46">E131-D131</f>
        <v>2.083333333333337E-2</v>
      </c>
      <c r="I131" s="143"/>
    </row>
    <row r="132" spans="1:9">
      <c r="A132" s="229"/>
      <c r="B132" s="154" t="s">
        <v>748</v>
      </c>
      <c r="C132" s="154" t="s">
        <v>594</v>
      </c>
      <c r="D132" s="155">
        <v>0.625</v>
      </c>
      <c r="E132" s="155">
        <v>0.66666666666666663</v>
      </c>
      <c r="F132" s="159">
        <f t="shared" si="46"/>
        <v>4.166666666666663E-2</v>
      </c>
    </row>
    <row r="133" spans="1:9">
      <c r="A133" s="229"/>
      <c r="B133" s="154" t="s">
        <v>749</v>
      </c>
      <c r="C133" s="154" t="s">
        <v>594</v>
      </c>
      <c r="D133" s="155">
        <v>0.91666666666666663</v>
      </c>
      <c r="E133" s="155">
        <v>0.97916666666666663</v>
      </c>
      <c r="F133" s="159">
        <f>E133-D133</f>
        <v>6.25E-2</v>
      </c>
    </row>
    <row r="134" spans="1:9">
      <c r="A134" s="229"/>
      <c r="B134" s="154"/>
      <c r="C134" s="154"/>
      <c r="D134" s="155"/>
      <c r="E134" s="155"/>
      <c r="F134" s="159">
        <f>E134-D134</f>
        <v>0</v>
      </c>
    </row>
    <row r="135" spans="1:9">
      <c r="A135" s="229"/>
      <c r="B135" s="154"/>
      <c r="C135" s="154"/>
      <c r="D135" s="155"/>
      <c r="E135" s="155"/>
      <c r="F135" s="159">
        <f t="shared" si="46"/>
        <v>0</v>
      </c>
    </row>
    <row r="136" spans="1:9">
      <c r="A136" s="230"/>
      <c r="B136" s="156"/>
      <c r="C136" s="156"/>
      <c r="D136" s="157"/>
      <c r="E136" s="157"/>
      <c r="F136" s="160">
        <f t="shared" si="46"/>
        <v>0</v>
      </c>
    </row>
    <row r="137" spans="1:9">
      <c r="A137" s="231" t="s">
        <v>686</v>
      </c>
      <c r="B137" s="140" t="s">
        <v>978</v>
      </c>
      <c r="C137" s="146" t="s">
        <v>594</v>
      </c>
      <c r="D137" s="147">
        <v>0.35416666666666669</v>
      </c>
      <c r="E137" s="147">
        <v>0.39583333333333331</v>
      </c>
      <c r="F137" s="147">
        <f t="shared" si="46"/>
        <v>4.166666666666663E-2</v>
      </c>
      <c r="H137" s="148" t="s">
        <v>595</v>
      </c>
      <c r="I137" s="148" t="s">
        <v>596</v>
      </c>
    </row>
    <row r="138" spans="1:9">
      <c r="A138" s="226"/>
      <c r="B138" s="140" t="s">
        <v>979</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980</v>
      </c>
      <c r="C140" s="140" t="s">
        <v>594</v>
      </c>
      <c r="D140" s="141">
        <v>0.5625</v>
      </c>
      <c r="E140" s="141">
        <v>0.61458333333333337</v>
      </c>
      <c r="F140" s="147">
        <f>E140-D140</f>
        <v>5.208333333333337E-2</v>
      </c>
      <c r="H140" s="142" t="s">
        <v>600</v>
      </c>
      <c r="I140" s="141">
        <f>SUMIFS(F137:F151, C137:C151,H140)</f>
        <v>4.1666666666666741E-2</v>
      </c>
    </row>
    <row r="141" spans="1:9">
      <c r="A141" s="226"/>
      <c r="B141" s="140" t="s">
        <v>981</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974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982</v>
      </c>
      <c r="C144" s="140" t="s">
        <v>594</v>
      </c>
      <c r="D144" s="141">
        <v>0.71527777777777779</v>
      </c>
      <c r="E144" s="141">
        <v>0.73958333333333337</v>
      </c>
      <c r="F144" s="147">
        <f>E144-D144</f>
        <v>2.430555555555558E-2</v>
      </c>
      <c r="H144" s="138" t="s">
        <v>608</v>
      </c>
      <c r="I144" s="139">
        <f>SUM(I138:I143)</f>
        <v>0.5215277777777777</v>
      </c>
    </row>
    <row r="145" spans="1:6">
      <c r="A145" s="226"/>
      <c r="B145" s="140" t="s">
        <v>983</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984</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2022-05-06T09:26:03Z</dcterms:modified>
  <cp:category/>
  <cp:contentStatus/>
</cp:coreProperties>
</file>