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F4C666A2-54B5-4065-9FA0-3962EA66AEE2}" xr6:coauthVersionLast="47" xr6:coauthVersionMax="47" xr10:uidLastSave="{00000000-0000-0000-0000-000000000000}"/>
  <bookViews>
    <workbookView xWindow="-108" yWindow="-108" windowWidth="23256" windowHeight="12456" firstSheet="75" activeTab="7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5" i="120" l="1"/>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31" i="121" l="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<sst xmlns="http://schemas.openxmlformats.org/spreadsheetml/2006/main" count="17640" uniqueCount="2145">
  <si>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</si>
  <si>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</si>
  <si>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</si>
  <si>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</si>
  <si>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</si>
  <si>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</si>
  <si>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</si>
  <si>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</si>
  <si>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</si>
  <si>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</si>
  <si>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</si>
  <si>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</si>
  <si>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</si>
  <si>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</si>
  <si>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</si>
  <si>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</si>
  <si>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</si>
  <si>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</si>
  <si>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</si>
  <si>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</si>
  <si>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</si>
  <si>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</si>
  <si>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</si>
  <si>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</si>
  <si>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</si>
  <si>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</si>
  <si>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</si>
  <si>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</si>
  <si>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</si>
  <si>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</si>
  <si>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</si>
  <si>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</si>
  <si>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</si>
  <si>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</si>
  <si>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</si>
  <si>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</si>
  <si>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</si>
  <si>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</si>
  <si>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</si>
  <si>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</si>
  <si>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</si>
  <si>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</si>
  <si>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</si>
  <si>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</si>
  <si>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</si>
  <si>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</si>
  <si>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</si>
  <si>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</si>
  <si>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</si>
  <si>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</si>
  <si>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</si>
  <si>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</si>
  <si>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</si>
  <si>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</si>
  <si>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</si>
  <si>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</si>
  <si>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</si>
  <si>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</si>
  <si>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</si>
  <si>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</si>
  <si>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</si>
  <si>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</si>
  <si>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</si>
  <si>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</si>
  <si>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</si>
  <si>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</si>
  <si>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</si>
  <si>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</si>
  <si>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</si>
  <si>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</si>
  <si>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</si>
  <si>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</si>
  <si>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</si>
  <si>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</si>
  <si>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</si>
  <si>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</si>
  <si>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</si>
  <si>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</si>
  <si>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</si>
  <si>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</si>
  <si>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</si>
  <si>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</si>
  <si>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</si>
  <si>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</si>
  <si>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</si>
  <si>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</si>
  <si>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</si>
  <si>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</si>
  <si>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</si>
  <si>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</si>
  <si>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</si>
  <si>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</si>
  <si>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</si>
  <si>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</si>
  <si>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</si>
  <si>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</si>
  <si>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</si>
  <si>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</si>
  <si>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</si>
  <si>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</si>
  <si>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</si>
  <si>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</si>
  <si>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</si>
  <si>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</si>
  <si>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</si>
  <si>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</si>
  <si>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</si>
  <si>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</si>
  <si>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</si>
  <si>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</si>
  <si>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</si>
  <si>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</si>
  <si>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</si>
  <si>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</si>
  <si>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</si>
  <si>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</si>
  <si>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</si>
  <si>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</si>
  <si>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</si>
  <si>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</si>
  <si>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</si>
  <si>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</si>
  <si>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</si>
  <si>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</si>
  <si>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</si>
  <si>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</si>
  <si>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</si>
  <si>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</si>
  <si>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</si>
  <si>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</si>
  <si>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</si>
  <si>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</si>
  <si>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</si>
  <si>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</si>
  <si>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</si>
  <si>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</si>
  <si>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</si>
  <si>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</si>
  <si>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</si>
  <si>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</si>
  <si>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</si>
  <si>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</si>
  <si>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</si>
  <si>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</si>
  <si>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</si>
  <si>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</si>
  <si>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</si>
  <si>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</si>
  <si>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</si>
  <si>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</si>
  <si>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</si>
  <si>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</si>
  <si>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</si>
  <si>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</si>
  <si>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</si>
  <si>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</si>
  <si>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</si>
  <si>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</si>
  <si>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</si>
  <si>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</si>
  <si>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</si>
  <si>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</si>
  <si>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</si>
  <si>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</si>
  <si>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</si>
  <si>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</si>
  <si>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</si>
  <si>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</si>
  <si>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</si>
  <si>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</si>
  <si>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</si>
  <si>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</si>
  <si>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</si>
  <si>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</si>
  <si>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</si>
  <si>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</si>
  <si>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</si>
  <si>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</si>
  <si>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</si>
  <si>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</si>
  <si>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</si>
  <si>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</si>
  <si>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</si>
  <si>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</si>
  <si>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</si>
  <si>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</si>
  <si>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</si>
  <si>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</si>
  <si>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</si>
  <si>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</si>
  <si>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</si>
  <si>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</si>
  <si>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</si>
  <si>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</si>
  <si>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</si>
  <si>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</si>
  <si>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</si>
  <si>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</si>
  <si>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</si>
  <si>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</si>
  <si>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</si>
  <si>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</si>
  <si>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</si>
  <si>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</si>
  <si>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</si>
  <si>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</si>
  <si>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</si>
  <si>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</si>
  <si>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</si>
  <si>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</si>
  <si>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</si>
  <si>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</si>
  <si>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</si>
  <si>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</si>
  <si>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</si>
  <si>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</si>
  <si>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</si>
  <si>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</si>
  <si>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</si>
  <si>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</si>
  <si>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</si>
  <si>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</si>
  <si>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</si>
  <si>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</si>
  <si>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</si>
  <si>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</si>
  <si>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</si>
  <si>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</si>
  <si>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</si>
  <si>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</si>
  <si>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</si>
  <si>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</si>
  <si>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</si>
  <si>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</si>
  <si>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</si>
  <si>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</si>
  <si>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</si>
  <si>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</si>
  <si>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</si>
  <si>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</si>
  <si>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</si>
  <si>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</si>
  <si>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</si>
  <si>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</si>
  <si>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</si>
  <si>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</si>
  <si>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</si>
  <si>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</si>
  <si>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</si>
  <si>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</si>
  <si>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</si>
  <si>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</si>
  <si>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</si>
  <si>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</si>
  <si>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</si>
  <si>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</si>
  <si>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</si>
  <si>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</si>
  <si>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</si>
  <si>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</si>
  <si>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</si>
  <si>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</si>
  <si>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</si>
  <si>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</si>
  <si>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</si>
  <si>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</si>
  <si>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</si>
  <si>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</si>
  <si>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</si>
  <si>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</si>
  <si>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</si>
  <si>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</si>
  <si>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</si>
  <si>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</si>
  <si>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</si>
  <si>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</si>
  <si>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</si>
  <si>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</si>
  <si>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</si>
  <si>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</si>
  <si>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</si>
  <si>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</si>
  <si>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</si>
  <si>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</si>
  <si>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</si>
  <si>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</si>
  <si>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</si>
  <si>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</si>
  <si>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</si>
  <si>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</si>
  <si>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</si>
  <si>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</si>
  <si>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</si>
  <si>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</si>
  <si>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</si>
  <si>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</si>
  <si>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</si>
  <si>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</si>
  <si>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</si>
  <si>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</si>
  <si>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</si>
  <si>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</si>
  <si>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</si>
  <si>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</si>
  <si>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</si>
  <si>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</si>
  <si>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</si>
  <si>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</si>
  <si>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</si>
  <si>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</si>
  <si>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</si>
  <si>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</si>
  <si>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</si>
  <si>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</si>
  <si>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</si>
  <si>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</si>
  <si>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</si>
  <si>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</si>
  <si>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</si>
  <si>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</si>
  <si>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</si>
  <si>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</si>
  <si>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</si>
  <si>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</si>
  <si>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</si>
  <si>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</si>
  <si>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</si>
  <si>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</si>
  <si>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</si>
  <si>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</si>
  <si>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</si>
  <si>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</si>
  <si>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</si>
  <si>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</si>
  <si>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</si>
  <si>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</si>
  <si>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</si>
  <si>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</si>
  <si>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</si>
  <si>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</si>
  <si>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</si>
  <si>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</si>
  <si>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</si>
  <si>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</si>
  <si>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</si>
  <si>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</si>
  <si>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</si>
  <si>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</si>
  <si>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</si>
  <si>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</si>
  <si>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</si>
  <si>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</si>
  <si>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</si>
  <si>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</si>
  <si>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</si>
  <si>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</si>
  <si>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</si>
  <si>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</si>
  <si>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</si>
  <si>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</si>
  <si>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</si>
  <si>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</si>
  <si>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</si>
  <si>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</si>
  <si>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</si>
  <si>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</si>
  <si>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</si>
  <si>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</si>
  <si>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</si>
  <si>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</si>
  <si>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</si>
  <si>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</si>
  <si>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</si>
  <si>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</si>
  <si>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</si>
  <si>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</si>
  <si>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</si>
  <si>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</si>
  <si>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</si>
  <si>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</si>
  <si>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</si>
  <si>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</si>
  <si>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</si>
  <si>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</si>
  <si>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</si>
  <si>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</si>
  <si>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</si>
  <si>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</si>
  <si>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</si>
  <si>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</si>
  <si>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</si>
  <si>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</si>
  <si>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</si>
  <si>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</si>
  <si>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</si>
  <si>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</si>
  <si>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</si>
  <si>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</si>
  <si>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</si>
  <si>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</si>
  <si>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</si>
  <si>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</si>
  <si>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</si>
  <si>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</si>
  <si>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</si>
  <si>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</si>
  <si>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</si>
  <si>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</si>
  <si>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</si>
  <si>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</si>
  <si>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</si>
  <si>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</si>
  <si>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</si>
  <si>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</si>
  <si>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</si>
  <si>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</si>
  <si>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</si>
  <si>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</si>
  <si>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</si>
  <si>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</si>
  <si>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</si>
  <si>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</si>
  <si>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</si>
  <si>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</si>
  <si>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</si>
  <si>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</si>
  <si>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</si>
  <si>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</si>
  <si>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</si>
  <si>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</si>
  <si>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</si>
  <si>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</si>
  <si>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</si>
  <si>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</si>
  <si>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</si>
  <si>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</si>
  <si>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</si>
  <si>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</si>
  <si>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</si>
  <si>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</si>
  <si>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</si>
  <si>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</si>
  <si>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</si>
  <si>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</si>
  <si>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</si>
  <si>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</si>
  <si>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</si>
  <si>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</si>
  <si>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</si>
  <si>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</si>
  <si>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</si>
  <si>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</si>
  <si>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</si>
  <si>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</si>
  <si>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</si>
  <si>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</si>
  <si>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</si>
  <si>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</si>
  <si>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</si>
  <si>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</si>
  <si>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</si>
  <si>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</si>
  <si>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</si>
  <si>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</si>
  <si>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</si>
  <si>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</si>
  <si>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</si>
  <si>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</si>
  <si>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</si>
  <si>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</si>
  <si>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</si>
  <si>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</si>
  <si>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</si>
  <si>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</si>
  <si>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</si>
  <si>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</si>
  <si>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</si>
  <si>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</si>
  <si>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</si>
  <si>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</si>
  <si>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</si>
  <si>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</si>
  <si>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</si>
  <si>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</si>
  <si>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</si>
  <si>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</si>
  <si>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</si>
  <si>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</si>
  <si>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</si>
  <si>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</si>
  <si>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</si>
  <si>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</si>
  <si>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</si>
  <si>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</si>
  <si>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</si>
  <si>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</si>
  <si>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</si>
  <si>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</si>
  <si>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</si>
  <si>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</si>
  <si>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</si>
  <si>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</si>
  <si>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</si>
  <si>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</si>
  <si>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</si>
  <si>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</si>
  <si>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</si>
  <si>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</si>
  <si>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</si>
  <si>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</si>
  <si>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</si>
  <si>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</si>
  <si>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</si>
  <si>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</si>
  <si>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</si>
  <si>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</si>
  <si>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</si>
  <si>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</si>
  <si>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</si>
  <si>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</si>
  <si>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</si>
  <si>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</si>
  <si>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</si>
  <si>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</si>
  <si>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</si>
  <si>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</si>
  <si>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</si>
  <si>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</si>
  <si>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</si>
  <si>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</si>
  <si>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</si>
  <si>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</si>
  <si>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</si>
  <si>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</si>
  <si>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</si>
  <si>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</si>
  <si>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</si>
  <si>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</si>
  <si>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</si>
  <si>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</si>
  <si>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</si>
  <si>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</si>
  <si>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</si>
  <si>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</si>
  <si>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</si>
  <si>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</si>
  <si>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</si>
  <si>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</si>
  <si>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</si>
  <si>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</si>
  <si>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</si>
  <si>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</si>
  <si>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</si>
  <si>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</si>
  <si>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</si>
  <si>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</si>
  <si>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</si>
  <si>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</si>
  <si>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</si>
  <si>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</si>
  <si>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</si>
  <si>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</si>
  <si>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</si>
  <si>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</si>
  <si>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</si>
  <si>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</si>
  <si>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</si>
  <si>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</si>
  <si>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</si>
  <si>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</si>
  <si>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</si>
  <si>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</si>
  <si>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</si>
  <si>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</si>
  <si>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</si>
  <si>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</si>
  <si>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</si>
  <si>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</si>
  <si>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</si>
  <si>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</si>
  <si>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</si>
  <si>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</si>
  <si>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</si>
  <si>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</si>
  <si>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</si>
  <si>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</si>
  <si>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</si>
  <si>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</si>
  <si>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</si>
  <si>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</si>
  <si>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</si>
  <si>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</si>
  <si>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</si>
  <si>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</si>
  <si>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</si>
  <si>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</si>
  <si>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</si>
  <si>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</si>
  <si>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</si>
  <si>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</si>
  <si>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</si>
  <si>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</si>
  <si>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</si>
  <si>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</si>
  <si>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</si>
  <si>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</si>
  <si>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</si>
  <si>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</si>
  <si>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</si>
  <si>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</si>
  <si>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</si>
  <si>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</si>
  <si>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</si>
  <si>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</si>
  <si>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</si>
  <si>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</si>
  <si>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</si>
  <si>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</si>
  <si>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</si>
  <si>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</si>
  <si>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</si>
  <si>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</si>
  <si>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</si>
  <si>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</si>
  <si>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</si>
  <si>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</si>
  <si>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</si>
  <si>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</si>
  <si>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</si>
  <si>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</si>
  <si>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</si>
  <si>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</si>
  <si>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</si>
  <si>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</si>
  <si>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</si>
  <si>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</si>
  <si>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</si>
  <si>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</si>
  <si>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</si>
  <si>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</si>
  <si>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</si>
  <si>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</si>
  <si>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</si>
  <si>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</si>
  <si>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</si>
  <si>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</si>
  <si>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</si>
  <si>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</si>
  <si>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</si>
  <si>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</si>
  <si>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</si>
  <si>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</si>
  <si>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</si>
  <si>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</si>
  <si>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</si>
  <si>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</si>
  <si>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</si>
  <si>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</si>
  <si>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</si>
  <si>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</si>
  <si>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</si>
  <si>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</si>
  <si>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</si>
  <si>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</si>
  <si>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</si>
  <si>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</si>
  <si>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</si>
  <si>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</si>
  <si>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</si>
  <si>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</si>
  <si>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</si>
  <si>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</si>
  <si>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</si>
  <si>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</si>
  <si>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</si>
  <si>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</si>
  <si>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</si>
  <si>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</si>
  <si>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</si>
  <si>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</si>
  <si>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</si>
  <si>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</si>
  <si>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</si>
  <si>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</si>
  <si>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</si>
  <si>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</si>
  <si>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</si>
  <si>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</si>
  <si>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</si>
  <si>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</si>
  <si>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</si>
  <si>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</si>
  <si>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</si>
  <si>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</si>
  <si>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</si>
  <si>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</si>
  <si>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</si>
  <si>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</si>
  <si>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</si>
  <si>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</si>
  <si>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</si>
  <si>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</si>
  <si>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</si>
  <si>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</si>
  <si>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</si>
  <si>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</si>
  <si>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</si>
  <si>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</si>
  <si>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</si>
  <si>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</si>
  <si>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</si>
  <si>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</si>
  <si>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</si>
  <si>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</si>
  <si>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</si>
  <si>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</si>
  <si>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</si>
  <si>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</si>
  <si>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</si>
  <si>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</si>
  <si>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</si>
  <si>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</si>
  <si>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</si>
  <si>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</si>
  <si>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</si>
  <si>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</si>
  <si>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</si>
  <si>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</si>
  <si>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</si>
  <si>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</si>
  <si>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</si>
  <si>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</si>
  <si>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</si>
  <si>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</si>
  <si>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</si>
  <si>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</si>
  <si>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</si>
  <si>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</si>
  <si>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</si>
  <si>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</si>
  <si>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</si>
  <si>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</si>
  <si>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</si>
  <si>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</si>
  <si>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</si>
  <si>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</si>
  <si>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</si>
  <si>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</si>
  <si>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</si>
  <si>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</si>
  <si>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</si>
  <si>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</si>
  <si>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</si>
  <si>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</si>
  <si>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</si>
  <si>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</si>
  <si>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</si>
  <si>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</si>
  <si>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</si>
  <si>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</si>
  <si>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</si>
  <si>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</si>
  <si>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</si>
  <si>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</si>
  <si>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</si>
  <si>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</si>
  <si>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</si>
  <si>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</si>
  <si>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</si>
  <si>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</si>
  <si>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</si>
  <si>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</si>
  <si>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</si>
  <si>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</si>
  <si>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</si>
  <si>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</si>
  <si>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</si>
  <si>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</si>
  <si>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</si>
  <si>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</si>
  <si>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</si>
  <si>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</si>
  <si>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</si>
  <si>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</si>
  <si>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</si>
  <si>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</si>
  <si>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</si>
  <si>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</si>
  <si>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</si>
  <si>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</si>
  <si>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</si>
  <si>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</si>
  <si>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</si>
  <si>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</si>
  <si>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</si>
  <si>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</si>
  <si>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</si>
  <si>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</si>
  <si>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</si>
  <si>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</si>
  <si>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</si>
  <si>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</si>
  <si>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</si>
  <si>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</si>
  <si>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</si>
  <si>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</si>
  <si>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</si>
  <si>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</si>
  <si>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</si>
  <si>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</si>
  <si>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</si>
  <si>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</si>
  <si>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</si>
  <si>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</si>
  <si>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</si>
  <si>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</si>
  <si>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</si>
  <si>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</si>
  <si>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</si>
  <si>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</si>
  <si>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</si>
  <si>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</si>
  <si>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</si>
  <si>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</si>
  <si>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</si>
  <si>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</si>
  <si>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</si>
  <si>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</si>
  <si>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</si>
  <si>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</si>
  <si>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</si>
  <si>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</si>
  <si>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</si>
  <si>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</si>
  <si>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</si>
  <si>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</si>
  <si>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</si>
  <si>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</si>
  <si>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</si>
  <si>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</si>
  <si>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</si>
  <si>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</si>
  <si>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</si>
  <si>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</si>
  <si>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</si>
  <si>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</si>
  <si>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</si>
  <si>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</si>
  <si>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</si>
  <si>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</si>
  <si>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</si>
  <si>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</si>
  <si>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</si>
  <si>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</si>
  <si>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</si>
  <si>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</si>
  <si>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</si>
  <si>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</si>
  <si>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</si>
  <si>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</si>
  <si>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</si>
  <si>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</si>
  <si>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</si>
  <si>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</si>
  <si>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</si>
  <si>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</si>
  <si>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</si>
  <si>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</si>
  <si>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</si>
  <si>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</si>
  <si>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</si>
  <si>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</si>
  <si>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</si>
  <si>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</si>
  <si>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</si>
  <si>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</si>
  <si>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</si>
  <si>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</si>
  <si>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</si>
  <si>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</si>
  <si>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</si>
  <si>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</si>
  <si>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</si>
  <si>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</si>
  <si>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</si>
  <si>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</si>
  <si>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</si>
  <si>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</si>
  <si>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</si>
  <si>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</si>
  <si>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</si>
  <si>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</si>
  <si>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</si>
  <si>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</si>
  <si>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</si>
  <si>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</si>
  <si>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</si>
  <si>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</si>
  <si>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</si>
  <si>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</si>
  <si>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</si>
  <si>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</si>
  <si>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</si>
  <si>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</si>
  <si>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</si>
  <si>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</si>
  <si>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</si>
  <si>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</si>
  <si>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</si>
  <si>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</si>
  <si>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</si>
  <si>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</si>
  <si>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</si>
  <si>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</si>
  <si>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</si>
  <si>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</si>
  <si>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</si>
  <si>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</si>
  <si>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</si>
  <si>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</si>
  <si>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</si>
  <si>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</si>
  <si>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</si>
  <si>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</si>
  <si>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</si>
  <si>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</si>
  <si>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</si>
  <si>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</si>
  <si>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</si>
  <si>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</si>
  <si>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</si>
  <si>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</si>
  <si>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</si>
  <si>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</si>
  <si>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</si>
  <si>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</si>
  <si>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</si>
  <si>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</si>
  <si>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</si>
  <si>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</si>
  <si>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</si>
  <si>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</si>
  <si>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</si>
  <si>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</si>
  <si>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</si>
  <si>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</si>
  <si>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</si>
  <si>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</si>
  <si>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</si>
  <si>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</si>
  <si>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</si>
  <si>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</si>
  <si>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</si>
  <si>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</si>
  <si>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</si>
  <si>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</si>
  <si>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</si>
  <si>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</si>
  <si>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</si>
  <si>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</si>
  <si>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</si>
  <si>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</si>
  <si>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</si>
  <si>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</si>
  <si>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</si>
  <si>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</si>
  <si>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</si>
  <si>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</si>
  <si>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</si>
  <si>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</si>
  <si>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</si>
  <si>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</si>
  <si>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</si>
  <si>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</si>
  <si>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</si>
  <si>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</si>
  <si>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</si>
  <si>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</si>
  <si>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</si>
  <si>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</si>
  <si>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</si>
  <si>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</si>
  <si>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</si>
  <si>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</si>
  <si>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</si>
  <si>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</si>
  <si>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</si>
  <si>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</si>
  <si>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</si>
  <si>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</si>
  <si>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</si>
  <si>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</si>
  <si>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</si>
  <si>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</si>
  <si>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</si>
  <si>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</si>
  <si>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</si>
  <si>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</si>
  <si>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</si>
  <si>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</si>
  <si>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</si>
  <si>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</si>
  <si>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</si>
  <si>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</si>
  <si>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</si>
  <si>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</si>
  <si>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</si>
  <si>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</si>
  <si>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</si>
  <si>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</si>
  <si>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</si>
  <si>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</si>
  <si>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</si>
  <si>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</si>
  <si>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</si>
  <si>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</si>
  <si>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</si>
  <si>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</si>
  <si>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</si>
  <si>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</si>
  <si>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</si>
  <si>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</si>
  <si>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</si>
  <si>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</si>
  <si>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</si>
  <si>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</si>
  <si>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</si>
  <si>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</si>
  <si>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</si>
  <si>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</si>
  <si>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</si>
  <si>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</si>
  <si>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</si>
  <si>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</si>
  <si>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</si>
  <si>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</si>
  <si>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</si>
  <si>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</si>
  <si>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</si>
  <si>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</si>
  <si>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</si>
  <si>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</si>
  <si>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</si>
  <si>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</si>
  <si>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</si>
  <si>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</si>
  <si>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</si>
  <si>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</si>
  <si>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</si>
  <si>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</si>
  <si>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</si>
  <si>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</si>
  <si>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</si>
  <si>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</si>
  <si>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</si>
  <si>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</si>
  <si>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</si>
  <si>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</si>
  <si>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</si>
  <si>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</si>
  <si>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</si>
  <si>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</si>
  <si>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</si>
  <si>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</si>
  <si>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</si>
  <si>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</si>
  <si>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</si>
  <si>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</si>
  <si>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</si>
  <si>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</si>
  <si>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</si>
  <si>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</si>
  <si>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</si>
  <si>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</si>
  <si>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</si>
  <si>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</si>
  <si>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</si>
  <si>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</si>
  <si>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</si>
  <si>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</si>
  <si>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</si>
  <si>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</si>
  <si>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</si>
  <si>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</si>
  <si>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</si>
  <si>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</si>
  <si>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</si>
  <si>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</si>
  <si>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</si>
  <si>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</si>
  <si>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</si>
  <si>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</si>
  <si>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</si>
  <si>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</si>
  <si>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</si>
  <si>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</si>
  <si>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</si>
  <si>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</si>
  <si>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</si>
  <si>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</si>
  <si>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</si>
  <si>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</si>
  <si>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</si>
  <si>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</si>
  <si>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</si>
  <si>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</si>
  <si>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</si>
  <si>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</si>
  <si>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</si>
  <si>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</si>
  <si>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</si>
  <si>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</si>
  <si>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</si>
  <si>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</si>
  <si>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</si>
  <si>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</si>
  <si>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</si>
  <si>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</si>
  <si>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</si>
  <si>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</si>
  <si>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</si>
  <si>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</si>
  <si>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</si>
  <si>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</si>
  <si>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</si>
  <si>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</si>
  <si>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</si>
  <si>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</si>
  <si>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</si>
  <si>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</si>
  <si>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</si>
  <si>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</si>
  <si>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</si>
  <si>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</si>
  <si>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</si>
  <si>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</si>
  <si>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</si>
  <si>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</si>
  <si>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</si>
  <si>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</si>
  <si>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</si>
  <si>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</si>
  <si>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</si>
  <si>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</si>
  <si>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</si>
  <si>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</si>
  <si>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</si>
  <si>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</si>
  <si>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</si>
  <si>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</si>
  <si>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</si>
  <si>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</si>
  <si>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</si>
  <si>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</si>
  <si>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</si>
  <si>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</si>
  <si>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</si>
  <si>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</si>
  <si>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</si>
  <si>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</si>
  <si>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</si>
  <si>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</si>
  <si>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</si>
  <si>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</si>
  <si>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</si>
  <si>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</si>
  <si>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</si>
  <si>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</si>
  <si>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</si>
  <si>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</si>
  <si>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</si>
  <si>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</si>
  <si>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</si>
  <si>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</si>
  <si>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</si>
  <si>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</si>
  <si>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</si>
  <si>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</si>
  <si>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</si>
  <si>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</si>
  <si>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</si>
  <si>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</si>
  <si>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</si>
  <si>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</si>
  <si>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</si>
  <si>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</si>
  <si>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</si>
  <si>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</si>
  <si>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</si>
  <si>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</si>
  <si>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</si>
  <si>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</si>
  <si>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</si>
  <si>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</si>
  <si>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</si>
  <si>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</si>
  <si>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</si>
  <si>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</si>
  <si>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</si>
  <si>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</si>
  <si>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</si>
  <si>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</si>
  <si>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</si>
  <si>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</si>
  <si>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</si>
  <si>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</si>
  <si>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</si>
  <si>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</si>
  <si>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</si>
  <si>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</si>
  <si>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</si>
  <si>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</si>
  <si>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</si>
  <si>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</si>
  <si>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</si>
  <si>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</si>
  <si>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</si>
  <si>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</si>
  <si>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</si>
  <si>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</si>
  <si>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</si>
  <si>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</si>
  <si>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</si>
  <si>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</si>
  <si>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</si>
  <si>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</si>
  <si>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</si>
  <si>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</si>
  <si>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</si>
  <si>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</si>
  <si>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</si>
  <si>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</si>
  <si>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</si>
  <si>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</si>
  <si>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</si>
  <si>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</si>
  <si>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</si>
  <si>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</si>
  <si>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</si>
  <si>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</si>
  <si>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</si>
  <si>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</si>
  <si>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</si>
  <si>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</si>
  <si>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</si>
  <si>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</si>
  <si>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</si>
  <si>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</si>
  <si>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</si>
  <si>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</si>
  <si>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</si>
  <si>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</si>
  <si>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</si>
  <si>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</si>
  <si>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</si>
  <si>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</si>
  <si>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</si>
  <si>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</si>
  <si>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</si>
  <si>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</si>
  <si>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</si>
  <si>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</si>
  <si>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</si>
  <si>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</si>
  <si>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</si>
  <si>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</si>
  <si>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</si>
  <si>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</si>
  <si>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</si>
  <si>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</si>
  <si>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</si>
  <si>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</si>
  <si>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</si>
  <si>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</si>
  <si>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</si>
  <si>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</si>
  <si>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</si>
  <si>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</si>
  <si>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</si>
  <si>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</si>
  <si>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</si>
  <si>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</si>
  <si>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</si>
  <si>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</si>
  <si>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</si>
  <si>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</si>
  <si>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</si>
  <si>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</si>
  <si>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</si>
  <si>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</si>
  <si>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</si>
  <si>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</si>
  <si>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</si>
  <si>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</si>
  <si>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</si>
  <si>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</si>
  <si>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</si>
  <si>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</si>
  <si>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</si>
  <si>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</si>
  <si>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</si>
  <si>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</si>
  <si>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</si>
  <si>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</si>
  <si>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</si>
  <si>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</si>
  <si>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</si>
  <si>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</si>
  <si>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</si>
  <si>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</si>
  <si>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</si>
  <si>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</si>
  <si>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</si>
  <si>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</si>
  <si>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</si>
  <si>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</si>
  <si>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</si>
  <si>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</si>
  <si>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</si>
  <si>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</si>
  <si>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</si>
  <si>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</si>
  <si>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</si>
  <si>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</si>
  <si>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</si>
  <si>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</si>
  <si>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</si>
  <si>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</si>
  <si>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</si>
  <si>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</si>
  <si>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</si>
  <si>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</si>
  <si>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</si>
  <si>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</si>
  <si>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</si>
  <si>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</si>
  <si>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</si>
  <si>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</si>
  <si>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</si>
  <si>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</si>
  <si>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</si>
  <si>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</si>
  <si>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</si>
  <si>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</si>
  <si>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</si>
  <si>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</si>
  <si>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</si>
  <si>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</si>
  <si>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</si>
  <si>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</si>
  <si>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</si>
  <si>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</si>
  <si>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</si>
  <si>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</si>
  <si>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</si>
  <si>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</si>
  <si>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</si>
  <si>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</si>
  <si>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</si>
  <si>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</si>
  <si>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</si>
  <si>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</si>
  <si>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</si>
  <si>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</si>
  <si>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</si>
  <si>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</si>
  <si>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</si>
  <si>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</si>
  <si>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</si>
  <si>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</si>
  <si>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</si>
  <si>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</si>
  <si>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</si>
  <si>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</si>
  <si>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</si>
  <si>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</si>
  <si>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</si>
  <si>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</si>
  <si>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</si>
  <si>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</si>
  <si>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</si>
  <si>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</si>
  <si>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</si>
  <si>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</si>
  <si>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</si>
  <si>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</si>
  <si>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</si>
  <si>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</si>
  <si>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</si>
  <si>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</si>
  <si>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</si>
  <si>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</si>
  <si>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</si>
  <si>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</si>
  <si>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</si>
  <si>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</si>
  <si>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</si>
  <si>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</si>
  <si>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</si>
  <si>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</si>
  <si>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</si>
  <si>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</si>
  <si>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</si>
  <si>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</si>
  <si>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</si>
  <si>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</si>
  <si>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</si>
  <si>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</si>
  <si>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</si>
  <si>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</si>
  <si>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</si>
  <si>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</si>
  <si>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</si>
  <si>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</si>
  <si>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</si>
  <si>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</si>
  <si>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</si>
  <si>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</si>
  <si>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</si>
  <si>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</si>
  <si>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</si>
  <si>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</si>
  <si>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</si>
  <si>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</si>
  <si>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</si>
  <si>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</si>
  <si>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</si>
  <si>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</si>
  <si>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</si>
  <si>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</si>
  <si>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</si>
  <si>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</si>
  <si>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</si>
  <si>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</si>
  <si>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</si>
  <si>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</si>
  <si>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</si>
  <si>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</si>
  <si>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</si>
  <si>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</si>
  <si>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</si>
  <si>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</si>
  <si>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</si>
  <si>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</si>
  <si>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</si>
  <si>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</si>
  <si>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</si>
  <si>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</si>
  <si>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</si>
  <si>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</si>
  <si>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</si>
  <si>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</si>
  <si>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</si>
  <si>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</si>
  <si>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</si>
  <si>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</si>
  <si>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</si>
  <si>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</si>
  <si>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</si>
  <si>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</si>
  <si>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</si>
  <si>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</si>
  <si>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</si>
  <si>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</si>
  <si>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</si>
  <si>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</si>
  <si>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</si>
  <si>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</si>
  <si>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</si>
  <si>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</si>
  <si>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</si>
  <si>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</si>
  <si>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</si>
  <si>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</si>
  <si>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</si>
  <si>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</si>
  <si>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</si>
  <si>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</si>
  <si>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</si>
  <si>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</si>
  <si>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</si>
  <si>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</si>
  <si>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</si>
  <si>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</si>
  <si>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</si>
  <si>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</si>
  <si>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</si>
  <si>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</si>
  <si>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</si>
  <si>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</si>
  <si>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</si>
  <si>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</si>
  <si>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</si>
  <si>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</si>
  <si>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</si>
  <si>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</si>
  <si>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</si>
  <si>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</si>
  <si>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</si>
  <si>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</si>
  <si>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</si>
  <si>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</si>
  <si>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</si>
  <si>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</si>
  <si>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</si>
  <si>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</si>
  <si>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</si>
  <si>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</si>
  <si>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</si>
  <si>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</si>
  <si>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</si>
  <si>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</si>
  <si>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</si>
  <si>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</si>
  <si>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</si>
  <si>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</si>
  <si>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</si>
  <si>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</si>
  <si>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</si>
  <si>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</si>
  <si>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</si>
  <si>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</si>
  <si>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</si>
  <si>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</si>
  <si>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</si>
  <si>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</si>
  <si>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</si>
  <si>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</si>
  <si>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</si>
  <si>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</si>
  <si>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</si>
  <si>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</si>
  <si>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</si>
  <si>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</si>
  <si>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</si>
  <si>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</si>
  <si>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</si>
  <si>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</si>
  <si>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</si>
  <si>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</si>
  <si>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</si>
  <si>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</si>
  <si>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</si>
  <si>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</si>
  <si>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</si>
  <si>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</si>
  <si>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</si>
  <si>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</si>
  <si>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</si>
  <si>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</si>
  <si>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</si>
  <si>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</si>
  <si>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</si>
  <si>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</si>
  <si>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</si>
  <si>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</si>
  <si>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</si>
  <si>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</si>
  <si>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</si>
  <si>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</si>
  <si>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</si>
  <si>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</si>
  <si>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</si>
  <si>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</si>
  <si>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</si>
  <si>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</si>
  <si>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</si>
  <si>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</si>
  <si>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</si>
  <si>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</si>
  <si>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</si>
  <si>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</si>
  <si>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</si>
  <si>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</si>
  <si>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</si>
  <si>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</si>
  <si>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</si>
  <si>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</si>
  <si>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</si>
  <si>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</si>
  <si>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</si>
  <si>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</si>
  <si>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</si>
  <si>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</si>
  <si>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</si>
  <si>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</si>
  <si>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</si>
  <si>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</si>
  <si>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</si>
  <si>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</si>
  <si>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</si>
  <si>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</si>
  <si>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</si>
  <si>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</si>
  <si>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</si>
  <si>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</si>
  <si>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</si>
  <si>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</si>
  <si>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</si>
  <si>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</si>
  <si>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</si>
  <si>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</si>
  <si>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</si>
  <si>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</si>
  <si>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</si>
  <si>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</si>
  <si>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</si>
  <si>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</si>
  <si>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</si>
  <si>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</si>
  <si>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</si>
  <si>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</si>
  <si>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</si>
  <si>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</si>
  <si>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</si>
  <si>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</si>
  <si>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</si>
  <si>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</si>
  <si>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</si>
  <si>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</si>
  <si>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</si>
  <si>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</si>
  <si>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</si>
  <si>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</si>
  <si>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</si>
  <si>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</si>
  <si>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</si>
  <si>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</si>
  <si>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</si>
  <si>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</si>
  <si>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</si>
  <si>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</si>
  <si>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</si>
  <si>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</si>
  <si>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</si>
  <si>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</si>
  <si>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</si>
  <si>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</si>
  <si>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</si>
  <si>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</si>
  <si>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</si>
  <si>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</si>
  <si>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</si>
  <si>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</si>
  <si>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</si>
  <si>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</si>
  <si>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</si>
  <si>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</si>
  <si>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</si>
  <si>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</si>
  <si>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</si>
  <si>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</si>
  <si>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</si>
  <si>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</si>
  <si>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</si>
  <si>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</si>
  <si>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</si>
  <si>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</si>
  <si>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</si>
  <si>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</si>
  <si>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</si>
  <si>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</si>
  <si>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</si>
  <si>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</si>
  <si>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</si>
  <si>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</si>
  <si>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</si>
  <si>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</si>
  <si>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</si>
  <si>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</si>
  <si>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</si>
  <si>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</si>
  <si>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</si>
  <si>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</si>
  <si>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</si>
  <si>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</si>
  <si>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</si>
  <si>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</si>
  <si>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</si>
  <si>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</si>
  <si>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</si>
  <si>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</si>
  <si>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</si>
  <si>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</si>
  <si>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</si>
  <si>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</si>
  <si>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</si>
  <si>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</si>
  <si>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</si>
  <si>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</si>
  <si>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</si>
  <si>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</si>
  <si>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</si>
  <si>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</si>
  <si>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</si>
  <si>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</si>
  <si>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</si>
  <si>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</si>
  <si>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</si>
  <si>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</si>
  <si>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</si>
  <si>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</si>
  <si>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</si>
  <si>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</si>
  <si>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</si>
  <si>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</si>
  <si>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</si>
  <si>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</si>
  <si>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</si>
  <si>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</si>
  <si>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</si>
  <si>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</si>
  <si>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</si>
  <si>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</si>
  <si>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</si>
  <si>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</si>
  <si>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</si>
  <si>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</si>
  <si>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</si>
  <si>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</si>
  <si>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</si>
  <si>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</si>
  <si>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</si>
  <si>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</si>
  <si>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</si>
  <si>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</si>
  <si>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</si>
  <si>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</si>
  <si>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</si>
  <si>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</si>
  <si>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</si>
  <si>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</si>
  <si>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</si>
  <si>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</si>
  <si>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</si>
  <si>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</si>
  <si>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</si>
  <si>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</si>
  <si>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</si>
  <si>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</si>
  <si>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</si>
  <si>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</si>
  <si>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</si>
  <si>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</si>
  <si>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</si>
  <si>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</si>
  <si>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</si>
  <si>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</si>
  <si>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</si>
  <si>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</si>
  <si>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</si>
  <si>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</si>
  <si>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</si>
  <si>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</si>
  <si>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</si>
  <si>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</si>
  <si>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</si>
  <si>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</si>
  <si>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</si>
  <si>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</si>
  <si>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</si>
  <si>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</si>
  <si>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</si>
  <si>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</si>
  <si>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</si>
  <si>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</si>
  <si>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</si>
  <si>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</si>
  <si>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</si>
  <si>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</si>
  <si>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</si>
  <si>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</si>
  <si>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</si>
  <si>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</si>
  <si>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</si>
  <si>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</si>
  <si>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</si>
  <si>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</si>
  <si>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</si>
  <si>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</si>
  <si>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</si>
  <si>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</si>
  <si>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</si>
  <si>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</si>
  <si>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</si>
  <si>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</si>
  <si>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</si>
  <si>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</si>
  <si>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</si>
  <si>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</si>
  <si>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</si>
  <si>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</si>
  <si>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</si>
  <si>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</si>
  <si>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</si>
  <si>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</si>
  <si>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</si>
  <si>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</si>
  <si>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</si>
  <si>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</si>
  <si>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</si>
  <si>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</si>
  <si>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</si>
  <si>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</si>
  <si>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</si>
  <si>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</si>
  <si>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</si>
  <si>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</si>
  <si>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</si>
  <si>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</si>
  <si>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</si>
  <si>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</si>
  <si>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</si>
  <si>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</si>
  <si>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</si>
  <si>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</si>
  <si>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</si>
  <si>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</si>
  <si>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</si>
  <si>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</si>
  <si>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</si>
  <si>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</si>
  <si>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</si>
  <si>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</si>
  <si>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</si>
  <si>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</si>
  <si>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</si>
  <si>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</si>
  <si>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</si>
  <si>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</si>
  <si>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</si>
  <si>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</si>
  <si>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</si>
  <si>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</si>
  <si>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</si>
  <si>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</si>
  <si>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</si>
  <si>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</si>
  <si>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</si>
  <si>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</si>
  <si>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</si>
  <si>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</si>
  <si>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</si>
  <si>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</si>
  <si>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</si>
  <si>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</si>
  <si>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</si>
  <si>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</si>
  <si>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</si>
  <si>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</si>
  <si>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</si>
  <si>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</si>
  <si>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</si>
  <si>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</si>
  <si>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</si>
  <si>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</si>
  <si>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</si>
  <si>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</si>
  <si>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</si>
  <si>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</si>
  <si>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</si>
  <si>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</si>
  <si>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</si>
  <si>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</si>
  <si>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</si>
  <si>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</si>
  <si>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</si>
  <si>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</si>
  <si>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</si>
  <si>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</si>
  <si>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</si>
  <si>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</si>
  <si>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</si>
  <si>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</si>
  <si>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</si>
  <si>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</si>
  <si>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</si>
  <si>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</si>
  <si>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</si>
  <si>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</si>
  <si>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</si>
  <si>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</si>
  <si>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</si>
  <si>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</si>
  <si>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</si>
  <si>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</si>
  <si>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</si>
  <si>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</si>
  <si>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</si>
  <si>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</si>
  <si>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</si>
  <si>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</si>
  <si>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</si>
  <si>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</si>
  <si>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</si>
  <si>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</si>
  <si>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</si>
  <si>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</si>
  <si>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</si>
  <si>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</si>
  <si>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</si>
  <si>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</si>
  <si>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</si>
  <si>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</si>
  <si>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</si>
  <si>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</si>
  <si>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</si>
  <si>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</si>
  <si>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</si>
  <si>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</si>
  <si>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</si>
  <si>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</si>
  <si>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</si>
  <si>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</si>
  <si>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</si>
  <si>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</si>
  <si>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</si>
  <si>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</si>
  <si>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</si>
  <si>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</si>
  <si>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</si>
  <si>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</si>
  <si>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</si>
  <si>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</si>
  <si>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</si>
  <si>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</si>
  <si>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</si>
  <si>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</si>
  <si>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</si>
  <si>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</si>
  <si>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</si>
  <si>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</si>
  <si>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</si>
  <si>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</si>
  <si>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</si>
  <si>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</si>
  <si>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</si>
  <si>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</si>
  <si>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</si>
  <si>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</si>
  <si>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</si>
  <si>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</si>
  <si>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</si>
  <si>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</si>
  <si>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</si>
  <si>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</si>
  <si>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</si>
  <si>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</si>
  <si>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</si>
  <si>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</si>
  <si>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</si>
  <si>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</si>
  <si>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</si>
  <si>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</si>
  <si>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</si>
  <si>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</si>
  <si>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</si>
  <si>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</si>
  <si>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</si>
  <si>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</si>
  <si>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</si>
  <si>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</si>
  <si>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</si>
  <si>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</si>
  <si>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</si>
  <si>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</si>
  <si>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</si>
  <si>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</si>
  <si>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</si>
  <si>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</si>
  <si>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</si>
  <si>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</si>
  <si>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</si>
  <si>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</si>
  <si>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</si>
  <si>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</si>
  <si>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</si>
  <si>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</si>
  <si>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</si>
  <si>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</si>
  <si>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</si>
  <si>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</si>
  <si>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</si>
  <si>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</si>
  <si>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</si>
  <si>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</si>
  <si>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</si>
  <si>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</si>
  <si>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</si>
  <si>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</si>
  <si>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</si>
  <si>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</si>
  <si>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</si>
  <si>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</si>
  <si>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</si>
  <si>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</si>
  <si>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</si>
  <si>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</si>
  <si>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</si>
  <si>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</si>
  <si>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</si>
  <si>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</si>
  <si>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</si>
  <si>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</si>
  <si>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</si>
  <si>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</si>
  <si>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</si>
  <si>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</si>
  <si>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</si>
  <si>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</si>
  <si>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</si>
  <si>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</si>
  <si>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</si>
  <si>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</si>
  <si>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</si>
  <si>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</si>
  <si>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</si>
  <si>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</si>
  <si>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</si>
  <si>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</si>
  <si>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</si>
  <si>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</si>
  <si>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</si>
  <si>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</si>
  <si>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</si>
  <si>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</si>
  <si>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</si>
  <si>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</si>
  <si>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</si>
  <si>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</si>
  <si>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</si>
  <si>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</si>
  <si>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</si>
  <si>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</si>
  <si>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</si>
  <si>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</si>
  <si>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</si>
  <si>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</si>
  <si>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</si>
  <si>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</si>
  <si>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</si>
  <si>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</si>
  <si>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</si>
  <si>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</si>
  <si>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</si>
  <si>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</si>
  <si>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</si>
  <si>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</si>
  <si>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</si>
  <si>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</si>
  <si>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</si>
  <si>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</si>
  <si>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</si>
  <si>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</si>
  <si>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</si>
  <si>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</si>
  <si>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</si>
  <si>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</si>
  <si>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</si>
  <si>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</si>
  <si>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</si>
  <si>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</si>
  <si>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</si>
  <si>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</si>
  <si>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</si>
  <si>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</si>
  <si>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</si>
  <si>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</si>
  <si>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</si>
  <si>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</si>
  <si>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</si>
  <si>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</si>
  <si>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</si>
  <si>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</si>
  <si>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</si>
  <si>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</si>
  <si>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</si>
  <si>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</si>
  <si>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</si>
  <si>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</si>
  <si>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</si>
  <si>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</si>
  <si>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</si>
  <si>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</si>
  <si>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</si>
  <si>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</si>
  <si>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</si>
  <si>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</si>
  <si>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</si>
  <si>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</si>
  <si>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</si>
  <si>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</si>
  <si>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</si>
  <si>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</si>
  <si>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</si>
  <si>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</si>
  <si>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</si>
  <si>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</si>
  <si>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</si>
  <si>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</si>
  <si>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</si>
  <si>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</si>
  <si>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</si>
  <si>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</si>
  <si>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</si>
  <si>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</si>
  <si>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</si>
  <si>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</si>
  <si>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</si>
  <si>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</si>
  <si>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</si>
  <si>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</si>
  <si>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</si>
  <si>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</si>
  <si>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</si>
  <si>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</si>
  <si>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</si>
  <si>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</si>
  <si>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</si>
  <si>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</si>
  <si>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</si>
  <si>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</si>
  <si>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</si>
  <si>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</si>
  <si>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</si>
  <si>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</si>
  <si>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</si>
  <si>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</si>
  <si>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</si>
  <si>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</si>
  <si>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</si>
  <si>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</si>
  <si>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</si>
  <si>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</si>
  <si>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</si>
  <si>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 xml:space="preserve">tried the disable dialogbox </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</si>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</sst>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cellXfs>
  <cellStyles count="3">
    <cellStyle name="Accent4" xfId="1" builtinId="41"/>
    <cellStyle name="Hyperlink" xfId="2" builtinId="8"/>
    <cellStyle name="Normal" xfId="0" builtinId="0"/>
  </cellStyles>
  <dxfs count="20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6"/>
      <c r="D4" s="351"/>
      <c r="E4" s="58"/>
      <c r="F4" s="64"/>
      <c r="G4" s="61"/>
    </row>
    <row r="5" spans="1:7">
      <c r="A5" s="352" t="s">
        <v>134</v>
      </c>
      <c r="B5" s="66"/>
      <c r="C5" s="62" t="s">
        <v>240</v>
      </c>
      <c r="D5" s="329" t="s">
        <v>137</v>
      </c>
      <c r="E5" s="63" t="s">
        <v>241</v>
      </c>
      <c r="F5" s="60"/>
      <c r="G5" s="60"/>
    </row>
    <row r="6" spans="1:7">
      <c r="A6" s="352"/>
      <c r="B6" s="66"/>
      <c r="C6" s="63" t="s">
        <v>242</v>
      </c>
      <c r="D6" s="329"/>
      <c r="E6" s="63" t="s">
        <v>243</v>
      </c>
      <c r="F6" s="60"/>
      <c r="G6" s="60"/>
    </row>
    <row r="7" spans="1:7">
      <c r="A7" s="352"/>
      <c r="B7" s="66"/>
      <c r="C7" s="63" t="s">
        <v>244</v>
      </c>
      <c r="D7" s="329"/>
      <c r="E7" s="63" t="s">
        <v>180</v>
      </c>
      <c r="F7" s="60"/>
      <c r="G7" s="60"/>
    </row>
    <row r="8" spans="1:7">
      <c r="A8" s="353"/>
      <c r="B8" s="66"/>
      <c r="C8" s="64"/>
      <c r="D8" s="329"/>
      <c r="E8" s="63"/>
      <c r="F8" s="60"/>
      <c r="G8" s="60"/>
    </row>
    <row r="9" spans="1:7">
      <c r="A9" s="352" t="s">
        <v>5</v>
      </c>
      <c r="B9" s="62"/>
      <c r="C9" s="57"/>
      <c r="D9" s="343" t="s">
        <v>142</v>
      </c>
      <c r="E9" s="65"/>
      <c r="F9" s="62"/>
      <c r="G9" s="59"/>
    </row>
    <row r="10" spans="1:7">
      <c r="A10" s="352"/>
      <c r="B10" s="63" t="s">
        <v>216</v>
      </c>
      <c r="C10" s="57" t="s">
        <v>245</v>
      </c>
      <c r="D10" s="344"/>
      <c r="E10" s="66" t="s">
        <v>106</v>
      </c>
      <c r="F10" s="63" t="s">
        <v>106</v>
      </c>
      <c r="G10" s="60"/>
    </row>
    <row r="11" spans="1:7">
      <c r="A11" s="353"/>
      <c r="B11" s="63"/>
      <c r="C11" s="57"/>
      <c r="D11" s="345"/>
      <c r="E11" s="67"/>
      <c r="F11" s="64"/>
      <c r="G11" s="60"/>
    </row>
    <row r="12" spans="1:7">
      <c r="A12" s="341" t="s">
        <v>4</v>
      </c>
      <c r="B12" s="65"/>
      <c r="C12" s="62" t="s">
        <v>246</v>
      </c>
      <c r="D12" s="328" t="s">
        <v>24</v>
      </c>
      <c r="E12" s="63">
        <v>1</v>
      </c>
      <c r="F12" s="60"/>
      <c r="G12" s="59"/>
    </row>
    <row r="13" spans="1:7">
      <c r="A13" s="341"/>
      <c r="B13" s="66"/>
      <c r="C13" s="63" t="s">
        <v>247</v>
      </c>
      <c r="D13" s="329"/>
      <c r="E13" s="63" t="s">
        <v>230</v>
      </c>
      <c r="F13" s="60"/>
      <c r="G13" s="60"/>
    </row>
    <row r="14" spans="1:7">
      <c r="A14" s="341"/>
      <c r="B14" s="66"/>
      <c r="C14" s="63" t="s">
        <v>126</v>
      </c>
      <c r="D14" s="329"/>
      <c r="E14" s="63" t="s">
        <v>185</v>
      </c>
      <c r="F14" s="60"/>
      <c r="G14" s="60"/>
    </row>
    <row r="15" spans="1:7">
      <c r="A15" s="341"/>
      <c r="B15" s="67" t="s">
        <v>248</v>
      </c>
      <c r="C15" s="64"/>
      <c r="D15" s="329"/>
      <c r="E15" s="63"/>
      <c r="F15" s="63" t="s">
        <v>194</v>
      </c>
      <c r="G15" s="60"/>
    </row>
    <row r="16" spans="1:7">
      <c r="A16" s="354" t="s">
        <v>12</v>
      </c>
      <c r="B16" s="63"/>
      <c r="C16" s="57" t="s">
        <v>249</v>
      </c>
      <c r="D16" s="343" t="s">
        <v>24</v>
      </c>
      <c r="E16" s="343" t="s">
        <v>156</v>
      </c>
      <c r="F16" s="355">
        <v>1</v>
      </c>
      <c r="G16" s="59"/>
    </row>
    <row r="17" spans="1:7">
      <c r="A17" s="341"/>
      <c r="B17" s="63" t="s">
        <v>224</v>
      </c>
      <c r="C17" s="77" t="s">
        <v>250</v>
      </c>
      <c r="D17" s="344"/>
      <c r="E17" s="344"/>
      <c r="F17" s="356"/>
      <c r="G17" s="60"/>
    </row>
    <row r="18" spans="1:7">
      <c r="A18" s="341"/>
      <c r="B18" s="64"/>
      <c r="C18" s="58" t="s">
        <v>251</v>
      </c>
      <c r="D18" s="345"/>
      <c r="E18" s="345"/>
      <c r="F18" s="357"/>
      <c r="G18" s="61"/>
    </row>
    <row r="19" spans="1:7">
      <c r="A19" s="354" t="s">
        <v>28</v>
      </c>
      <c r="B19" s="66" t="s">
        <v>228</v>
      </c>
      <c r="C19" s="66" t="s">
        <v>240</v>
      </c>
      <c r="D19" s="344" t="s">
        <v>227</v>
      </c>
      <c r="E19" s="63" t="s">
        <v>252</v>
      </c>
      <c r="F19" s="60"/>
      <c r="G19" s="60"/>
    </row>
    <row r="20" spans="1:7">
      <c r="A20" s="341"/>
      <c r="B20" s="66" t="s">
        <v>248</v>
      </c>
      <c r="C20" s="66" t="s">
        <v>253</v>
      </c>
      <c r="D20" s="344"/>
      <c r="E20" s="63" t="s">
        <v>185</v>
      </c>
      <c r="F20" s="60" t="s">
        <v>254</v>
      </c>
      <c r="G20" s="60"/>
    </row>
    <row r="21" spans="1:7">
      <c r="A21" s="341"/>
      <c r="B21" s="66" t="s">
        <v>255</v>
      </c>
      <c r="C21" s="66" t="s">
        <v>256</v>
      </c>
      <c r="D21" s="344"/>
      <c r="E21" s="63" t="s">
        <v>252</v>
      </c>
      <c r="F21" s="60"/>
      <c r="G21" s="60"/>
    </row>
    <row r="22" spans="1:7">
      <c r="A22" s="341"/>
      <c r="B22" s="66"/>
      <c r="C22" s="66"/>
      <c r="D22" s="344"/>
      <c r="E22" s="63"/>
      <c r="F22" s="60"/>
      <c r="G22" s="60"/>
    </row>
    <row r="23" spans="1:7">
      <c r="A23" s="342"/>
      <c r="B23" s="66"/>
      <c r="C23" s="66"/>
      <c r="D23" s="345"/>
      <c r="E23" s="63"/>
      <c r="F23" s="60"/>
      <c r="G23" s="60"/>
    </row>
    <row r="24" spans="1:7">
      <c r="A24" s="341" t="s">
        <v>10</v>
      </c>
      <c r="B24" s="78" t="s">
        <v>248</v>
      </c>
      <c r="C24" s="62" t="s">
        <v>246</v>
      </c>
      <c r="D24" s="328" t="s">
        <v>24</v>
      </c>
      <c r="E24" s="62" t="s">
        <v>185</v>
      </c>
      <c r="F24" s="59" t="s">
        <v>185</v>
      </c>
      <c r="G24" s="59"/>
    </row>
    <row r="25" spans="1:7">
      <c r="A25" s="341"/>
      <c r="B25" s="79"/>
      <c r="C25" s="63" t="s">
        <v>247</v>
      </c>
      <c r="D25" s="329"/>
      <c r="E25" s="63" t="s">
        <v>257</v>
      </c>
      <c r="F25" s="60"/>
      <c r="G25" s="60"/>
    </row>
    <row r="26" spans="1:7">
      <c r="A26" s="341"/>
      <c r="B26" s="80"/>
      <c r="C26" s="63" t="s">
        <v>126</v>
      </c>
      <c r="D26" s="329"/>
      <c r="E26" s="63" t="s">
        <v>185</v>
      </c>
      <c r="F26" s="60"/>
      <c r="G26" s="60"/>
    </row>
    <row r="27" spans="1:7">
      <c r="A27" s="341"/>
      <c r="B27" s="81"/>
      <c r="C27" s="64"/>
      <c r="D27" s="330"/>
      <c r="E27" s="63"/>
      <c r="F27" s="61"/>
      <c r="G27" s="61"/>
    </row>
    <row r="28" spans="1:7">
      <c r="A28" s="354" t="s">
        <v>29</v>
      </c>
      <c r="B28" s="66"/>
      <c r="C28" s="66"/>
      <c r="D28" s="343" t="s">
        <v>24</v>
      </c>
      <c r="E28" s="62"/>
      <c r="F28" s="60"/>
      <c r="G28" s="60"/>
    </row>
    <row r="29" spans="1:7">
      <c r="A29" s="341"/>
      <c r="B29" s="66" t="s">
        <v>216</v>
      </c>
      <c r="C29" s="66" t="s">
        <v>216</v>
      </c>
      <c r="D29" s="344"/>
      <c r="E29" s="63" t="s">
        <v>106</v>
      </c>
      <c r="F29" s="60"/>
      <c r="G29" s="60"/>
    </row>
    <row r="30" spans="1:7">
      <c r="A30" s="341"/>
      <c r="B30" s="66"/>
      <c r="C30" s="66"/>
      <c r="D30" s="344"/>
      <c r="E30" s="64"/>
      <c r="F30" s="60"/>
      <c r="G30" s="60"/>
    </row>
    <row r="31" spans="1:7">
      <c r="A31" s="354" t="s">
        <v>16</v>
      </c>
      <c r="B31" s="65"/>
      <c r="C31" s="65" t="s">
        <v>126</v>
      </c>
      <c r="D31" s="355"/>
      <c r="E31" s="60" t="s">
        <v>171</v>
      </c>
      <c r="F31" s="59"/>
      <c r="G31" s="59"/>
    </row>
    <row r="32" spans="1:7">
      <c r="A32" s="341"/>
      <c r="B32" s="66" t="s">
        <v>57</v>
      </c>
      <c r="C32" s="68" t="s">
        <v>258</v>
      </c>
      <c r="D32" s="356"/>
      <c r="E32" s="60" t="s">
        <v>168</v>
      </c>
      <c r="F32" s="60"/>
      <c r="G32" s="60"/>
    </row>
    <row r="33" spans="1:7">
      <c r="A33" s="341"/>
      <c r="B33" s="66"/>
      <c r="C33" s="66" t="s">
        <v>259</v>
      </c>
      <c r="D33" s="356"/>
      <c r="E33" s="60"/>
      <c r="F33" s="60" t="s">
        <v>170</v>
      </c>
      <c r="G33" s="60"/>
    </row>
    <row r="34" spans="1:7">
      <c r="A34" s="341"/>
      <c r="B34" s="66"/>
      <c r="C34" s="66"/>
      <c r="D34" s="356"/>
      <c r="E34" s="60"/>
      <c r="F34" s="60"/>
      <c r="G34" s="60"/>
    </row>
    <row r="35" spans="1:7">
      <c r="A35" s="342"/>
      <c r="B35" s="66"/>
      <c r="C35" s="67"/>
      <c r="D35" s="357"/>
      <c r="E35" s="60"/>
      <c r="F35" s="60"/>
      <c r="G35" s="61"/>
    </row>
    <row r="36" spans="1:7">
      <c r="A36" s="341" t="s">
        <v>30</v>
      </c>
      <c r="B36" s="62"/>
      <c r="C36" s="56" t="s">
        <v>246</v>
      </c>
      <c r="D36" s="344" t="s">
        <v>24</v>
      </c>
      <c r="E36" s="82" t="s">
        <v>171</v>
      </c>
      <c r="F36" s="62"/>
      <c r="G36" s="60"/>
    </row>
    <row r="37" spans="1:7">
      <c r="A37" s="341"/>
      <c r="B37" s="63"/>
      <c r="C37" s="57" t="s">
        <v>244</v>
      </c>
      <c r="D37" s="344"/>
      <c r="E37" s="66" t="s">
        <v>170</v>
      </c>
      <c r="F37" s="63"/>
      <c r="G37" s="60"/>
    </row>
    <row r="38" spans="1:7">
      <c r="A38" s="341"/>
      <c r="B38" s="63" t="s">
        <v>248</v>
      </c>
      <c r="C38" s="60" t="s">
        <v>260</v>
      </c>
      <c r="D38" s="344"/>
      <c r="E38" s="66" t="s">
        <v>171</v>
      </c>
      <c r="F38" s="63" t="s">
        <v>241</v>
      </c>
      <c r="G38" s="60"/>
    </row>
    <row r="39" spans="1:7">
      <c r="A39" s="341"/>
      <c r="B39" s="63" t="s">
        <v>228</v>
      </c>
      <c r="D39" s="344"/>
      <c r="E39" s="66"/>
      <c r="F39" s="93" t="s">
        <v>171</v>
      </c>
      <c r="G39" s="60"/>
    </row>
    <row r="40" spans="1:7">
      <c r="A40" s="342"/>
      <c r="B40" s="64"/>
      <c r="C40" s="58"/>
      <c r="D40" s="345"/>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7"/>
      <c r="D4" s="351"/>
      <c r="E4" s="57"/>
      <c r="F4" s="64"/>
      <c r="G4" s="61"/>
    </row>
    <row r="5" spans="1:7">
      <c r="A5" s="352" t="s">
        <v>134</v>
      </c>
      <c r="B5" s="66"/>
      <c r="C5" s="62" t="s">
        <v>261</v>
      </c>
      <c r="D5" s="344" t="s">
        <v>137</v>
      </c>
      <c r="E5" s="84" t="s">
        <v>173</v>
      </c>
      <c r="F5" s="60"/>
      <c r="G5" s="60"/>
    </row>
    <row r="6" spans="1:7">
      <c r="A6" s="352"/>
      <c r="B6" s="66" t="s">
        <v>255</v>
      </c>
      <c r="C6" s="66" t="s">
        <v>262</v>
      </c>
      <c r="D6" s="344"/>
      <c r="E6" s="63" t="s">
        <v>263</v>
      </c>
      <c r="F6" s="60"/>
      <c r="G6" s="60"/>
    </row>
    <row r="7" spans="1:7">
      <c r="A7" s="352"/>
      <c r="B7" s="66"/>
      <c r="C7" s="66" t="s">
        <v>264</v>
      </c>
      <c r="D7" s="344"/>
      <c r="E7" s="63" t="s">
        <v>263</v>
      </c>
      <c r="F7" s="60"/>
      <c r="G7" s="60"/>
    </row>
    <row r="8" spans="1:7">
      <c r="A8" s="352"/>
      <c r="B8" s="66" t="s">
        <v>265</v>
      </c>
      <c r="C8" s="66"/>
      <c r="D8" s="344"/>
      <c r="E8" s="63" t="s">
        <v>241</v>
      </c>
      <c r="F8" s="60"/>
      <c r="G8" s="60"/>
    </row>
    <row r="9" spans="1:7">
      <c r="A9" s="353"/>
      <c r="B9" s="66" t="s">
        <v>266</v>
      </c>
      <c r="C9" s="66"/>
      <c r="D9" s="344"/>
      <c r="E9" s="64" t="s">
        <v>241</v>
      </c>
      <c r="F9" s="60"/>
      <c r="G9" s="60"/>
    </row>
    <row r="10" spans="1:7">
      <c r="A10" s="352" t="s">
        <v>5</v>
      </c>
      <c r="B10" s="62"/>
      <c r="C10" s="62" t="s">
        <v>261</v>
      </c>
      <c r="D10" s="343" t="s">
        <v>142</v>
      </c>
      <c r="E10" s="85" t="s">
        <v>173</v>
      </c>
      <c r="F10" s="62"/>
      <c r="G10" s="59"/>
    </row>
    <row r="11" spans="1:7">
      <c r="A11" s="352"/>
      <c r="B11" s="63" t="s">
        <v>267</v>
      </c>
      <c r="C11" s="57" t="s">
        <v>268</v>
      </c>
      <c r="D11" s="344"/>
      <c r="E11" s="63" t="s">
        <v>263</v>
      </c>
      <c r="F11" s="63" t="s">
        <v>191</v>
      </c>
      <c r="G11" s="60"/>
    </row>
    <row r="12" spans="1:7">
      <c r="A12" s="353"/>
      <c r="B12" s="63" t="s">
        <v>269</v>
      </c>
      <c r="C12" s="57" t="s">
        <v>270</v>
      </c>
      <c r="D12" s="345"/>
      <c r="E12" s="66"/>
      <c r="F12" s="64" t="s">
        <v>180</v>
      </c>
      <c r="G12" s="60"/>
    </row>
    <row r="13" spans="1:7">
      <c r="A13" s="341" t="s">
        <v>4</v>
      </c>
      <c r="B13" s="100" t="s">
        <v>271</v>
      </c>
      <c r="C13" s="59" t="s">
        <v>261</v>
      </c>
      <c r="D13" s="328" t="s">
        <v>24</v>
      </c>
      <c r="E13" s="84" t="s">
        <v>173</v>
      </c>
      <c r="F13" s="59" t="s">
        <v>185</v>
      </c>
      <c r="G13" s="59"/>
    </row>
    <row r="14" spans="1:7">
      <c r="A14" s="341"/>
      <c r="B14" s="63"/>
      <c r="C14" s="60" t="s">
        <v>272</v>
      </c>
      <c r="D14" s="329"/>
      <c r="E14" s="63" t="s">
        <v>273</v>
      </c>
      <c r="F14" s="60"/>
      <c r="G14" s="60"/>
    </row>
    <row r="15" spans="1:7">
      <c r="A15" s="341"/>
      <c r="B15" s="64"/>
      <c r="C15" s="60" t="s">
        <v>274</v>
      </c>
      <c r="D15" s="329"/>
      <c r="E15" s="64" t="s">
        <v>173</v>
      </c>
      <c r="F15" s="60"/>
      <c r="G15" s="60"/>
    </row>
    <row r="16" spans="1:7">
      <c r="A16" s="354" t="s">
        <v>12</v>
      </c>
      <c r="B16" s="63"/>
      <c r="C16" s="62" t="s">
        <v>275</v>
      </c>
      <c r="D16" s="343" t="s">
        <v>24</v>
      </c>
      <c r="E16" s="344" t="s">
        <v>156</v>
      </c>
      <c r="F16" s="355">
        <v>1</v>
      </c>
      <c r="G16" s="59"/>
    </row>
    <row r="17" spans="1:7">
      <c r="A17" s="341"/>
      <c r="B17" s="63" t="s">
        <v>276</v>
      </c>
      <c r="C17" s="77" t="s">
        <v>277</v>
      </c>
      <c r="D17" s="344"/>
      <c r="E17" s="344"/>
      <c r="F17" s="356"/>
      <c r="G17" s="60"/>
    </row>
    <row r="18" spans="1:7">
      <c r="A18" s="341"/>
      <c r="B18" s="63"/>
      <c r="C18" s="58" t="s">
        <v>278</v>
      </c>
      <c r="D18" s="345"/>
      <c r="E18" s="344"/>
      <c r="F18" s="357"/>
      <c r="G18" s="61"/>
    </row>
    <row r="19" spans="1:7">
      <c r="A19" s="354" t="s">
        <v>28</v>
      </c>
      <c r="B19" s="62"/>
      <c r="C19" s="59" t="s">
        <v>261</v>
      </c>
      <c r="D19" s="344" t="s">
        <v>227</v>
      </c>
      <c r="E19" s="84" t="s">
        <v>173</v>
      </c>
      <c r="F19" s="60"/>
      <c r="G19" s="60"/>
    </row>
    <row r="20" spans="1:7">
      <c r="A20" s="341"/>
      <c r="B20" s="63"/>
      <c r="C20" s="57" t="s">
        <v>279</v>
      </c>
      <c r="D20" s="344"/>
      <c r="E20" s="63" t="s">
        <v>185</v>
      </c>
      <c r="F20" s="60"/>
      <c r="G20" s="60"/>
    </row>
    <row r="21" spans="1:7">
      <c r="A21" s="341"/>
      <c r="B21" s="76"/>
      <c r="C21" s="57" t="s">
        <v>271</v>
      </c>
      <c r="D21" s="344"/>
      <c r="E21" s="63"/>
      <c r="F21" s="60" t="s">
        <v>185</v>
      </c>
      <c r="G21" s="60"/>
    </row>
    <row r="22" spans="1:7">
      <c r="A22" s="341"/>
      <c r="B22" s="63" t="s">
        <v>255</v>
      </c>
      <c r="C22" s="57"/>
      <c r="D22" s="344"/>
      <c r="E22" s="63"/>
      <c r="F22" s="60" t="s">
        <v>222</v>
      </c>
      <c r="G22" s="60"/>
    </row>
    <row r="23" spans="1:7">
      <c r="A23" s="358" t="s">
        <v>10</v>
      </c>
      <c r="B23" s="86"/>
      <c r="C23" s="59" t="s">
        <v>261</v>
      </c>
      <c r="D23" s="328" t="s">
        <v>24</v>
      </c>
      <c r="E23" s="84" t="s">
        <v>173</v>
      </c>
      <c r="F23" s="59" t="s">
        <v>185</v>
      </c>
      <c r="G23" s="59"/>
    </row>
    <row r="24" spans="1:7">
      <c r="A24" s="359"/>
      <c r="B24" s="87" t="s">
        <v>271</v>
      </c>
      <c r="C24" s="60" t="s">
        <v>272</v>
      </c>
      <c r="D24" s="329"/>
      <c r="E24" s="63" t="s">
        <v>273</v>
      </c>
      <c r="F24" s="60"/>
      <c r="G24" s="60"/>
    </row>
    <row r="25" spans="1:7">
      <c r="A25" s="359"/>
      <c r="B25" s="88"/>
      <c r="C25" s="60" t="s">
        <v>274</v>
      </c>
      <c r="D25" s="329"/>
      <c r="E25" s="63" t="s">
        <v>173</v>
      </c>
      <c r="F25" s="60"/>
      <c r="G25" s="60"/>
    </row>
    <row r="26" spans="1:7">
      <c r="A26" s="360"/>
      <c r="B26" s="95"/>
      <c r="C26" s="61"/>
      <c r="D26" s="329"/>
      <c r="E26" s="64"/>
      <c r="F26" s="61"/>
      <c r="G26" s="61"/>
    </row>
    <row r="27" spans="1:7">
      <c r="A27" s="341" t="s">
        <v>29</v>
      </c>
      <c r="B27" s="62"/>
      <c r="C27" s="57"/>
      <c r="D27" s="355" t="s">
        <v>24</v>
      </c>
      <c r="E27" s="60"/>
      <c r="F27" s="60"/>
      <c r="G27" s="60"/>
    </row>
    <row r="28" spans="1:7">
      <c r="A28" s="341"/>
      <c r="B28" s="63"/>
      <c r="C28" s="57" t="s">
        <v>280</v>
      </c>
      <c r="D28" s="356"/>
      <c r="E28" s="60" t="s">
        <v>180</v>
      </c>
      <c r="F28" s="60"/>
      <c r="G28" s="60"/>
    </row>
    <row r="29" spans="1:7">
      <c r="A29" s="341"/>
      <c r="B29" s="63" t="s">
        <v>269</v>
      </c>
      <c r="C29" s="57" t="s">
        <v>281</v>
      </c>
      <c r="D29" s="356"/>
      <c r="E29" s="60" t="s">
        <v>180</v>
      </c>
      <c r="F29" s="60" t="s">
        <v>130</v>
      </c>
      <c r="G29" s="60"/>
    </row>
    <row r="30" spans="1:7">
      <c r="A30" s="89"/>
      <c r="B30" s="64"/>
      <c r="C30" s="57" t="s">
        <v>282</v>
      </c>
      <c r="D30" s="64"/>
      <c r="E30" s="60"/>
      <c r="F30" s="60" t="s">
        <v>130</v>
      </c>
      <c r="G30" s="60"/>
    </row>
    <row r="31" spans="1:7">
      <c r="A31" s="341" t="s">
        <v>16</v>
      </c>
      <c r="B31" s="66"/>
      <c r="C31" s="62" t="s">
        <v>261</v>
      </c>
      <c r="D31" s="344"/>
      <c r="E31" s="84" t="s">
        <v>173</v>
      </c>
      <c r="F31" s="59"/>
      <c r="G31" s="59"/>
    </row>
    <row r="32" spans="1:7">
      <c r="A32" s="341"/>
      <c r="B32" s="66" t="s">
        <v>57</v>
      </c>
      <c r="C32" s="68" t="s">
        <v>283</v>
      </c>
      <c r="D32" s="344"/>
      <c r="E32" s="63" t="s">
        <v>168</v>
      </c>
      <c r="F32" s="60"/>
      <c r="G32" s="60"/>
    </row>
    <row r="33" spans="1:7">
      <c r="A33" s="341"/>
      <c r="B33" s="66"/>
      <c r="C33" s="66" t="s">
        <v>236</v>
      </c>
      <c r="D33" s="344"/>
      <c r="E33" s="63"/>
      <c r="F33" s="60" t="s">
        <v>170</v>
      </c>
      <c r="G33" s="60"/>
    </row>
    <row r="34" spans="1:7">
      <c r="A34" s="341"/>
      <c r="B34" s="66"/>
      <c r="C34" s="66"/>
      <c r="D34" s="344"/>
      <c r="E34" s="63"/>
      <c r="F34" s="60"/>
      <c r="G34" s="60"/>
    </row>
    <row r="35" spans="1:7">
      <c r="A35" s="342"/>
      <c r="B35" s="66"/>
      <c r="C35" s="66"/>
      <c r="D35" s="345"/>
      <c r="E35" s="64"/>
      <c r="F35" s="60"/>
      <c r="G35" s="61"/>
    </row>
    <row r="36" spans="1:7">
      <c r="A36" s="341" t="s">
        <v>30</v>
      </c>
      <c r="B36" s="62"/>
      <c r="C36" s="59" t="s">
        <v>261</v>
      </c>
      <c r="D36" s="328" t="s">
        <v>24</v>
      </c>
      <c r="E36" s="85" t="s">
        <v>173</v>
      </c>
      <c r="F36" s="62"/>
      <c r="G36" s="60"/>
    </row>
    <row r="37" spans="1:7">
      <c r="A37" s="341"/>
      <c r="B37" s="63"/>
      <c r="C37" s="60" t="s">
        <v>284</v>
      </c>
      <c r="D37" s="329"/>
      <c r="E37" s="66" t="s">
        <v>170</v>
      </c>
      <c r="F37" s="63"/>
      <c r="G37" s="60"/>
    </row>
    <row r="38" spans="1:7">
      <c r="A38" s="341"/>
      <c r="B38" s="63" t="s">
        <v>248</v>
      </c>
      <c r="C38" s="60" t="s">
        <v>285</v>
      </c>
      <c r="D38" s="329"/>
      <c r="E38" s="66" t="s">
        <v>170</v>
      </c>
      <c r="F38" s="63" t="s">
        <v>241</v>
      </c>
      <c r="G38" s="60"/>
    </row>
    <row r="39" spans="1:7">
      <c r="A39" s="341"/>
      <c r="B39" s="98" t="s">
        <v>228</v>
      </c>
      <c r="C39" s="49"/>
      <c r="D39" s="329"/>
      <c r="E39" s="66"/>
      <c r="F39" s="93" t="s">
        <v>170</v>
      </c>
      <c r="G39" s="60"/>
    </row>
    <row r="40" spans="1:7">
      <c r="A40" s="342"/>
      <c r="B40" s="64"/>
      <c r="C40" s="61"/>
      <c r="D40" s="330"/>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4" t="s">
        <v>6</v>
      </c>
      <c r="B2" s="65"/>
      <c r="C2" s="65"/>
      <c r="D2" s="361" t="s">
        <v>24</v>
      </c>
      <c r="E2" s="62" t="s">
        <v>106</v>
      </c>
      <c r="F2" s="59" t="s">
        <v>106</v>
      </c>
      <c r="G2" s="59"/>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286</v>
      </c>
      <c r="D6" s="329"/>
      <c r="E6" s="63" t="s">
        <v>241</v>
      </c>
      <c r="F6" s="60"/>
      <c r="G6" s="60"/>
    </row>
    <row r="7" spans="1:7">
      <c r="A7" s="352"/>
      <c r="B7" s="66"/>
      <c r="C7" s="87" t="s">
        <v>287</v>
      </c>
      <c r="D7" s="329"/>
      <c r="E7" s="63" t="s">
        <v>288</v>
      </c>
      <c r="F7" s="60"/>
      <c r="G7" s="60"/>
    </row>
    <row r="8" spans="1:7">
      <c r="A8" s="352"/>
      <c r="B8" s="66"/>
      <c r="C8" s="63"/>
      <c r="D8" s="329"/>
      <c r="E8" s="63"/>
      <c r="F8" s="60"/>
      <c r="G8" s="60"/>
    </row>
    <row r="9" spans="1:7">
      <c r="A9" s="353"/>
      <c r="B9" s="66"/>
      <c r="C9" s="64"/>
      <c r="D9" s="329"/>
      <c r="E9" s="64"/>
      <c r="F9" s="60"/>
      <c r="G9" s="60"/>
    </row>
    <row r="10" spans="1:7">
      <c r="A10" s="352" t="s">
        <v>5</v>
      </c>
      <c r="B10" s="62"/>
      <c r="C10" s="63" t="s">
        <v>289</v>
      </c>
      <c r="D10" s="343" t="s">
        <v>142</v>
      </c>
      <c r="E10" s="85" t="s">
        <v>173</v>
      </c>
      <c r="F10" s="62"/>
      <c r="G10" s="59"/>
    </row>
    <row r="11" spans="1:7">
      <c r="A11" s="352"/>
      <c r="B11" s="63" t="s">
        <v>290</v>
      </c>
      <c r="C11" s="57" t="s">
        <v>291</v>
      </c>
      <c r="D11" s="344"/>
      <c r="E11" s="63" t="s">
        <v>130</v>
      </c>
      <c r="F11" s="63" t="s">
        <v>180</v>
      </c>
      <c r="G11" s="60"/>
    </row>
    <row r="12" spans="1:7">
      <c r="A12" s="353"/>
      <c r="B12" s="64" t="s">
        <v>269</v>
      </c>
      <c r="C12" s="69" t="s">
        <v>292</v>
      </c>
      <c r="D12" s="344"/>
      <c r="E12" s="66" t="s">
        <v>288</v>
      </c>
      <c r="F12" s="64" t="s">
        <v>130</v>
      </c>
      <c r="G12" s="60"/>
    </row>
    <row r="13" spans="1:7">
      <c r="A13" s="341" t="s">
        <v>4</v>
      </c>
      <c r="B13" s="68"/>
      <c r="C13" s="62" t="s">
        <v>261</v>
      </c>
      <c r="D13" s="328" t="s">
        <v>24</v>
      </c>
      <c r="E13" s="84" t="s">
        <v>173</v>
      </c>
      <c r="F13" s="59" t="s">
        <v>185</v>
      </c>
      <c r="G13" s="59"/>
    </row>
    <row r="14" spans="1:7">
      <c r="A14" s="341"/>
      <c r="B14" s="68"/>
      <c r="C14" s="63" t="s">
        <v>293</v>
      </c>
      <c r="D14" s="329"/>
      <c r="E14" s="98"/>
      <c r="F14" s="60"/>
      <c r="G14" s="60"/>
    </row>
    <row r="15" spans="1:7">
      <c r="A15" s="341"/>
      <c r="B15" s="66"/>
      <c r="C15" s="63" t="s">
        <v>294</v>
      </c>
      <c r="D15" s="329"/>
      <c r="E15" s="63" t="s">
        <v>130</v>
      </c>
      <c r="F15" s="60"/>
      <c r="G15" s="60"/>
    </row>
    <row r="16" spans="1:7">
      <c r="A16" s="341"/>
      <c r="B16" s="66"/>
      <c r="C16" s="63" t="s">
        <v>295</v>
      </c>
      <c r="D16" s="329"/>
      <c r="E16" s="63" t="s">
        <v>296</v>
      </c>
      <c r="F16" s="60"/>
      <c r="G16" s="60"/>
    </row>
    <row r="17" spans="1:7">
      <c r="A17" s="341"/>
      <c r="B17" s="67"/>
      <c r="C17" s="64" t="s">
        <v>297</v>
      </c>
      <c r="D17" s="330"/>
      <c r="E17" s="64" t="s">
        <v>298</v>
      </c>
      <c r="F17" s="60"/>
      <c r="G17" s="60"/>
    </row>
    <row r="18" spans="1:7">
      <c r="A18" s="354" t="s">
        <v>12</v>
      </c>
      <c r="B18" s="63"/>
      <c r="C18" s="63" t="s">
        <v>261</v>
      </c>
      <c r="D18" s="344" t="s">
        <v>24</v>
      </c>
      <c r="E18" s="344" t="s">
        <v>156</v>
      </c>
      <c r="F18" s="355">
        <v>1</v>
      </c>
      <c r="G18" s="59"/>
    </row>
    <row r="19" spans="1:7">
      <c r="A19" s="341"/>
      <c r="B19" s="63" t="s">
        <v>299</v>
      </c>
      <c r="C19" s="77" t="s">
        <v>300</v>
      </c>
      <c r="D19" s="344"/>
      <c r="E19" s="344"/>
      <c r="F19" s="356"/>
      <c r="G19" s="60"/>
    </row>
    <row r="20" spans="1:7">
      <c r="A20" s="341"/>
      <c r="B20" s="63"/>
      <c r="C20" s="58" t="s">
        <v>301</v>
      </c>
      <c r="D20" s="345"/>
      <c r="E20" s="344"/>
      <c r="F20" s="357"/>
      <c r="G20" s="61"/>
    </row>
    <row r="21" spans="1:7">
      <c r="A21" s="354" t="s">
        <v>28</v>
      </c>
      <c r="B21" s="62"/>
      <c r="C21" s="59" t="s">
        <v>261</v>
      </c>
      <c r="D21" s="344" t="s">
        <v>227</v>
      </c>
      <c r="E21" s="84" t="s">
        <v>173</v>
      </c>
      <c r="F21" s="60"/>
      <c r="G21" s="60"/>
    </row>
    <row r="22" spans="1:7">
      <c r="A22" s="341"/>
      <c r="B22" s="63"/>
      <c r="C22" s="57" t="s">
        <v>279</v>
      </c>
      <c r="D22" s="344"/>
      <c r="E22" s="63" t="s">
        <v>185</v>
      </c>
      <c r="F22" s="60"/>
      <c r="G22" s="60"/>
    </row>
    <row r="23" spans="1:7">
      <c r="A23" s="341"/>
      <c r="B23" s="76"/>
      <c r="C23" s="57" t="s">
        <v>271</v>
      </c>
      <c r="D23" s="344"/>
      <c r="E23" s="63"/>
      <c r="F23" s="60" t="s">
        <v>185</v>
      </c>
      <c r="G23" s="60"/>
    </row>
    <row r="24" spans="1:7">
      <c r="A24" s="341"/>
      <c r="B24" s="63" t="s">
        <v>255</v>
      </c>
      <c r="C24" s="57"/>
      <c r="D24" s="344"/>
      <c r="E24" s="63"/>
      <c r="F24" s="60" t="s">
        <v>222</v>
      </c>
      <c r="G24" s="60"/>
    </row>
    <row r="25" spans="1:7">
      <c r="A25" s="358" t="s">
        <v>10</v>
      </c>
      <c r="B25" s="86"/>
      <c r="C25" s="59" t="s">
        <v>261</v>
      </c>
      <c r="D25" s="328" t="s">
        <v>24</v>
      </c>
      <c r="E25" s="84" t="s">
        <v>173</v>
      </c>
      <c r="F25" s="59" t="s">
        <v>185</v>
      </c>
      <c r="G25" s="59"/>
    </row>
    <row r="26" spans="1:7">
      <c r="A26" s="367"/>
      <c r="B26" s="97"/>
      <c r="C26" s="60" t="s">
        <v>293</v>
      </c>
      <c r="D26" s="329"/>
      <c r="E26" s="98" t="s">
        <v>130</v>
      </c>
      <c r="F26" s="60"/>
      <c r="G26" s="60"/>
    </row>
    <row r="27" spans="1:7">
      <c r="A27" s="359"/>
      <c r="B27" s="87"/>
      <c r="C27" s="63" t="s">
        <v>294</v>
      </c>
      <c r="D27" s="329"/>
      <c r="E27" s="63" t="s">
        <v>130</v>
      </c>
      <c r="F27" s="60"/>
      <c r="G27" s="60"/>
    </row>
    <row r="28" spans="1:7">
      <c r="A28" s="359"/>
      <c r="B28" s="88"/>
      <c r="C28" s="63" t="s">
        <v>295</v>
      </c>
      <c r="D28" s="329"/>
      <c r="E28" s="63" t="s">
        <v>296</v>
      </c>
      <c r="F28" s="60"/>
      <c r="G28" s="60"/>
    </row>
    <row r="29" spans="1:7">
      <c r="A29" s="360"/>
      <c r="B29" s="95"/>
      <c r="C29" s="64" t="s">
        <v>297</v>
      </c>
      <c r="D29" s="329"/>
      <c r="E29" s="64" t="s">
        <v>298</v>
      </c>
      <c r="F29" s="61"/>
      <c r="G29" s="61"/>
    </row>
    <row r="30" spans="1:7">
      <c r="A30" s="341" t="s">
        <v>29</v>
      </c>
      <c r="B30" s="62"/>
      <c r="C30" s="57" t="s">
        <v>280</v>
      </c>
      <c r="D30" s="355" t="s">
        <v>24</v>
      </c>
      <c r="E30" s="60" t="s">
        <v>180</v>
      </c>
      <c r="F30" s="60"/>
      <c r="G30" s="60"/>
    </row>
    <row r="31" spans="1:7">
      <c r="A31" s="341"/>
      <c r="B31" s="63"/>
      <c r="C31" s="57" t="s">
        <v>291</v>
      </c>
      <c r="D31" s="356"/>
      <c r="E31" s="60"/>
      <c r="F31" s="60" t="s">
        <v>130</v>
      </c>
      <c r="G31" s="60"/>
    </row>
    <row r="32" spans="1:7">
      <c r="A32" s="341"/>
      <c r="B32" s="63" t="s">
        <v>255</v>
      </c>
      <c r="C32" s="96" t="s">
        <v>302</v>
      </c>
      <c r="D32" s="356"/>
      <c r="E32" s="60" t="s">
        <v>191</v>
      </c>
      <c r="F32" s="60"/>
      <c r="G32" s="60"/>
    </row>
    <row r="33" spans="1:7">
      <c r="A33" s="89"/>
      <c r="B33" s="64"/>
      <c r="C33" s="57" t="s">
        <v>292</v>
      </c>
      <c r="D33" s="64"/>
      <c r="E33" s="60" t="s">
        <v>288</v>
      </c>
      <c r="F33" s="60"/>
      <c r="G33" s="60"/>
    </row>
    <row r="34" spans="1:7">
      <c r="A34" s="341" t="s">
        <v>16</v>
      </c>
      <c r="B34" s="66"/>
      <c r="C34" s="62" t="s">
        <v>261</v>
      </c>
      <c r="D34" s="344" t="s">
        <v>24</v>
      </c>
      <c r="E34" s="84" t="s">
        <v>173</v>
      </c>
      <c r="F34" s="59"/>
      <c r="G34" s="59"/>
    </row>
    <row r="35" spans="1:7">
      <c r="A35" s="341"/>
      <c r="B35" s="66" t="s">
        <v>57</v>
      </c>
      <c r="C35" s="68" t="s">
        <v>283</v>
      </c>
      <c r="D35" s="344"/>
      <c r="E35" s="63" t="s">
        <v>168</v>
      </c>
      <c r="F35" s="60"/>
      <c r="G35" s="60"/>
    </row>
    <row r="36" spans="1:7">
      <c r="A36" s="341"/>
      <c r="B36" s="66"/>
      <c r="C36" s="66" t="s">
        <v>303</v>
      </c>
      <c r="D36" s="344"/>
      <c r="E36" s="63"/>
      <c r="F36" s="60" t="s">
        <v>170</v>
      </c>
      <c r="G36" s="60"/>
    </row>
    <row r="37" spans="1:7">
      <c r="A37" s="341"/>
      <c r="B37" s="66"/>
      <c r="C37" s="66" t="s">
        <v>292</v>
      </c>
      <c r="D37" s="344"/>
      <c r="E37" s="63" t="s">
        <v>298</v>
      </c>
      <c r="F37" s="60"/>
      <c r="G37" s="60"/>
    </row>
    <row r="38" spans="1:7">
      <c r="A38" s="342"/>
      <c r="B38" s="67"/>
      <c r="C38" s="66"/>
      <c r="D38" s="344"/>
      <c r="E38" s="64"/>
      <c r="F38" s="60"/>
      <c r="G38" s="61"/>
    </row>
    <row r="39" spans="1:7">
      <c r="A39" s="341" t="s">
        <v>30</v>
      </c>
      <c r="B39" s="66"/>
      <c r="C39" s="62" t="s">
        <v>261</v>
      </c>
      <c r="D39" s="364" t="s">
        <v>24</v>
      </c>
      <c r="E39" s="77" t="s">
        <v>173</v>
      </c>
      <c r="F39" s="62"/>
      <c r="G39" s="60"/>
    </row>
    <row r="40" spans="1:7">
      <c r="A40" s="341"/>
      <c r="B40" s="66"/>
      <c r="C40" s="63" t="s">
        <v>294</v>
      </c>
      <c r="D40" s="365"/>
      <c r="E40" s="57" t="s">
        <v>170</v>
      </c>
      <c r="F40" s="63"/>
      <c r="G40" s="60"/>
    </row>
    <row r="41" spans="1:7">
      <c r="A41" s="341"/>
      <c r="B41" s="66" t="s">
        <v>248</v>
      </c>
      <c r="C41" s="63" t="s">
        <v>304</v>
      </c>
      <c r="D41" s="365"/>
      <c r="E41" s="57" t="s">
        <v>288</v>
      </c>
      <c r="F41" s="63" t="s">
        <v>241</v>
      </c>
      <c r="G41" s="60"/>
    </row>
    <row r="42" spans="1:7">
      <c r="A42" s="341"/>
      <c r="B42" s="66" t="s">
        <v>305</v>
      </c>
      <c r="C42" s="76"/>
      <c r="D42" s="365"/>
      <c r="F42" s="101" t="s">
        <v>239</v>
      </c>
      <c r="G42" s="60"/>
    </row>
    <row r="43" spans="1:7">
      <c r="A43" s="342"/>
      <c r="B43" s="67"/>
      <c r="C43" s="99"/>
      <c r="D43" s="366"/>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1" t="s">
        <v>6</v>
      </c>
      <c r="B2" s="66"/>
      <c r="C2" s="66"/>
      <c r="D2" s="371" t="s">
        <v>24</v>
      </c>
      <c r="E2" s="63" t="s">
        <v>106</v>
      </c>
      <c r="F2" s="60" t="s">
        <v>106</v>
      </c>
      <c r="G2" s="60"/>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306</v>
      </c>
      <c r="D6" s="329"/>
      <c r="E6" s="63" t="s">
        <v>307</v>
      </c>
      <c r="F6" s="60"/>
      <c r="G6" s="60"/>
    </row>
    <row r="7" spans="1:7">
      <c r="A7" s="352"/>
      <c r="B7" s="66"/>
      <c r="C7" s="87" t="s">
        <v>308</v>
      </c>
      <c r="D7" s="329"/>
      <c r="E7" s="63" t="s">
        <v>309</v>
      </c>
      <c r="F7" s="60"/>
      <c r="G7" s="60"/>
    </row>
    <row r="8" spans="1:7">
      <c r="A8" s="352"/>
      <c r="B8" s="66"/>
      <c r="C8" s="64" t="s">
        <v>310</v>
      </c>
      <c r="D8" s="329"/>
      <c r="E8" s="64" t="s">
        <v>311</v>
      </c>
      <c r="F8" s="60"/>
      <c r="G8" s="60"/>
    </row>
    <row r="9" spans="1:7">
      <c r="A9" s="353"/>
      <c r="B9" s="66"/>
      <c r="C9" s="64"/>
      <c r="D9" s="329"/>
      <c r="E9" s="64"/>
      <c r="F9" s="60"/>
      <c r="G9" s="60"/>
    </row>
    <row r="10" spans="1:7">
      <c r="A10" s="352" t="s">
        <v>5</v>
      </c>
      <c r="B10" s="62"/>
      <c r="C10" s="63" t="s">
        <v>261</v>
      </c>
      <c r="D10" s="343" t="s">
        <v>142</v>
      </c>
      <c r="E10" s="85" t="s">
        <v>312</v>
      </c>
      <c r="F10" s="62"/>
      <c r="G10" s="59"/>
    </row>
    <row r="11" spans="1:7">
      <c r="A11" s="352"/>
      <c r="B11" s="63" t="s">
        <v>313</v>
      </c>
      <c r="C11" s="57" t="s">
        <v>314</v>
      </c>
      <c r="D11" s="344"/>
      <c r="E11" s="63" t="s">
        <v>132</v>
      </c>
      <c r="F11" s="63"/>
      <c r="G11" s="60"/>
    </row>
    <row r="12" spans="1:7">
      <c r="A12" s="352"/>
      <c r="B12" s="63"/>
      <c r="C12" s="57" t="s">
        <v>315</v>
      </c>
      <c r="D12" s="344"/>
      <c r="E12" s="66" t="s">
        <v>180</v>
      </c>
      <c r="F12" s="63"/>
      <c r="G12" s="60"/>
    </row>
    <row r="13" spans="1:7">
      <c r="A13" s="353"/>
      <c r="B13" s="64"/>
      <c r="C13" s="58"/>
      <c r="D13" s="344"/>
      <c r="E13" s="66"/>
      <c r="F13" s="64"/>
      <c r="G13" s="60"/>
    </row>
    <row r="14" spans="1:7">
      <c r="A14" s="341" t="s">
        <v>4</v>
      </c>
      <c r="B14" s="68"/>
      <c r="C14" s="107" t="s">
        <v>261</v>
      </c>
      <c r="D14" s="328" t="s">
        <v>24</v>
      </c>
      <c r="E14" s="84" t="s">
        <v>180</v>
      </c>
      <c r="F14" s="59"/>
      <c r="G14" s="59"/>
    </row>
    <row r="15" spans="1:7">
      <c r="A15" s="341"/>
      <c r="B15" s="68"/>
      <c r="C15" s="63" t="s">
        <v>316</v>
      </c>
      <c r="D15" s="329"/>
      <c r="E15" s="98" t="s">
        <v>132</v>
      </c>
      <c r="F15" s="60"/>
      <c r="G15" s="60"/>
    </row>
    <row r="16" spans="1:7">
      <c r="A16" s="341"/>
      <c r="B16" s="66"/>
      <c r="C16" s="63" t="s">
        <v>317</v>
      </c>
      <c r="D16" s="329"/>
      <c r="E16" s="95" t="s">
        <v>132</v>
      </c>
      <c r="F16" s="60"/>
      <c r="G16" s="60"/>
    </row>
    <row r="17" spans="1:7">
      <c r="A17" s="341"/>
      <c r="B17" s="66" t="s">
        <v>318</v>
      </c>
      <c r="C17" s="63"/>
      <c r="D17" s="329"/>
      <c r="E17" s="63"/>
      <c r="F17" s="60" t="s">
        <v>185</v>
      </c>
      <c r="G17" s="60"/>
    </row>
    <row r="18" spans="1:7">
      <c r="A18" s="341"/>
      <c r="B18" s="67"/>
      <c r="C18" s="64"/>
      <c r="D18" s="330"/>
      <c r="E18" s="64"/>
      <c r="F18" s="60"/>
      <c r="G18" s="60"/>
    </row>
    <row r="19" spans="1:7">
      <c r="A19" s="354" t="s">
        <v>12</v>
      </c>
      <c r="B19" s="63"/>
      <c r="C19" s="63" t="s">
        <v>319</v>
      </c>
      <c r="D19" s="344" t="s">
        <v>24</v>
      </c>
      <c r="E19" s="344" t="s">
        <v>320</v>
      </c>
      <c r="F19" s="355"/>
      <c r="G19" s="59"/>
    </row>
    <row r="20" spans="1:7">
      <c r="A20" s="341"/>
      <c r="B20" s="63" t="s">
        <v>321</v>
      </c>
      <c r="C20" s="77" t="s">
        <v>322</v>
      </c>
      <c r="D20" s="344"/>
      <c r="E20" s="344"/>
      <c r="F20" s="356"/>
      <c r="G20" s="60"/>
    </row>
    <row r="21" spans="1:7">
      <c r="A21" s="341"/>
      <c r="B21" s="63"/>
      <c r="C21" s="58" t="s">
        <v>323</v>
      </c>
      <c r="D21" s="345"/>
      <c r="E21" s="344"/>
      <c r="F21" s="357"/>
      <c r="G21" s="61"/>
    </row>
    <row r="22" spans="1:7">
      <c r="A22" s="354" t="s">
        <v>28</v>
      </c>
      <c r="B22" s="62"/>
      <c r="C22" s="59" t="s">
        <v>261</v>
      </c>
      <c r="D22" s="344" t="s">
        <v>227</v>
      </c>
      <c r="E22" s="84" t="s">
        <v>173</v>
      </c>
      <c r="F22" s="60"/>
      <c r="G22" s="60"/>
    </row>
    <row r="23" spans="1:7">
      <c r="A23" s="341"/>
      <c r="B23" s="63"/>
      <c r="C23" s="57" t="s">
        <v>324</v>
      </c>
      <c r="D23" s="344"/>
      <c r="E23" s="63" t="s">
        <v>176</v>
      </c>
      <c r="F23" s="60"/>
      <c r="G23" s="60"/>
    </row>
    <row r="24" spans="1:7">
      <c r="A24" s="341"/>
      <c r="B24" s="63" t="s">
        <v>325</v>
      </c>
      <c r="C24" s="57" t="s">
        <v>326</v>
      </c>
      <c r="D24" s="344"/>
      <c r="E24" s="63" t="s">
        <v>185</v>
      </c>
      <c r="F24" s="60"/>
      <c r="G24" s="60"/>
    </row>
    <row r="25" spans="1:7">
      <c r="A25" s="341"/>
      <c r="B25" s="63" t="s">
        <v>255</v>
      </c>
      <c r="C25" s="57" t="s">
        <v>327</v>
      </c>
      <c r="D25" s="344"/>
      <c r="E25" s="63" t="s">
        <v>309</v>
      </c>
      <c r="F25" s="60" t="s">
        <v>185</v>
      </c>
      <c r="G25" s="60"/>
    </row>
    <row r="26" spans="1:7">
      <c r="A26" s="358" t="s">
        <v>10</v>
      </c>
      <c r="B26" s="78"/>
      <c r="C26" s="62" t="s">
        <v>261</v>
      </c>
      <c r="D26" s="328" t="s">
        <v>24</v>
      </c>
      <c r="E26" s="84" t="s">
        <v>173</v>
      </c>
      <c r="F26" s="59"/>
      <c r="G26" s="59"/>
    </row>
    <row r="27" spans="1:7">
      <c r="A27" s="367"/>
      <c r="B27" s="83" t="s">
        <v>328</v>
      </c>
      <c r="C27" s="98" t="s">
        <v>329</v>
      </c>
      <c r="D27" s="329"/>
      <c r="E27" s="98" t="s">
        <v>330</v>
      </c>
      <c r="F27" s="60"/>
      <c r="G27" s="60"/>
    </row>
    <row r="28" spans="1:7">
      <c r="A28" s="359"/>
      <c r="B28" s="68"/>
      <c r="C28" s="63" t="s">
        <v>331</v>
      </c>
      <c r="D28" s="329"/>
      <c r="E28" s="63" t="s">
        <v>309</v>
      </c>
      <c r="F28" s="60"/>
      <c r="G28" s="60"/>
    </row>
    <row r="29" spans="1:7">
      <c r="A29" s="359"/>
      <c r="B29" s="80"/>
      <c r="C29" s="63" t="s">
        <v>332</v>
      </c>
      <c r="D29" s="329"/>
      <c r="E29" s="63" t="s">
        <v>173</v>
      </c>
      <c r="F29" s="60"/>
      <c r="G29" s="60"/>
    </row>
    <row r="30" spans="1:7">
      <c r="A30" s="368"/>
      <c r="B30" s="108"/>
      <c r="C30" s="63" t="s">
        <v>310</v>
      </c>
      <c r="D30" s="329"/>
      <c r="E30" s="63" t="s">
        <v>311</v>
      </c>
      <c r="F30" s="60"/>
      <c r="G30" s="61"/>
    </row>
    <row r="31" spans="1:7">
      <c r="A31" s="369" t="s">
        <v>29</v>
      </c>
      <c r="B31" s="109"/>
      <c r="C31" s="110" t="s">
        <v>333</v>
      </c>
      <c r="D31" s="370" t="s">
        <v>24</v>
      </c>
      <c r="E31" s="109" t="s">
        <v>180</v>
      </c>
      <c r="F31" s="109"/>
      <c r="G31" s="60"/>
    </row>
    <row r="32" spans="1:7">
      <c r="A32" s="326"/>
      <c r="B32" s="60" t="s">
        <v>334</v>
      </c>
      <c r="C32" s="57" t="s">
        <v>335</v>
      </c>
      <c r="D32" s="356"/>
      <c r="E32" s="60" t="s">
        <v>132</v>
      </c>
      <c r="F32" s="60"/>
      <c r="G32" s="60"/>
    </row>
    <row r="33" spans="1:7">
      <c r="A33" s="327"/>
      <c r="B33" s="61"/>
      <c r="C33" s="111" t="s">
        <v>336</v>
      </c>
      <c r="D33" s="357"/>
      <c r="E33" s="61"/>
      <c r="F33" s="61" t="s">
        <v>180</v>
      </c>
      <c r="G33" s="60"/>
    </row>
    <row r="34" spans="1:7">
      <c r="A34" s="341" t="s">
        <v>16</v>
      </c>
      <c r="B34" s="66"/>
      <c r="C34" s="63" t="s">
        <v>261</v>
      </c>
      <c r="D34" s="344" t="s">
        <v>24</v>
      </c>
      <c r="E34" s="98" t="s">
        <v>180</v>
      </c>
      <c r="F34" s="60"/>
      <c r="G34" s="59"/>
    </row>
    <row r="35" spans="1:7">
      <c r="A35" s="341"/>
      <c r="B35" s="66" t="s">
        <v>337</v>
      </c>
      <c r="C35" s="68" t="s">
        <v>338</v>
      </c>
      <c r="D35" s="344"/>
      <c r="E35" s="63" t="s">
        <v>170</v>
      </c>
      <c r="F35" s="60"/>
      <c r="G35" s="60"/>
    </row>
    <row r="36" spans="1:7">
      <c r="A36" s="341"/>
      <c r="B36" s="66"/>
      <c r="C36" s="66" t="s">
        <v>339</v>
      </c>
      <c r="D36" s="344"/>
      <c r="E36" s="63" t="s">
        <v>241</v>
      </c>
      <c r="F36" s="60"/>
      <c r="G36" s="60"/>
    </row>
    <row r="37" spans="1:7">
      <c r="A37" s="341"/>
      <c r="B37" s="66"/>
      <c r="C37" s="66" t="s">
        <v>340</v>
      </c>
      <c r="D37" s="344"/>
      <c r="E37" s="63" t="s">
        <v>170</v>
      </c>
      <c r="F37" s="60"/>
      <c r="G37" s="60"/>
    </row>
    <row r="38" spans="1:7">
      <c r="A38" s="342"/>
      <c r="B38" s="67"/>
      <c r="C38" s="66" t="s">
        <v>341</v>
      </c>
      <c r="D38" s="344"/>
      <c r="E38" s="64" t="s">
        <v>342</v>
      </c>
      <c r="F38" s="60"/>
      <c r="G38" s="61"/>
    </row>
    <row r="39" spans="1:7">
      <c r="A39" s="341" t="s">
        <v>30</v>
      </c>
      <c r="B39" s="66"/>
      <c r="C39" s="62" t="s">
        <v>261</v>
      </c>
      <c r="D39" s="364" t="s">
        <v>24</v>
      </c>
      <c r="E39" s="46" t="s">
        <v>263</v>
      </c>
      <c r="F39" s="62"/>
      <c r="G39" s="60"/>
    </row>
    <row r="40" spans="1:7">
      <c r="A40" s="341"/>
      <c r="B40" s="66"/>
      <c r="C40" s="63" t="s">
        <v>343</v>
      </c>
      <c r="D40" s="365"/>
      <c r="E40" s="77" t="s">
        <v>344</v>
      </c>
      <c r="F40" s="63"/>
      <c r="G40" s="60"/>
    </row>
    <row r="41" spans="1:7">
      <c r="A41" s="341"/>
      <c r="B41" s="66" t="s">
        <v>345</v>
      </c>
      <c r="C41" s="63" t="s">
        <v>346</v>
      </c>
      <c r="D41" s="365"/>
      <c r="E41" s="57" t="s">
        <v>170</v>
      </c>
      <c r="F41" s="63" t="s">
        <v>170</v>
      </c>
      <c r="G41" s="60"/>
    </row>
    <row r="42" spans="1:7">
      <c r="A42" s="341"/>
      <c r="B42" s="66"/>
      <c r="C42" s="93"/>
      <c r="D42" s="365"/>
      <c r="E42" s="46"/>
      <c r="F42" s="101"/>
      <c r="G42" s="60"/>
    </row>
    <row r="43" spans="1:7">
      <c r="A43" s="342"/>
      <c r="B43" s="67"/>
      <c r="C43" s="99"/>
      <c r="D43" s="366"/>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261</v>
      </c>
      <c r="D3" s="371" t="s">
        <v>24</v>
      </c>
      <c r="E3" s="63" t="s">
        <v>180</v>
      </c>
      <c r="F3" s="60" t="s">
        <v>106</v>
      </c>
      <c r="G3" s="60"/>
    </row>
    <row r="4" spans="1:7">
      <c r="A4" s="341"/>
      <c r="B4" s="66" t="s">
        <v>347</v>
      </c>
      <c r="C4" s="66" t="s">
        <v>348</v>
      </c>
      <c r="D4" s="362"/>
      <c r="E4" s="63" t="s">
        <v>349</v>
      </c>
      <c r="F4" s="60"/>
      <c r="G4" s="60"/>
    </row>
    <row r="5" spans="1:7">
      <c r="A5" s="342"/>
      <c r="B5" s="67"/>
      <c r="C5" s="66" t="s">
        <v>350</v>
      </c>
      <c r="D5" s="363"/>
      <c r="E5" s="63" t="s">
        <v>351</v>
      </c>
      <c r="F5" s="61"/>
      <c r="G5" s="61"/>
    </row>
    <row r="6" spans="1:7">
      <c r="A6" s="352" t="s">
        <v>134</v>
      </c>
      <c r="B6" s="66"/>
      <c r="C6" s="62" t="s">
        <v>261</v>
      </c>
      <c r="D6" s="329" t="s">
        <v>137</v>
      </c>
      <c r="E6" s="84" t="s">
        <v>173</v>
      </c>
      <c r="F6" s="60"/>
      <c r="G6" s="60"/>
    </row>
    <row r="7" spans="1:7">
      <c r="A7" s="352"/>
      <c r="B7" s="66"/>
      <c r="C7" s="63" t="s">
        <v>352</v>
      </c>
      <c r="D7" s="329"/>
      <c r="E7" s="63" t="s">
        <v>309</v>
      </c>
      <c r="F7" s="60"/>
      <c r="G7" s="60"/>
    </row>
    <row r="8" spans="1:7">
      <c r="A8" s="352"/>
      <c r="B8" s="66" t="s">
        <v>228</v>
      </c>
      <c r="C8" s="87" t="s">
        <v>353</v>
      </c>
      <c r="D8" s="329"/>
      <c r="E8" s="63" t="s">
        <v>185</v>
      </c>
      <c r="F8" s="60"/>
      <c r="G8" s="60"/>
    </row>
    <row r="9" spans="1:7">
      <c r="A9" s="352"/>
      <c r="B9" s="66"/>
      <c r="C9" s="63"/>
      <c r="D9" s="329"/>
      <c r="E9" s="63"/>
      <c r="F9" s="60"/>
      <c r="G9" s="60"/>
    </row>
    <row r="10" spans="1:7">
      <c r="A10" s="353"/>
      <c r="B10" s="66"/>
      <c r="C10" s="64"/>
      <c r="D10" s="329"/>
      <c r="E10" s="64"/>
      <c r="F10" s="60"/>
      <c r="G10" s="60"/>
    </row>
    <row r="11" spans="1:7">
      <c r="A11" s="352" t="s">
        <v>5</v>
      </c>
      <c r="B11" s="62"/>
      <c r="C11" s="63" t="s">
        <v>354</v>
      </c>
      <c r="D11" s="343" t="s">
        <v>142</v>
      </c>
      <c r="E11" s="85" t="s">
        <v>355</v>
      </c>
      <c r="F11" s="62"/>
      <c r="G11" s="59"/>
    </row>
    <row r="12" spans="1:7">
      <c r="A12" s="352"/>
      <c r="B12" s="63"/>
      <c r="C12" s="77" t="s">
        <v>261</v>
      </c>
      <c r="D12" s="344"/>
      <c r="E12" s="63" t="s">
        <v>180</v>
      </c>
      <c r="F12" s="63"/>
      <c r="G12" s="60"/>
    </row>
    <row r="13" spans="1:7">
      <c r="A13" s="352"/>
      <c r="B13" s="63" t="s">
        <v>356</v>
      </c>
      <c r="C13" s="57" t="s">
        <v>357</v>
      </c>
      <c r="D13" s="344"/>
      <c r="E13" s="63" t="s">
        <v>130</v>
      </c>
      <c r="F13" s="63" t="s">
        <v>358</v>
      </c>
      <c r="G13" s="60"/>
    </row>
    <row r="14" spans="1:7">
      <c r="A14" s="352"/>
      <c r="B14" s="63" t="s">
        <v>359</v>
      </c>
      <c r="C14" s="77" t="s">
        <v>315</v>
      </c>
      <c r="D14" s="344"/>
      <c r="E14" s="66" t="s">
        <v>180</v>
      </c>
      <c r="F14" s="63"/>
      <c r="G14" s="60"/>
    </row>
    <row r="15" spans="1:7">
      <c r="A15" s="353"/>
      <c r="B15" s="63"/>
      <c r="C15" s="57" t="s">
        <v>360</v>
      </c>
      <c r="D15" s="344"/>
      <c r="E15" s="66" t="s">
        <v>351</v>
      </c>
      <c r="F15" s="64"/>
      <c r="G15" s="60"/>
    </row>
    <row r="16" spans="1:7">
      <c r="A16" s="341" t="s">
        <v>4</v>
      </c>
      <c r="B16" s="100"/>
      <c r="C16" s="59" t="s">
        <v>361</v>
      </c>
      <c r="D16" s="328" t="s">
        <v>24</v>
      </c>
      <c r="E16" s="84" t="s">
        <v>355</v>
      </c>
      <c r="F16" s="59"/>
      <c r="G16" s="59"/>
    </row>
    <row r="17" spans="1:7">
      <c r="A17" s="341"/>
      <c r="B17" s="98" t="s">
        <v>362</v>
      </c>
      <c r="C17" s="112" t="s">
        <v>261</v>
      </c>
      <c r="D17" s="329"/>
      <c r="E17" s="98" t="s">
        <v>363</v>
      </c>
      <c r="F17" s="60"/>
      <c r="G17" s="60"/>
    </row>
    <row r="18" spans="1:7">
      <c r="A18" s="341"/>
      <c r="B18" s="87" t="s">
        <v>255</v>
      </c>
      <c r="C18" s="60" t="s">
        <v>364</v>
      </c>
      <c r="D18" s="329"/>
      <c r="E18" s="63" t="s">
        <v>130</v>
      </c>
      <c r="F18" s="60" t="s">
        <v>365</v>
      </c>
      <c r="G18" s="60"/>
    </row>
    <row r="19" spans="1:7">
      <c r="A19" s="341"/>
      <c r="B19" s="64"/>
      <c r="C19" s="61" t="s">
        <v>327</v>
      </c>
      <c r="D19" s="330"/>
      <c r="E19" s="64" t="s">
        <v>130</v>
      </c>
      <c r="F19" s="60"/>
      <c r="G19" s="60"/>
    </row>
    <row r="20" spans="1:7">
      <c r="A20" s="325" t="s">
        <v>12</v>
      </c>
      <c r="B20" s="57"/>
      <c r="C20" s="63" t="s">
        <v>366</v>
      </c>
      <c r="D20" s="355" t="s">
        <v>24</v>
      </c>
      <c r="E20" s="355" t="s">
        <v>367</v>
      </c>
      <c r="F20" s="343"/>
      <c r="G20" s="355"/>
    </row>
    <row r="21" spans="1:7">
      <c r="A21" s="326"/>
      <c r="B21" s="60"/>
      <c r="C21" s="63" t="s">
        <v>368</v>
      </c>
      <c r="D21" s="356"/>
      <c r="E21" s="356"/>
      <c r="F21" s="344"/>
      <c r="G21" s="356"/>
    </row>
    <row r="22" spans="1:7">
      <c r="A22" s="326"/>
      <c r="B22" s="60" t="s">
        <v>321</v>
      </c>
      <c r="C22" s="77" t="s">
        <v>369</v>
      </c>
      <c r="D22" s="356"/>
      <c r="E22" s="356"/>
      <c r="F22" s="344"/>
      <c r="G22" s="356"/>
    </row>
    <row r="23" spans="1:7">
      <c r="A23" s="326"/>
      <c r="B23" s="60"/>
      <c r="C23" s="57" t="s">
        <v>370</v>
      </c>
      <c r="D23" s="356"/>
      <c r="E23" s="356"/>
      <c r="F23" s="344"/>
      <c r="G23" s="356"/>
    </row>
    <row r="24" spans="1:7">
      <c r="A24" s="325" t="s">
        <v>28</v>
      </c>
      <c r="B24" s="56"/>
      <c r="C24" s="116" t="s">
        <v>371</v>
      </c>
      <c r="D24" s="328" t="s">
        <v>227</v>
      </c>
      <c r="E24" s="117" t="s">
        <v>372</v>
      </c>
      <c r="F24" s="65"/>
      <c r="G24" s="62"/>
    </row>
    <row r="25" spans="1:7">
      <c r="A25" s="326"/>
      <c r="B25" s="57"/>
      <c r="C25" s="63" t="s">
        <v>261</v>
      </c>
      <c r="D25" s="329"/>
      <c r="E25" s="85" t="s">
        <v>173</v>
      </c>
      <c r="F25" s="66"/>
      <c r="G25" s="63"/>
    </row>
    <row r="26" spans="1:7">
      <c r="A26" s="326"/>
      <c r="B26" s="57"/>
      <c r="C26" s="63" t="s">
        <v>373</v>
      </c>
      <c r="D26" s="329"/>
      <c r="E26" s="66" t="s">
        <v>374</v>
      </c>
      <c r="F26" s="66"/>
      <c r="G26" s="63"/>
    </row>
    <row r="27" spans="1:7">
      <c r="A27" s="326"/>
      <c r="B27" s="57" t="s">
        <v>325</v>
      </c>
      <c r="C27" s="63" t="s">
        <v>375</v>
      </c>
      <c r="D27" s="329"/>
      <c r="E27" s="66" t="s">
        <v>309</v>
      </c>
      <c r="F27" s="66"/>
      <c r="G27" s="63"/>
    </row>
    <row r="28" spans="1:7">
      <c r="A28" s="326"/>
      <c r="B28" s="55" t="s">
        <v>255</v>
      </c>
      <c r="C28" s="64"/>
      <c r="D28" s="330"/>
      <c r="E28" s="67" t="s">
        <v>309</v>
      </c>
      <c r="F28" s="67"/>
      <c r="G28" s="64"/>
    </row>
    <row r="29" spans="1:7">
      <c r="A29" s="372" t="s">
        <v>10</v>
      </c>
      <c r="B29" s="113"/>
      <c r="C29" s="63" t="s">
        <v>261</v>
      </c>
      <c r="D29" s="329" t="s">
        <v>24</v>
      </c>
      <c r="E29" s="98" t="s">
        <v>173</v>
      </c>
      <c r="F29" s="60"/>
      <c r="G29" s="60"/>
    </row>
    <row r="30" spans="1:7" ht="16.5" customHeight="1">
      <c r="A30" s="373"/>
      <c r="B30" s="60" t="s">
        <v>376</v>
      </c>
      <c r="C30" s="98" t="s">
        <v>377</v>
      </c>
      <c r="D30" s="329"/>
      <c r="E30" s="98" t="s">
        <v>378</v>
      </c>
      <c r="F30" s="60"/>
      <c r="G30" s="60"/>
    </row>
    <row r="31" spans="1:7">
      <c r="A31" s="374"/>
      <c r="B31" s="69"/>
      <c r="C31" s="63" t="s">
        <v>379</v>
      </c>
      <c r="D31" s="329"/>
      <c r="E31" s="63" t="s">
        <v>309</v>
      </c>
      <c r="F31" s="60"/>
      <c r="G31" s="60"/>
    </row>
    <row r="32" spans="1:7">
      <c r="A32" s="374"/>
      <c r="B32" s="114"/>
      <c r="C32" s="63" t="s">
        <v>380</v>
      </c>
      <c r="D32" s="329"/>
      <c r="E32" s="63" t="s">
        <v>381</v>
      </c>
      <c r="F32" s="60"/>
      <c r="G32" s="60"/>
    </row>
    <row r="33" spans="1:7">
      <c r="A33" s="375"/>
      <c r="B33" s="115"/>
      <c r="C33" s="63" t="s">
        <v>382</v>
      </c>
      <c r="D33" s="329"/>
      <c r="E33" s="63" t="s">
        <v>311</v>
      </c>
      <c r="F33" s="60"/>
      <c r="G33" s="61"/>
    </row>
    <row r="34" spans="1:7">
      <c r="A34" s="326" t="s">
        <v>29</v>
      </c>
      <c r="B34" s="109"/>
      <c r="C34" s="110" t="s">
        <v>383</v>
      </c>
      <c r="D34" s="370" t="s">
        <v>24</v>
      </c>
      <c r="E34" s="109" t="s">
        <v>191</v>
      </c>
      <c r="F34" s="109"/>
      <c r="G34" s="60"/>
    </row>
    <row r="35" spans="1:7">
      <c r="A35" s="326"/>
      <c r="B35" s="60"/>
      <c r="C35" s="57" t="s">
        <v>384</v>
      </c>
      <c r="D35" s="356"/>
      <c r="E35" s="60" t="s">
        <v>130</v>
      </c>
      <c r="F35" s="60"/>
      <c r="G35" s="60"/>
    </row>
    <row r="36" spans="1:7">
      <c r="A36" s="326"/>
      <c r="B36" s="60" t="s">
        <v>385</v>
      </c>
      <c r="C36" s="57" t="s">
        <v>386</v>
      </c>
      <c r="D36" s="356"/>
      <c r="E36" s="60" t="s">
        <v>180</v>
      </c>
      <c r="F36" s="60"/>
      <c r="G36" s="60"/>
    </row>
    <row r="37" spans="1:7">
      <c r="A37" s="326"/>
      <c r="B37" s="60"/>
      <c r="C37" s="57" t="s">
        <v>387</v>
      </c>
      <c r="D37" s="356"/>
      <c r="E37" s="60" t="s">
        <v>191</v>
      </c>
      <c r="F37" s="60"/>
      <c r="G37" s="60"/>
    </row>
    <row r="38" spans="1:7">
      <c r="A38" s="327"/>
      <c r="B38" s="61"/>
      <c r="C38" s="111"/>
      <c r="D38" s="357"/>
      <c r="E38" s="61"/>
      <c r="F38" s="61"/>
      <c r="G38" s="60"/>
    </row>
    <row r="39" spans="1:7">
      <c r="A39" s="341" t="s">
        <v>16</v>
      </c>
      <c r="B39" s="66"/>
      <c r="C39" s="63" t="s">
        <v>261</v>
      </c>
      <c r="D39" s="344" t="s">
        <v>24</v>
      </c>
      <c r="E39" s="98" t="s">
        <v>180</v>
      </c>
      <c r="F39" s="60"/>
      <c r="G39" s="59"/>
    </row>
    <row r="40" spans="1:7">
      <c r="A40" s="341"/>
      <c r="B40" s="66" t="s">
        <v>388</v>
      </c>
      <c r="C40" s="68" t="s">
        <v>389</v>
      </c>
      <c r="D40" s="344"/>
      <c r="E40" s="63" t="s">
        <v>243</v>
      </c>
      <c r="F40" s="60"/>
      <c r="G40" s="60"/>
    </row>
    <row r="41" spans="1:7">
      <c r="A41" s="341"/>
      <c r="B41" s="66"/>
      <c r="C41" s="66" t="s">
        <v>390</v>
      </c>
      <c r="D41" s="344"/>
      <c r="E41" s="63" t="s">
        <v>241</v>
      </c>
      <c r="F41" s="60"/>
      <c r="G41" s="60"/>
    </row>
    <row r="42" spans="1:7">
      <c r="A42" s="341"/>
      <c r="B42" s="66"/>
      <c r="C42" s="66" t="s">
        <v>391</v>
      </c>
      <c r="D42" s="344"/>
      <c r="E42" s="63" t="s">
        <v>170</v>
      </c>
      <c r="F42" s="60"/>
      <c r="G42" s="60"/>
    </row>
    <row r="43" spans="1:7">
      <c r="A43" s="342"/>
      <c r="B43" s="67"/>
      <c r="C43" s="66"/>
      <c r="D43" s="344"/>
      <c r="E43" s="64"/>
      <c r="F43" s="60"/>
      <c r="G43" s="61"/>
    </row>
    <row r="44" spans="1:7">
      <c r="A44" s="341" t="s">
        <v>30</v>
      </c>
      <c r="B44" s="66"/>
      <c r="C44" s="62"/>
      <c r="D44" s="364"/>
      <c r="E44" s="46"/>
      <c r="F44" s="62"/>
      <c r="G44" s="60"/>
    </row>
    <row r="45" spans="1:7">
      <c r="A45" s="341"/>
      <c r="B45" s="66"/>
      <c r="C45" s="63"/>
      <c r="D45" s="365"/>
      <c r="E45" s="77"/>
      <c r="F45" s="63"/>
      <c r="G45" s="60"/>
    </row>
    <row r="46" spans="1:7">
      <c r="A46" s="341"/>
      <c r="B46" s="66" t="s">
        <v>245</v>
      </c>
      <c r="C46" s="63" t="s">
        <v>245</v>
      </c>
      <c r="D46" s="365"/>
      <c r="E46" s="57"/>
      <c r="F46" s="63"/>
      <c r="G46" s="60"/>
    </row>
    <row r="47" spans="1:7">
      <c r="A47" s="341"/>
      <c r="B47" s="66"/>
      <c r="C47" s="93"/>
      <c r="D47" s="365"/>
      <c r="E47" s="46"/>
      <c r="F47" s="101"/>
      <c r="G47" s="60"/>
    </row>
    <row r="48" spans="1:7">
      <c r="A48" s="342"/>
      <c r="B48" s="67"/>
      <c r="C48" s="99"/>
      <c r="D48" s="366"/>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171</v>
      </c>
      <c r="F3" s="60" t="s">
        <v>106</v>
      </c>
      <c r="G3" s="60"/>
    </row>
    <row r="4" spans="1:7">
      <c r="A4" s="341"/>
      <c r="B4" s="66"/>
      <c r="C4" s="66" t="s">
        <v>393</v>
      </c>
      <c r="D4" s="371"/>
      <c r="E4" s="63" t="s">
        <v>288</v>
      </c>
      <c r="F4" s="60"/>
      <c r="G4" s="60"/>
    </row>
    <row r="5" spans="1:7">
      <c r="A5" s="341"/>
      <c r="B5" s="66" t="s">
        <v>394</v>
      </c>
      <c r="C5" s="66" t="s">
        <v>386</v>
      </c>
      <c r="D5" s="362"/>
      <c r="E5" s="63" t="s">
        <v>395</v>
      </c>
      <c r="F5" s="60"/>
      <c r="G5" s="60"/>
    </row>
    <row r="6" spans="1:7">
      <c r="A6" s="342"/>
      <c r="B6" s="67"/>
      <c r="C6" s="66" t="s">
        <v>396</v>
      </c>
      <c r="D6" s="363"/>
      <c r="E6" s="63" t="s">
        <v>397</v>
      </c>
      <c r="F6" s="61"/>
      <c r="G6" s="61"/>
    </row>
    <row r="7" spans="1:7">
      <c r="A7" s="352" t="s">
        <v>134</v>
      </c>
      <c r="B7" s="66"/>
      <c r="C7" s="62"/>
      <c r="D7" s="329" t="s">
        <v>137</v>
      </c>
      <c r="E7" s="84"/>
      <c r="F7" s="60"/>
      <c r="G7" s="60"/>
    </row>
    <row r="8" spans="1:7">
      <c r="A8" s="352"/>
      <c r="B8" s="66"/>
      <c r="C8" s="63"/>
      <c r="D8" s="329"/>
      <c r="E8" s="63"/>
      <c r="F8" s="60"/>
      <c r="G8" s="60"/>
    </row>
    <row r="9" spans="1:7">
      <c r="A9" s="352"/>
      <c r="B9" s="66" t="s">
        <v>216</v>
      </c>
      <c r="C9" s="87" t="s">
        <v>216</v>
      </c>
      <c r="D9" s="329"/>
      <c r="E9" s="63"/>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179</v>
      </c>
      <c r="F12" s="62"/>
      <c r="G12" s="59"/>
    </row>
    <row r="13" spans="1:7">
      <c r="A13" s="352"/>
      <c r="B13" s="63"/>
      <c r="C13" s="77" t="s">
        <v>398</v>
      </c>
      <c r="D13" s="344"/>
      <c r="E13" s="63" t="s">
        <v>358</v>
      </c>
      <c r="F13" s="63"/>
      <c r="G13" s="60"/>
    </row>
    <row r="14" spans="1:7">
      <c r="A14" s="352"/>
      <c r="B14" s="63" t="s">
        <v>356</v>
      </c>
      <c r="C14" s="57" t="s">
        <v>386</v>
      </c>
      <c r="D14" s="344"/>
      <c r="E14" s="63" t="s">
        <v>180</v>
      </c>
      <c r="F14" s="63"/>
      <c r="G14" s="60"/>
    </row>
    <row r="15" spans="1:7">
      <c r="A15" s="352"/>
      <c r="B15" s="63" t="s">
        <v>399</v>
      </c>
      <c r="C15" s="77"/>
      <c r="D15" s="344"/>
      <c r="E15" s="66"/>
      <c r="F15" s="63" t="s">
        <v>400</v>
      </c>
      <c r="G15" s="60"/>
    </row>
    <row r="16" spans="1:7">
      <c r="A16" s="325" t="s">
        <v>4</v>
      </c>
      <c r="B16" s="118"/>
      <c r="C16" s="62" t="s">
        <v>401</v>
      </c>
      <c r="D16" s="328" t="s">
        <v>24</v>
      </c>
      <c r="E16" s="84" t="s">
        <v>138</v>
      </c>
      <c r="F16" s="59"/>
      <c r="G16" s="59"/>
    </row>
    <row r="17" spans="1:7">
      <c r="A17" s="326"/>
      <c r="B17" s="77" t="s">
        <v>402</v>
      </c>
      <c r="C17" s="98" t="s">
        <v>261</v>
      </c>
      <c r="D17" s="329"/>
      <c r="E17" s="98" t="s">
        <v>363</v>
      </c>
      <c r="F17" s="60" t="s">
        <v>191</v>
      </c>
      <c r="G17" s="60"/>
    </row>
    <row r="18" spans="1:7">
      <c r="A18" s="327"/>
      <c r="B18" s="119"/>
      <c r="C18" s="66" t="s">
        <v>403</v>
      </c>
      <c r="D18" s="329"/>
      <c r="E18" s="63" t="s">
        <v>288</v>
      </c>
      <c r="F18" s="60" t="s">
        <v>185</v>
      </c>
      <c r="G18" s="60"/>
    </row>
    <row r="19" spans="1:7">
      <c r="A19" s="326" t="s">
        <v>12</v>
      </c>
      <c r="B19" s="57"/>
      <c r="C19" s="63" t="s">
        <v>404</v>
      </c>
      <c r="D19" s="355" t="s">
        <v>24</v>
      </c>
      <c r="E19" s="355" t="s">
        <v>405</v>
      </c>
      <c r="F19" s="343"/>
      <c r="G19" s="355"/>
    </row>
    <row r="20" spans="1:7">
      <c r="A20" s="326"/>
      <c r="B20" s="60"/>
      <c r="C20" s="63" t="s">
        <v>368</v>
      </c>
      <c r="D20" s="356"/>
      <c r="E20" s="356"/>
      <c r="F20" s="344"/>
      <c r="G20" s="356"/>
    </row>
    <row r="21" spans="1:7">
      <c r="A21" s="326"/>
      <c r="B21" s="60" t="s">
        <v>406</v>
      </c>
      <c r="C21" s="77" t="s">
        <v>407</v>
      </c>
      <c r="D21" s="356"/>
      <c r="E21" s="356"/>
      <c r="F21" s="344"/>
      <c r="G21" s="356"/>
    </row>
    <row r="22" spans="1:7">
      <c r="A22" s="326"/>
      <c r="B22" s="60"/>
      <c r="C22" s="66" t="s">
        <v>408</v>
      </c>
      <c r="D22" s="356"/>
      <c r="E22" s="356"/>
      <c r="F22" s="344"/>
      <c r="G22" s="356"/>
    </row>
    <row r="23" spans="1:7">
      <c r="A23" s="326"/>
      <c r="B23" s="60"/>
      <c r="C23" s="57" t="s">
        <v>409</v>
      </c>
      <c r="D23" s="356"/>
      <c r="E23" s="356"/>
      <c r="F23" s="344"/>
      <c r="G23" s="356"/>
    </row>
    <row r="24" spans="1:7">
      <c r="A24" s="354" t="s">
        <v>28</v>
      </c>
      <c r="B24" s="65"/>
      <c r="C24" s="116"/>
      <c r="D24" s="328"/>
      <c r="E24" s="117"/>
      <c r="F24" s="65"/>
      <c r="G24" s="62"/>
    </row>
    <row r="25" spans="1:7">
      <c r="A25" s="341"/>
      <c r="B25" s="66"/>
      <c r="C25" s="63"/>
      <c r="D25" s="329"/>
      <c r="E25" s="85"/>
      <c r="F25" s="66"/>
      <c r="G25" s="63"/>
    </row>
    <row r="26" spans="1:7">
      <c r="A26" s="341"/>
      <c r="B26" s="66" t="s">
        <v>216</v>
      </c>
      <c r="C26" s="63" t="s">
        <v>216</v>
      </c>
      <c r="D26" s="329"/>
      <c r="E26" s="66" t="s">
        <v>216</v>
      </c>
      <c r="F26" s="66" t="s">
        <v>216</v>
      </c>
      <c r="G26" s="63" t="s">
        <v>216</v>
      </c>
    </row>
    <row r="27" spans="1:7">
      <c r="A27" s="341"/>
      <c r="B27" s="66"/>
      <c r="C27" s="63"/>
      <c r="D27" s="329"/>
      <c r="E27" s="66"/>
      <c r="F27" s="66"/>
      <c r="G27" s="63"/>
    </row>
    <row r="28" spans="1:7">
      <c r="A28" s="341"/>
      <c r="B28" s="120"/>
      <c r="C28" s="64"/>
      <c r="D28" s="330"/>
      <c r="E28" s="67"/>
      <c r="F28" s="67"/>
      <c r="G28" s="64"/>
    </row>
    <row r="29" spans="1:7">
      <c r="A29" s="372" t="s">
        <v>10</v>
      </c>
      <c r="B29" s="113"/>
      <c r="C29" s="63" t="s">
        <v>261</v>
      </c>
      <c r="D29" s="329" t="s">
        <v>24</v>
      </c>
      <c r="E29" s="98" t="s">
        <v>173</v>
      </c>
      <c r="F29" s="60"/>
      <c r="G29" s="60"/>
    </row>
    <row r="30" spans="1:7">
      <c r="A30" s="374"/>
      <c r="B30" s="69" t="s">
        <v>410</v>
      </c>
      <c r="C30" s="63" t="s">
        <v>411</v>
      </c>
      <c r="D30" s="329"/>
      <c r="E30" s="63" t="s">
        <v>412</v>
      </c>
      <c r="F30" s="60"/>
      <c r="G30" s="60"/>
    </row>
    <row r="31" spans="1:7">
      <c r="A31" s="374"/>
      <c r="B31" s="69"/>
      <c r="C31" s="66" t="s">
        <v>403</v>
      </c>
      <c r="D31" s="329"/>
      <c r="E31" s="63" t="s">
        <v>288</v>
      </c>
      <c r="F31" s="60"/>
      <c r="G31" s="60"/>
    </row>
    <row r="32" spans="1:7">
      <c r="A32" s="374"/>
      <c r="B32" s="114"/>
      <c r="C32" s="63" t="s">
        <v>380</v>
      </c>
      <c r="D32" s="329"/>
      <c r="E32" s="63" t="s">
        <v>413</v>
      </c>
      <c r="F32" s="60"/>
      <c r="G32" s="60"/>
    </row>
    <row r="33" spans="1:7">
      <c r="A33" s="369"/>
      <c r="B33" s="115"/>
      <c r="C33" s="63" t="s">
        <v>414</v>
      </c>
      <c r="D33" s="329"/>
      <c r="E33" s="63" t="s">
        <v>415</v>
      </c>
      <c r="F33" s="60"/>
      <c r="G33" s="61"/>
    </row>
    <row r="34" spans="1:7">
      <c r="A34" s="325" t="s">
        <v>29</v>
      </c>
      <c r="B34" s="59"/>
      <c r="C34" s="56" t="s">
        <v>416</v>
      </c>
      <c r="D34" s="355" t="s">
        <v>24</v>
      </c>
      <c r="E34" s="59" t="s">
        <v>355</v>
      </c>
      <c r="F34" s="59"/>
      <c r="G34" s="60"/>
    </row>
    <row r="35" spans="1:7">
      <c r="A35" s="326"/>
      <c r="B35" s="60"/>
      <c r="C35" s="66" t="s">
        <v>403</v>
      </c>
      <c r="D35" s="356"/>
      <c r="E35" s="63" t="s">
        <v>288</v>
      </c>
      <c r="F35" s="60"/>
      <c r="G35" s="60"/>
    </row>
    <row r="36" spans="1:7">
      <c r="A36" s="326"/>
      <c r="B36" s="60"/>
      <c r="C36" s="77" t="s">
        <v>386</v>
      </c>
      <c r="D36" s="356"/>
      <c r="E36" s="60" t="s">
        <v>180</v>
      </c>
      <c r="F36" s="60"/>
      <c r="G36" s="60"/>
    </row>
    <row r="37" spans="1:7">
      <c r="A37" s="327"/>
      <c r="B37" s="61" t="s">
        <v>417</v>
      </c>
      <c r="C37" s="58" t="s">
        <v>418</v>
      </c>
      <c r="D37" s="357"/>
      <c r="E37" s="61" t="s">
        <v>130</v>
      </c>
      <c r="F37" s="61"/>
      <c r="G37" s="60"/>
    </row>
    <row r="38" spans="1:7">
      <c r="A38" s="341" t="s">
        <v>16</v>
      </c>
      <c r="B38" s="66"/>
      <c r="C38" s="93" t="s">
        <v>419</v>
      </c>
      <c r="D38" s="329" t="s">
        <v>24</v>
      </c>
      <c r="E38" s="98" t="s">
        <v>420</v>
      </c>
      <c r="F38" s="60"/>
      <c r="G38" s="59"/>
    </row>
    <row r="39" spans="1:7">
      <c r="A39" s="341"/>
      <c r="B39" s="66" t="s">
        <v>421</v>
      </c>
      <c r="C39" s="63" t="s">
        <v>422</v>
      </c>
      <c r="D39" s="329"/>
      <c r="E39" s="63" t="s">
        <v>243</v>
      </c>
      <c r="F39" s="60"/>
      <c r="G39" s="60"/>
    </row>
    <row r="40" spans="1:7">
      <c r="A40" s="341"/>
      <c r="B40" s="66"/>
      <c r="C40" s="87" t="s">
        <v>423</v>
      </c>
      <c r="D40" s="329"/>
      <c r="E40" s="63" t="s">
        <v>243</v>
      </c>
      <c r="F40" s="60"/>
      <c r="G40" s="60"/>
    </row>
    <row r="41" spans="1:7">
      <c r="A41" s="341"/>
      <c r="B41" s="66"/>
      <c r="C41" s="66" t="s">
        <v>403</v>
      </c>
      <c r="D41" s="329"/>
      <c r="E41" s="63" t="s">
        <v>288</v>
      </c>
      <c r="F41" s="60"/>
      <c r="G41" s="60"/>
    </row>
    <row r="42" spans="1:7">
      <c r="A42" s="341"/>
      <c r="B42" s="66"/>
      <c r="C42" s="63" t="s">
        <v>424</v>
      </c>
      <c r="D42" s="329"/>
      <c r="E42" s="63" t="s">
        <v>170</v>
      </c>
      <c r="F42" s="60"/>
      <c r="G42" s="60"/>
    </row>
    <row r="43" spans="1:7">
      <c r="A43" s="342"/>
      <c r="B43" s="67"/>
      <c r="C43" s="64" t="s">
        <v>425</v>
      </c>
      <c r="D43" s="329"/>
      <c r="E43" s="64"/>
      <c r="F43" s="60"/>
      <c r="G43" s="61"/>
    </row>
    <row r="44" spans="1:7">
      <c r="A44" s="341" t="s">
        <v>30</v>
      </c>
      <c r="B44" s="66"/>
      <c r="C44" s="63" t="s">
        <v>261</v>
      </c>
      <c r="D44" s="364"/>
      <c r="E44" s="46" t="s">
        <v>180</v>
      </c>
      <c r="F44" s="62"/>
      <c r="G44" s="60"/>
    </row>
    <row r="45" spans="1:7">
      <c r="A45" s="341"/>
      <c r="B45" s="66"/>
      <c r="C45" s="63" t="s">
        <v>426</v>
      </c>
      <c r="D45" s="365"/>
      <c r="E45" s="77" t="s">
        <v>239</v>
      </c>
      <c r="F45" s="63"/>
      <c r="G45" s="60"/>
    </row>
    <row r="46" spans="1:7">
      <c r="A46" s="341"/>
      <c r="B46" s="66" t="s">
        <v>427</v>
      </c>
      <c r="C46" s="66" t="s">
        <v>403</v>
      </c>
      <c r="D46" s="365"/>
      <c r="E46" s="63" t="s">
        <v>288</v>
      </c>
      <c r="F46" s="63"/>
      <c r="G46" s="60"/>
    </row>
    <row r="47" spans="1:7">
      <c r="A47" s="341"/>
      <c r="B47" s="66"/>
      <c r="C47" s="93"/>
      <c r="D47" s="365"/>
      <c r="E47" s="46"/>
      <c r="F47" s="101"/>
      <c r="G47" s="60"/>
    </row>
    <row r="48" spans="1:7">
      <c r="A48" s="342"/>
      <c r="B48" s="67"/>
      <c r="C48" s="99"/>
      <c r="D48" s="366"/>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165</v>
      </c>
      <c r="F3" s="60" t="s">
        <v>106</v>
      </c>
      <c r="G3" s="60"/>
    </row>
    <row r="4" spans="1:7">
      <c r="A4" s="341"/>
      <c r="B4" s="66" t="s">
        <v>428</v>
      </c>
      <c r="C4" s="66" t="s">
        <v>386</v>
      </c>
      <c r="D4" s="362"/>
      <c r="E4" s="63" t="s">
        <v>180</v>
      </c>
      <c r="F4" s="60"/>
      <c r="G4" s="60"/>
    </row>
    <row r="5" spans="1:7">
      <c r="A5" s="341"/>
      <c r="B5" s="66"/>
      <c r="C5" s="66" t="s">
        <v>429</v>
      </c>
      <c r="D5" s="376"/>
      <c r="E5" s="63" t="s">
        <v>180</v>
      </c>
      <c r="F5" s="60"/>
      <c r="G5" s="60"/>
    </row>
    <row r="6" spans="1:7">
      <c r="A6" s="342"/>
      <c r="B6" s="67"/>
      <c r="C6" s="66" t="s">
        <v>430</v>
      </c>
      <c r="D6" s="363"/>
      <c r="E6" s="63" t="s">
        <v>238</v>
      </c>
      <c r="F6" s="61"/>
      <c r="G6" s="61"/>
    </row>
    <row r="7" spans="1:7">
      <c r="A7" s="352" t="s">
        <v>134</v>
      </c>
      <c r="B7" s="66"/>
      <c r="C7" s="107" t="s">
        <v>386</v>
      </c>
      <c r="D7" s="329" t="s">
        <v>137</v>
      </c>
      <c r="E7" s="84" t="s">
        <v>180</v>
      </c>
      <c r="F7" s="60"/>
      <c r="G7" s="60"/>
    </row>
    <row r="8" spans="1:7">
      <c r="A8" s="352"/>
      <c r="B8" s="66"/>
      <c r="C8" s="121" t="s">
        <v>431</v>
      </c>
      <c r="D8" s="329"/>
      <c r="E8" s="84" t="s">
        <v>180</v>
      </c>
      <c r="F8" s="60"/>
      <c r="G8" s="60"/>
    </row>
    <row r="9" spans="1:7">
      <c r="A9" s="352"/>
      <c r="B9" s="66" t="s">
        <v>432</v>
      </c>
      <c r="C9" s="63" t="s">
        <v>433</v>
      </c>
      <c r="D9" s="329"/>
      <c r="E9" s="63" t="s">
        <v>239</v>
      </c>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434</v>
      </c>
      <c r="F12" s="62"/>
      <c r="G12" s="59"/>
    </row>
    <row r="13" spans="1:7">
      <c r="A13" s="352"/>
      <c r="B13" s="63"/>
      <c r="C13" s="77" t="s">
        <v>398</v>
      </c>
      <c r="D13" s="344"/>
      <c r="E13" s="63" t="s">
        <v>358</v>
      </c>
      <c r="F13" s="63"/>
      <c r="G13" s="60"/>
    </row>
    <row r="14" spans="1:7">
      <c r="A14" s="352"/>
      <c r="B14" s="63" t="s">
        <v>435</v>
      </c>
      <c r="C14" s="57" t="s">
        <v>386</v>
      </c>
      <c r="D14" s="344"/>
      <c r="E14" s="63" t="s">
        <v>180</v>
      </c>
      <c r="F14" s="63"/>
      <c r="G14" s="60"/>
    </row>
    <row r="15" spans="1:7">
      <c r="A15" s="352"/>
      <c r="B15" s="63"/>
      <c r="C15" s="77"/>
      <c r="D15" s="344"/>
      <c r="E15" s="66"/>
      <c r="F15" s="63"/>
      <c r="G15" s="60"/>
    </row>
    <row r="16" spans="1:7">
      <c r="A16" s="354" t="s">
        <v>4</v>
      </c>
      <c r="B16" s="100"/>
      <c r="C16" s="59" t="s">
        <v>436</v>
      </c>
      <c r="D16" s="328" t="s">
        <v>24</v>
      </c>
      <c r="E16" s="84" t="s">
        <v>138</v>
      </c>
      <c r="F16" s="59"/>
      <c r="G16" s="59"/>
    </row>
    <row r="17" spans="1:7">
      <c r="A17" s="341"/>
      <c r="B17" s="98"/>
      <c r="C17" s="112" t="s">
        <v>261</v>
      </c>
      <c r="D17" s="329"/>
      <c r="E17" s="98" t="s">
        <v>363</v>
      </c>
      <c r="F17" s="60"/>
      <c r="G17" s="60"/>
    </row>
    <row r="18" spans="1:7">
      <c r="A18" s="342"/>
      <c r="B18" s="122" t="s">
        <v>402</v>
      </c>
      <c r="C18" s="61"/>
      <c r="D18" s="329"/>
      <c r="E18" s="63" t="s">
        <v>191</v>
      </c>
      <c r="F18" s="60"/>
      <c r="G18" s="60"/>
    </row>
    <row r="19" spans="1:7">
      <c r="A19" s="326" t="s">
        <v>12</v>
      </c>
      <c r="B19" s="57"/>
      <c r="C19" s="63"/>
      <c r="D19" s="355"/>
      <c r="E19" s="355"/>
      <c r="F19" s="343"/>
      <c r="G19" s="355"/>
    </row>
    <row r="20" spans="1:7">
      <c r="A20" s="326"/>
      <c r="B20" s="60"/>
      <c r="C20" s="63"/>
      <c r="D20" s="356"/>
      <c r="E20" s="356"/>
      <c r="F20" s="344"/>
      <c r="G20" s="356"/>
    </row>
    <row r="21" spans="1:7">
      <c r="A21" s="326"/>
      <c r="B21" s="60" t="s">
        <v>216</v>
      </c>
      <c r="C21" s="77" t="s">
        <v>216</v>
      </c>
      <c r="D21" s="356"/>
      <c r="E21" s="356"/>
      <c r="F21" s="344"/>
      <c r="G21" s="356"/>
    </row>
    <row r="22" spans="1:7">
      <c r="A22" s="326"/>
      <c r="B22" s="60"/>
      <c r="C22" s="66"/>
      <c r="D22" s="356"/>
      <c r="E22" s="356"/>
      <c r="F22" s="344"/>
      <c r="G22" s="356"/>
    </row>
    <row r="23" spans="1:7">
      <c r="A23" s="326"/>
      <c r="B23" s="60"/>
      <c r="C23" s="57"/>
      <c r="D23" s="356"/>
      <c r="E23" s="356"/>
      <c r="F23" s="344"/>
      <c r="G23" s="356"/>
    </row>
    <row r="24" spans="1:7">
      <c r="A24" s="354" t="s">
        <v>28</v>
      </c>
      <c r="B24" s="65"/>
      <c r="C24" s="107" t="s">
        <v>386</v>
      </c>
      <c r="D24" s="328"/>
      <c r="E24" s="84" t="s">
        <v>180</v>
      </c>
      <c r="F24" s="65"/>
      <c r="G24" s="62"/>
    </row>
    <row r="25" spans="1:7">
      <c r="A25" s="341"/>
      <c r="B25" s="66"/>
      <c r="C25" s="62" t="s">
        <v>431</v>
      </c>
      <c r="D25" s="329"/>
      <c r="E25" s="84" t="s">
        <v>180</v>
      </c>
      <c r="F25" s="66"/>
      <c r="G25" s="63"/>
    </row>
    <row r="26" spans="1:7">
      <c r="A26" s="341"/>
      <c r="B26" s="66" t="s">
        <v>432</v>
      </c>
      <c r="C26" s="63" t="s">
        <v>433</v>
      </c>
      <c r="D26" s="329"/>
      <c r="E26" s="63" t="s">
        <v>239</v>
      </c>
      <c r="F26" s="66"/>
      <c r="G26" s="63"/>
    </row>
    <row r="27" spans="1:7">
      <c r="A27" s="341"/>
      <c r="B27" s="66"/>
      <c r="C27" s="63"/>
      <c r="D27" s="329"/>
      <c r="E27" s="66"/>
      <c r="F27" s="66"/>
      <c r="G27" s="63"/>
    </row>
    <row r="28" spans="1:7">
      <c r="A28" s="341"/>
      <c r="B28" s="120"/>
      <c r="C28" s="63"/>
      <c r="D28" s="330"/>
      <c r="E28" s="67"/>
      <c r="F28" s="67"/>
      <c r="G28" s="64"/>
    </row>
    <row r="29" spans="1:7">
      <c r="A29" s="372" t="s">
        <v>10</v>
      </c>
      <c r="B29" s="113"/>
      <c r="C29" s="62" t="s">
        <v>261</v>
      </c>
      <c r="D29" s="329" t="s">
        <v>24</v>
      </c>
      <c r="E29" s="98" t="s">
        <v>173</v>
      </c>
      <c r="F29" s="60"/>
      <c r="G29" s="60"/>
    </row>
    <row r="30" spans="1:7">
      <c r="A30" s="374"/>
      <c r="B30" s="69" t="s">
        <v>437</v>
      </c>
      <c r="C30" s="76"/>
      <c r="D30" s="329"/>
      <c r="E30" s="63" t="s">
        <v>438</v>
      </c>
      <c r="F30" s="60"/>
      <c r="G30" s="60"/>
    </row>
    <row r="31" spans="1:7">
      <c r="A31" s="374"/>
      <c r="B31" s="69"/>
      <c r="C31" s="63" t="s">
        <v>439</v>
      </c>
      <c r="D31" s="329"/>
      <c r="E31" s="63" t="s">
        <v>440</v>
      </c>
      <c r="F31" s="60"/>
      <c r="G31" s="60"/>
    </row>
    <row r="32" spans="1:7">
      <c r="A32" s="374"/>
      <c r="B32" s="114"/>
      <c r="C32" s="63" t="s">
        <v>354</v>
      </c>
      <c r="D32" s="329"/>
      <c r="E32" s="63" t="s">
        <v>138</v>
      </c>
      <c r="F32" s="60"/>
      <c r="G32" s="60"/>
    </row>
    <row r="33" spans="1:7">
      <c r="A33" s="369"/>
      <c r="B33" s="115"/>
      <c r="C33" s="64"/>
      <c r="D33" s="329"/>
      <c r="E33" s="63"/>
      <c r="F33" s="60"/>
      <c r="G33" s="61"/>
    </row>
    <row r="34" spans="1:7">
      <c r="A34" s="325" t="s">
        <v>29</v>
      </c>
      <c r="B34" s="59"/>
      <c r="C34" s="57" t="s">
        <v>354</v>
      </c>
      <c r="D34" s="355" t="s">
        <v>24</v>
      </c>
      <c r="E34" s="59" t="s">
        <v>127</v>
      </c>
      <c r="F34" s="59"/>
      <c r="G34" s="60"/>
    </row>
    <row r="35" spans="1:7">
      <c r="A35" s="326"/>
      <c r="B35" s="60" t="s">
        <v>441</v>
      </c>
      <c r="C35" s="66" t="s">
        <v>386</v>
      </c>
      <c r="D35" s="356"/>
      <c r="E35" s="63" t="s">
        <v>180</v>
      </c>
      <c r="F35" s="60"/>
      <c r="G35" s="60"/>
    </row>
    <row r="36" spans="1:7">
      <c r="A36" s="326"/>
      <c r="B36" s="60"/>
      <c r="C36" s="77" t="s">
        <v>442</v>
      </c>
      <c r="D36" s="356"/>
      <c r="E36" s="60" t="s">
        <v>180</v>
      </c>
      <c r="F36" s="60"/>
      <c r="G36" s="60"/>
    </row>
    <row r="37" spans="1:7">
      <c r="A37" s="327"/>
      <c r="B37" s="61"/>
      <c r="C37" s="57" t="s">
        <v>443</v>
      </c>
      <c r="D37" s="357"/>
      <c r="E37" s="61" t="s">
        <v>130</v>
      </c>
      <c r="F37" s="61"/>
      <c r="G37" s="60"/>
    </row>
    <row r="38" spans="1:7">
      <c r="A38" s="341" t="s">
        <v>16</v>
      </c>
      <c r="B38" s="66"/>
      <c r="C38" s="116" t="s">
        <v>386</v>
      </c>
      <c r="D38" s="329" t="s">
        <v>24</v>
      </c>
      <c r="E38" s="98" t="s">
        <v>363</v>
      </c>
      <c r="F38" s="60"/>
      <c r="G38" s="59"/>
    </row>
    <row r="39" spans="1:7">
      <c r="A39" s="341"/>
      <c r="B39" s="66" t="s">
        <v>444</v>
      </c>
      <c r="C39" s="63" t="s">
        <v>445</v>
      </c>
      <c r="D39" s="329"/>
      <c r="E39" s="63" t="s">
        <v>446</v>
      </c>
      <c r="F39" s="60"/>
      <c r="G39" s="60"/>
    </row>
    <row r="40" spans="1:7">
      <c r="A40" s="341"/>
      <c r="B40" s="66"/>
      <c r="C40" s="87" t="s">
        <v>447</v>
      </c>
      <c r="D40" s="329"/>
      <c r="E40" s="63" t="s">
        <v>173</v>
      </c>
      <c r="F40" s="60"/>
      <c r="G40" s="60"/>
    </row>
    <row r="41" spans="1:7">
      <c r="A41" s="341"/>
      <c r="B41" s="66"/>
      <c r="C41" s="63" t="s">
        <v>448</v>
      </c>
      <c r="D41" s="329"/>
      <c r="E41" s="63" t="s">
        <v>238</v>
      </c>
      <c r="F41" s="60"/>
      <c r="G41" s="60"/>
    </row>
    <row r="42" spans="1:7">
      <c r="A42" s="341"/>
      <c r="B42" s="66"/>
      <c r="C42" s="63" t="s">
        <v>449</v>
      </c>
      <c r="D42" s="329"/>
      <c r="E42" s="63" t="s">
        <v>450</v>
      </c>
      <c r="F42" s="60"/>
      <c r="G42" s="60"/>
    </row>
    <row r="43" spans="1:7">
      <c r="A43" s="341"/>
      <c r="B43" s="66"/>
      <c r="C43" s="63"/>
      <c r="D43" s="329"/>
      <c r="E43" s="63"/>
      <c r="F43" s="60"/>
      <c r="G43" s="60"/>
    </row>
    <row r="44" spans="1:7">
      <c r="A44" s="341"/>
      <c r="B44" s="66"/>
      <c r="C44" s="63"/>
      <c r="D44" s="329"/>
      <c r="E44" s="63"/>
      <c r="F44" s="60"/>
      <c r="G44" s="60"/>
    </row>
    <row r="45" spans="1:7">
      <c r="A45" s="342"/>
      <c r="B45" s="67"/>
      <c r="C45" s="64"/>
      <c r="D45" s="329"/>
      <c r="E45" s="64"/>
      <c r="F45" s="60"/>
      <c r="G45" s="61"/>
    </row>
    <row r="46" spans="1:7">
      <c r="A46" s="341" t="s">
        <v>30</v>
      </c>
      <c r="B46" s="66"/>
      <c r="C46" s="63" t="s">
        <v>451</v>
      </c>
      <c r="D46" s="364"/>
      <c r="E46" s="46" t="s">
        <v>165</v>
      </c>
      <c r="F46" s="62"/>
      <c r="G46" s="60"/>
    </row>
    <row r="47" spans="1:7">
      <c r="A47" s="341"/>
      <c r="B47" s="66"/>
      <c r="C47" s="63" t="s">
        <v>386</v>
      </c>
      <c r="D47" s="365"/>
      <c r="E47" s="77" t="s">
        <v>263</v>
      </c>
      <c r="F47" s="63"/>
      <c r="G47" s="60"/>
    </row>
    <row r="48" spans="1:7">
      <c r="A48" s="341"/>
      <c r="B48" s="66" t="s">
        <v>427</v>
      </c>
      <c r="C48" s="63" t="s">
        <v>452</v>
      </c>
      <c r="D48" s="365"/>
      <c r="E48" s="63" t="s">
        <v>453</v>
      </c>
      <c r="F48" s="63"/>
      <c r="G48" s="60"/>
    </row>
    <row r="49" spans="1:7">
      <c r="A49" s="341"/>
      <c r="B49" s="66"/>
      <c r="C49" s="93"/>
      <c r="D49" s="365"/>
      <c r="E49" s="46"/>
      <c r="F49" s="101"/>
      <c r="G49" s="60"/>
    </row>
    <row r="50" spans="1:7">
      <c r="A50" s="342"/>
      <c r="B50" s="67"/>
      <c r="C50" s="99"/>
      <c r="D50" s="366"/>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1" t="s">
        <v>6</v>
      </c>
      <c r="B2" s="66"/>
      <c r="C2" s="66" t="s">
        <v>392</v>
      </c>
      <c r="D2" s="371" t="s">
        <v>24</v>
      </c>
      <c r="E2" s="63" t="s">
        <v>400</v>
      </c>
      <c r="F2" s="60" t="s">
        <v>106</v>
      </c>
      <c r="G2" s="60"/>
    </row>
    <row r="3" spans="1:7">
      <c r="A3" s="341"/>
      <c r="B3" s="66" t="s">
        <v>454</v>
      </c>
      <c r="C3" s="66" t="s">
        <v>386</v>
      </c>
      <c r="D3" s="362"/>
      <c r="E3" s="63" t="s">
        <v>180</v>
      </c>
      <c r="F3" s="60"/>
      <c r="G3" s="60"/>
    </row>
    <row r="4" spans="1:7">
      <c r="A4" s="341"/>
      <c r="B4" s="66"/>
      <c r="C4" s="66" t="s">
        <v>455</v>
      </c>
      <c r="D4" s="376"/>
      <c r="E4" s="63" t="s">
        <v>170</v>
      </c>
      <c r="F4" s="60"/>
      <c r="G4" s="60"/>
    </row>
    <row r="5" spans="1:7">
      <c r="A5" s="342"/>
      <c r="B5" s="67"/>
      <c r="C5" s="66" t="s">
        <v>456</v>
      </c>
      <c r="D5" s="363"/>
      <c r="E5" s="63" t="s">
        <v>457</v>
      </c>
      <c r="F5" s="61"/>
      <c r="G5" s="61"/>
    </row>
    <row r="6" spans="1:7">
      <c r="A6" s="352" t="s">
        <v>134</v>
      </c>
      <c r="B6" s="66"/>
      <c r="C6" s="62" t="s">
        <v>386</v>
      </c>
      <c r="D6" s="329" t="s">
        <v>137</v>
      </c>
      <c r="E6" s="84" t="s">
        <v>180</v>
      </c>
      <c r="F6" s="60"/>
      <c r="G6" s="60"/>
    </row>
    <row r="7" spans="1:7">
      <c r="A7" s="352"/>
      <c r="B7" s="66"/>
      <c r="C7" s="63" t="s">
        <v>458</v>
      </c>
      <c r="D7" s="329"/>
      <c r="E7" s="98" t="s">
        <v>170</v>
      </c>
      <c r="F7" s="60"/>
      <c r="G7" s="60"/>
    </row>
    <row r="8" spans="1:7">
      <c r="A8" s="352"/>
      <c r="B8" s="66" t="s">
        <v>459</v>
      </c>
      <c r="C8" s="63" t="s">
        <v>460</v>
      </c>
      <c r="D8" s="329"/>
      <c r="E8" s="63"/>
      <c r="F8" s="63" t="s">
        <v>170</v>
      </c>
      <c r="G8" s="60"/>
    </row>
    <row r="9" spans="1:7">
      <c r="A9" s="352"/>
      <c r="B9" s="66"/>
      <c r="C9" s="63" t="s">
        <v>461</v>
      </c>
      <c r="D9" s="329"/>
      <c r="E9" s="63" t="s">
        <v>170</v>
      </c>
      <c r="F9" s="60"/>
      <c r="G9" s="60"/>
    </row>
    <row r="10" spans="1:7">
      <c r="A10" s="353"/>
      <c r="B10" s="66"/>
      <c r="C10" s="64"/>
      <c r="D10" s="329"/>
      <c r="E10" s="64"/>
      <c r="F10" s="60"/>
      <c r="G10" s="60"/>
    </row>
    <row r="11" spans="1:7">
      <c r="A11" s="352" t="s">
        <v>5</v>
      </c>
      <c r="B11" s="62"/>
      <c r="C11" s="63" t="s">
        <v>354</v>
      </c>
      <c r="D11" s="343" t="s">
        <v>142</v>
      </c>
      <c r="E11" s="85" t="s">
        <v>363</v>
      </c>
      <c r="F11" s="62"/>
      <c r="G11" s="59"/>
    </row>
    <row r="12" spans="1:7">
      <c r="A12" s="352"/>
      <c r="B12" s="63"/>
      <c r="C12" s="77" t="s">
        <v>398</v>
      </c>
      <c r="D12" s="344"/>
      <c r="E12" s="63" t="s">
        <v>462</v>
      </c>
      <c r="F12" s="63"/>
      <c r="G12" s="60"/>
    </row>
    <row r="13" spans="1:7">
      <c r="A13" s="352"/>
      <c r="B13" s="63" t="s">
        <v>435</v>
      </c>
      <c r="C13" s="57" t="s">
        <v>455</v>
      </c>
      <c r="D13" s="344"/>
      <c r="E13" s="63" t="s">
        <v>130</v>
      </c>
      <c r="F13" s="63"/>
      <c r="G13" s="60"/>
    </row>
    <row r="14" spans="1:7">
      <c r="A14" s="352"/>
      <c r="B14" s="63"/>
      <c r="C14" s="77"/>
      <c r="D14" s="344"/>
      <c r="E14" s="66"/>
      <c r="F14" s="63"/>
      <c r="G14" s="60"/>
    </row>
    <row r="15" spans="1:7">
      <c r="A15" s="354" t="s">
        <v>4</v>
      </c>
      <c r="B15" s="100"/>
      <c r="C15" s="59" t="s">
        <v>436</v>
      </c>
      <c r="D15" s="328" t="s">
        <v>24</v>
      </c>
      <c r="E15" s="84" t="s">
        <v>400</v>
      </c>
      <c r="F15" s="59"/>
      <c r="G15" s="59"/>
    </row>
    <row r="16" spans="1:7">
      <c r="A16" s="341"/>
      <c r="B16" s="98"/>
      <c r="C16" s="112" t="s">
        <v>261</v>
      </c>
      <c r="D16" s="329"/>
      <c r="E16" s="98" t="s">
        <v>363</v>
      </c>
      <c r="F16" s="60"/>
      <c r="G16" s="60"/>
    </row>
    <row r="17" spans="1:7">
      <c r="A17" s="342"/>
      <c r="B17" s="122" t="s">
        <v>402</v>
      </c>
      <c r="C17" s="61" t="s">
        <v>455</v>
      </c>
      <c r="D17" s="329"/>
      <c r="E17" s="63" t="s">
        <v>130</v>
      </c>
      <c r="F17" s="60" t="s">
        <v>222</v>
      </c>
      <c r="G17" s="60"/>
    </row>
    <row r="18" spans="1:7">
      <c r="A18" s="326" t="s">
        <v>12</v>
      </c>
      <c r="B18" s="57"/>
      <c r="C18" s="63" t="s">
        <v>463</v>
      </c>
      <c r="D18" s="123"/>
      <c r="E18" s="123"/>
      <c r="F18" s="125"/>
      <c r="G18" s="123"/>
    </row>
    <row r="19" spans="1:7">
      <c r="A19" s="326"/>
      <c r="B19" s="60" t="s">
        <v>464</v>
      </c>
      <c r="C19" s="63" t="s">
        <v>465</v>
      </c>
      <c r="D19" s="63" t="s">
        <v>24</v>
      </c>
      <c r="E19" s="124"/>
      <c r="F19" s="126"/>
      <c r="G19" s="124"/>
    </row>
    <row r="20" spans="1:7">
      <c r="A20" s="326"/>
      <c r="B20" s="60"/>
      <c r="C20" s="77" t="s">
        <v>466</v>
      </c>
      <c r="D20" s="124"/>
      <c r="E20" s="124"/>
      <c r="F20" s="126"/>
      <c r="G20" s="124"/>
    </row>
    <row r="21" spans="1:7">
      <c r="A21" s="354" t="s">
        <v>28</v>
      </c>
      <c r="B21" s="65"/>
      <c r="C21" s="62" t="s">
        <v>386</v>
      </c>
      <c r="D21" s="328"/>
      <c r="E21" s="84" t="s">
        <v>180</v>
      </c>
      <c r="F21" s="56"/>
      <c r="G21" s="62"/>
    </row>
    <row r="22" spans="1:7">
      <c r="A22" s="341"/>
      <c r="B22" s="66"/>
      <c r="C22" s="63" t="s">
        <v>467</v>
      </c>
      <c r="D22" s="329"/>
      <c r="E22" s="98" t="s">
        <v>130</v>
      </c>
      <c r="F22" s="57"/>
      <c r="G22" s="63"/>
    </row>
    <row r="23" spans="1:7">
      <c r="A23" s="341"/>
      <c r="B23" s="66" t="s">
        <v>468</v>
      </c>
      <c r="C23" s="63" t="s">
        <v>458</v>
      </c>
      <c r="D23" s="329"/>
      <c r="E23" s="63" t="s">
        <v>130</v>
      </c>
      <c r="F23" s="57"/>
      <c r="G23" s="63"/>
    </row>
    <row r="24" spans="1:7">
      <c r="A24" s="341"/>
      <c r="B24" s="66"/>
      <c r="C24" s="63" t="s">
        <v>469</v>
      </c>
      <c r="D24" s="329"/>
      <c r="E24" s="63" t="s">
        <v>130</v>
      </c>
      <c r="F24" s="57"/>
      <c r="G24" s="63"/>
    </row>
    <row r="25" spans="1:7">
      <c r="A25" s="341"/>
      <c r="B25" s="120"/>
      <c r="C25" s="64"/>
      <c r="D25" s="330"/>
      <c r="E25" s="64"/>
      <c r="F25" s="58"/>
      <c r="G25" s="64"/>
    </row>
    <row r="26" spans="1:7">
      <c r="A26" s="372" t="s">
        <v>10</v>
      </c>
      <c r="B26" s="113"/>
      <c r="C26" s="63"/>
      <c r="D26" s="329" t="s">
        <v>24</v>
      </c>
      <c r="E26" s="98"/>
      <c r="F26" s="60"/>
      <c r="G26" s="60"/>
    </row>
    <row r="27" spans="1:7">
      <c r="A27" s="374"/>
      <c r="C27" s="76"/>
      <c r="D27" s="329"/>
      <c r="E27" s="63"/>
      <c r="F27" s="60"/>
      <c r="G27" s="60"/>
    </row>
    <row r="28" spans="1:7">
      <c r="A28" s="374"/>
      <c r="B28" s="69" t="s">
        <v>216</v>
      </c>
      <c r="C28" s="63" t="s">
        <v>216</v>
      </c>
      <c r="D28" s="329"/>
      <c r="E28" s="63"/>
      <c r="F28" s="60"/>
      <c r="G28" s="60"/>
    </row>
    <row r="29" spans="1:7">
      <c r="A29" s="374"/>
      <c r="B29" s="114"/>
      <c r="C29" s="63"/>
      <c r="D29" s="329"/>
      <c r="E29" s="63"/>
      <c r="F29" s="60"/>
      <c r="G29" s="60"/>
    </row>
    <row r="30" spans="1:7">
      <c r="A30" s="369"/>
      <c r="B30" s="115"/>
      <c r="C30" s="64"/>
      <c r="D30" s="329"/>
      <c r="E30" s="63"/>
      <c r="F30" s="60"/>
      <c r="G30" s="61"/>
    </row>
    <row r="31" spans="1:7">
      <c r="A31" s="325" t="s">
        <v>29</v>
      </c>
      <c r="B31" s="59"/>
      <c r="C31" s="57" t="s">
        <v>470</v>
      </c>
      <c r="D31" s="355" t="s">
        <v>24</v>
      </c>
      <c r="E31" s="59" t="s">
        <v>400</v>
      </c>
      <c r="F31" s="59"/>
      <c r="G31" s="60"/>
    </row>
    <row r="32" spans="1:7">
      <c r="A32" s="326"/>
      <c r="B32" s="60" t="s">
        <v>471</v>
      </c>
      <c r="C32" s="66" t="s">
        <v>386</v>
      </c>
      <c r="D32" s="356"/>
      <c r="E32" s="63" t="s">
        <v>180</v>
      </c>
      <c r="F32" s="60"/>
      <c r="G32" s="60"/>
    </row>
    <row r="33" spans="1:7">
      <c r="A33" s="326"/>
      <c r="B33" s="60"/>
      <c r="C33" s="77" t="s">
        <v>472</v>
      </c>
      <c r="D33" s="356"/>
      <c r="E33" s="60" t="s">
        <v>130</v>
      </c>
      <c r="F33" s="60"/>
      <c r="G33" s="60"/>
    </row>
    <row r="34" spans="1:7">
      <c r="A34" s="327"/>
      <c r="B34" s="61"/>
      <c r="C34" s="57" t="s">
        <v>473</v>
      </c>
      <c r="D34" s="357"/>
      <c r="E34" s="61" t="s">
        <v>191</v>
      </c>
      <c r="F34" s="61"/>
      <c r="G34" s="60"/>
    </row>
    <row r="35" spans="1:7">
      <c r="A35" s="341" t="s">
        <v>16</v>
      </c>
      <c r="B35" s="66"/>
      <c r="C35" s="127"/>
      <c r="D35" s="329" t="s">
        <v>24</v>
      </c>
      <c r="E35" s="98"/>
      <c r="F35" s="60"/>
      <c r="G35" s="59"/>
    </row>
    <row r="36" spans="1:7">
      <c r="A36" s="341"/>
      <c r="B36" s="66" t="s">
        <v>444</v>
      </c>
      <c r="C36" s="93" t="s">
        <v>474</v>
      </c>
      <c r="D36" s="329"/>
      <c r="E36" s="63" t="s">
        <v>296</v>
      </c>
      <c r="F36" s="60"/>
      <c r="G36" s="60"/>
    </row>
    <row r="37" spans="1:7">
      <c r="A37" s="341"/>
      <c r="B37" s="66"/>
      <c r="C37" s="93" t="s">
        <v>475</v>
      </c>
      <c r="D37" s="329"/>
      <c r="E37" s="63" t="s">
        <v>457</v>
      </c>
      <c r="F37" s="60"/>
      <c r="G37" s="60"/>
    </row>
    <row r="38" spans="1:7">
      <c r="A38" s="341"/>
      <c r="B38" s="66"/>
      <c r="C38" s="93" t="s">
        <v>386</v>
      </c>
      <c r="D38" s="329"/>
      <c r="E38" s="63" t="s">
        <v>173</v>
      </c>
      <c r="F38" s="60"/>
      <c r="G38" s="60"/>
    </row>
    <row r="39" spans="1:7">
      <c r="A39" s="341"/>
      <c r="B39" s="66"/>
      <c r="C39" s="63" t="s">
        <v>476</v>
      </c>
      <c r="D39" s="329"/>
      <c r="E39" s="63" t="s">
        <v>170</v>
      </c>
      <c r="F39" s="60"/>
      <c r="G39" s="60"/>
    </row>
    <row r="40" spans="1:7">
      <c r="A40" s="341"/>
      <c r="B40" s="66"/>
      <c r="C40" s="87" t="s">
        <v>477</v>
      </c>
      <c r="D40" s="329"/>
      <c r="E40" s="63" t="s">
        <v>170</v>
      </c>
      <c r="F40" s="60"/>
      <c r="G40" s="60"/>
    </row>
    <row r="41" spans="1:7">
      <c r="A41" s="341"/>
      <c r="B41" s="66"/>
      <c r="C41" s="93" t="s">
        <v>478</v>
      </c>
      <c r="D41" s="329"/>
      <c r="E41" s="63" t="s">
        <v>238</v>
      </c>
      <c r="F41" s="60"/>
      <c r="G41" s="60"/>
    </row>
    <row r="42" spans="1:7">
      <c r="A42" s="342"/>
      <c r="B42" s="67"/>
      <c r="C42" s="64"/>
      <c r="D42" s="329"/>
      <c r="E42" s="64"/>
      <c r="F42" s="60"/>
      <c r="G42" s="61"/>
    </row>
    <row r="43" spans="1:7">
      <c r="A43" s="341" t="s">
        <v>30</v>
      </c>
      <c r="B43" s="66"/>
      <c r="C43" s="63" t="s">
        <v>451</v>
      </c>
      <c r="D43" s="364"/>
      <c r="E43" s="46" t="s">
        <v>479</v>
      </c>
      <c r="F43" s="62"/>
      <c r="G43" s="60"/>
    </row>
    <row r="44" spans="1:7">
      <c r="A44" s="341"/>
      <c r="B44" s="66"/>
      <c r="C44" s="63" t="s">
        <v>386</v>
      </c>
      <c r="D44" s="365"/>
      <c r="E44" s="77" t="s">
        <v>263</v>
      </c>
      <c r="F44" s="63"/>
      <c r="G44" s="60"/>
    </row>
    <row r="45" spans="1:7">
      <c r="A45" s="341"/>
      <c r="B45" s="66" t="s">
        <v>480</v>
      </c>
      <c r="C45" s="93" t="s">
        <v>467</v>
      </c>
      <c r="D45" s="365"/>
      <c r="E45" s="46" t="s">
        <v>170</v>
      </c>
      <c r="F45" s="63"/>
      <c r="G45" s="60"/>
    </row>
    <row r="46" spans="1:7">
      <c r="A46" s="341"/>
      <c r="B46" s="66"/>
      <c r="C46" s="63" t="s">
        <v>481</v>
      </c>
      <c r="D46" s="365"/>
      <c r="E46" s="63" t="s">
        <v>168</v>
      </c>
      <c r="F46" s="101"/>
      <c r="G46" s="60"/>
    </row>
    <row r="47" spans="1:7">
      <c r="A47" s="342"/>
      <c r="B47" s="67"/>
      <c r="C47" s="99"/>
      <c r="D47" s="366"/>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1" t="s">
        <v>6</v>
      </c>
      <c r="D5" s="66"/>
      <c r="E5" s="62" t="s">
        <v>482</v>
      </c>
      <c r="F5" s="377"/>
      <c r="G5" s="63" t="s">
        <v>180</v>
      </c>
      <c r="H5" s="60"/>
      <c r="I5" s="60"/>
    </row>
    <row r="6" spans="3:9">
      <c r="C6" s="341"/>
      <c r="D6" s="66"/>
      <c r="E6" s="63" t="s">
        <v>483</v>
      </c>
      <c r="F6" s="378"/>
      <c r="G6" s="63" t="s">
        <v>288</v>
      </c>
      <c r="H6" s="60"/>
      <c r="I6" s="60"/>
    </row>
    <row r="7" spans="3:9">
      <c r="C7" s="341"/>
      <c r="D7" s="66"/>
      <c r="E7" s="63" t="s">
        <v>484</v>
      </c>
      <c r="F7" s="379"/>
      <c r="G7" s="63" t="s">
        <v>288</v>
      </c>
      <c r="H7" s="60"/>
      <c r="I7" s="60"/>
    </row>
    <row r="8" spans="3:9">
      <c r="C8" s="341"/>
      <c r="D8" s="66" t="s">
        <v>485</v>
      </c>
      <c r="E8" s="63" t="s">
        <v>486</v>
      </c>
      <c r="F8" s="379"/>
      <c r="G8" s="63" t="s">
        <v>487</v>
      </c>
      <c r="H8" s="60"/>
      <c r="I8" s="60"/>
    </row>
    <row r="9" spans="3:9">
      <c r="C9" s="341"/>
      <c r="D9" s="66"/>
      <c r="E9" s="63" t="s">
        <v>488</v>
      </c>
      <c r="F9" s="379"/>
      <c r="G9" s="63" t="s">
        <v>462</v>
      </c>
      <c r="H9" s="60"/>
      <c r="I9" s="60"/>
    </row>
    <row r="10" spans="3:9">
      <c r="C10" s="341"/>
      <c r="D10" s="66"/>
      <c r="E10" s="63" t="s">
        <v>489</v>
      </c>
      <c r="F10" s="379"/>
      <c r="G10" s="63" t="s">
        <v>490</v>
      </c>
      <c r="H10" s="60"/>
      <c r="I10" s="60"/>
    </row>
    <row r="11" spans="3:9">
      <c r="C11" s="341"/>
      <c r="D11" s="66"/>
      <c r="E11" s="63" t="s">
        <v>491</v>
      </c>
      <c r="F11" s="379"/>
      <c r="G11" s="63" t="s">
        <v>492</v>
      </c>
      <c r="H11" s="60"/>
      <c r="I11" s="60"/>
    </row>
    <row r="12" spans="3:9">
      <c r="C12" s="341"/>
      <c r="D12" s="66"/>
      <c r="E12" s="76" t="s">
        <v>493</v>
      </c>
      <c r="F12" s="379"/>
      <c r="G12" s="63" t="s">
        <v>494</v>
      </c>
      <c r="H12" s="60"/>
      <c r="I12" s="60"/>
    </row>
    <row r="13" spans="3:9">
      <c r="C13" s="341"/>
      <c r="D13" s="66"/>
      <c r="E13" s="76" t="s">
        <v>495</v>
      </c>
      <c r="F13" s="379"/>
      <c r="G13" s="63" t="s">
        <v>180</v>
      </c>
      <c r="H13" s="60"/>
      <c r="I13" s="60"/>
    </row>
    <row r="14" spans="3:9">
      <c r="C14" s="341"/>
      <c r="D14" s="66"/>
      <c r="E14" s="76" t="s">
        <v>496</v>
      </c>
      <c r="F14" s="379"/>
      <c r="G14" s="63" t="s">
        <v>171</v>
      </c>
      <c r="H14" s="60"/>
      <c r="I14" s="60"/>
    </row>
    <row r="15" spans="3:9">
      <c r="C15" s="341"/>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2" t="s">
        <v>5</v>
      </c>
      <c r="D23" s="62"/>
      <c r="E23" s="63" t="s">
        <v>505</v>
      </c>
      <c r="F23" s="343"/>
      <c r="G23" s="85" t="s">
        <v>180</v>
      </c>
      <c r="H23" s="62"/>
      <c r="I23" s="59"/>
    </row>
    <row r="24" spans="3:9">
      <c r="C24" s="352"/>
      <c r="D24" s="63"/>
      <c r="E24" s="77" t="s">
        <v>506</v>
      </c>
      <c r="F24" s="344"/>
      <c r="G24" s="63" t="s">
        <v>494</v>
      </c>
      <c r="H24" s="63"/>
      <c r="I24" s="60"/>
    </row>
    <row r="25" spans="3:9">
      <c r="C25" s="352"/>
      <c r="D25" s="63" t="s">
        <v>507</v>
      </c>
      <c r="E25" s="57" t="s">
        <v>508</v>
      </c>
      <c r="F25" s="344"/>
      <c r="G25" s="63"/>
      <c r="H25" s="63" t="s">
        <v>288</v>
      </c>
      <c r="I25" s="60"/>
    </row>
    <row r="26" spans="3:9">
      <c r="C26" s="352"/>
      <c r="D26" s="63"/>
      <c r="E26" s="57" t="s">
        <v>509</v>
      </c>
      <c r="F26" s="344"/>
      <c r="G26" s="66" t="s">
        <v>510</v>
      </c>
      <c r="H26" s="63"/>
      <c r="I26" s="60"/>
    </row>
    <row r="27" spans="3:9">
      <c r="C27" s="352"/>
      <c r="D27" s="63"/>
      <c r="E27" s="57" t="s">
        <v>511</v>
      </c>
      <c r="F27" s="344"/>
      <c r="G27" s="66" t="s">
        <v>355</v>
      </c>
      <c r="H27" s="63"/>
      <c r="I27" s="60"/>
    </row>
    <row r="28" spans="3:9">
      <c r="C28" s="352"/>
      <c r="D28" s="63"/>
      <c r="E28" s="57" t="s">
        <v>512</v>
      </c>
      <c r="F28" s="344"/>
      <c r="G28" s="66" t="s">
        <v>462</v>
      </c>
      <c r="H28" s="63"/>
      <c r="I28" s="60"/>
    </row>
    <row r="29" spans="3:9">
      <c r="C29" s="352"/>
      <c r="D29" s="63"/>
      <c r="E29" s="57" t="s">
        <v>513</v>
      </c>
      <c r="F29" s="344"/>
      <c r="G29" s="66" t="s">
        <v>180</v>
      </c>
      <c r="H29" s="63"/>
      <c r="I29" s="60"/>
    </row>
    <row r="30" spans="3:9">
      <c r="C30" s="352"/>
      <c r="D30" s="63"/>
      <c r="E30" s="57" t="s">
        <v>514</v>
      </c>
      <c r="F30" s="344"/>
      <c r="G30" s="66" t="s">
        <v>130</v>
      </c>
      <c r="H30" s="63"/>
      <c r="I30" s="60"/>
    </row>
    <row r="31" spans="3:9">
      <c r="C31" s="352"/>
      <c r="D31" s="63"/>
      <c r="E31" s="77" t="s">
        <v>515</v>
      </c>
      <c r="F31" s="344"/>
      <c r="G31" s="66" t="s">
        <v>516</v>
      </c>
      <c r="H31" s="63"/>
      <c r="I31" s="60"/>
    </row>
    <row r="32" spans="3:9">
      <c r="C32" s="354" t="s">
        <v>4</v>
      </c>
      <c r="D32" s="100"/>
      <c r="E32" s="59" t="s">
        <v>517</v>
      </c>
      <c r="F32" s="328"/>
      <c r="G32" s="84" t="s">
        <v>180</v>
      </c>
      <c r="H32" s="59"/>
      <c r="I32" s="59"/>
    </row>
    <row r="33" spans="3:9">
      <c r="C33" s="341"/>
      <c r="D33" s="98"/>
      <c r="E33" s="112" t="s">
        <v>518</v>
      </c>
      <c r="F33" s="329"/>
      <c r="G33" s="98" t="s">
        <v>288</v>
      </c>
      <c r="H33" s="60"/>
      <c r="I33" s="60"/>
    </row>
    <row r="34" spans="3:9">
      <c r="C34" s="341"/>
      <c r="D34" s="98"/>
      <c r="E34" s="112" t="s">
        <v>519</v>
      </c>
      <c r="F34" s="329"/>
      <c r="G34" s="98" t="s">
        <v>288</v>
      </c>
      <c r="H34" s="60"/>
      <c r="I34" s="60"/>
    </row>
    <row r="35" spans="3:9">
      <c r="C35" s="341"/>
      <c r="D35" s="98"/>
      <c r="E35" s="112" t="s">
        <v>520</v>
      </c>
      <c r="F35" s="329"/>
      <c r="G35" s="98" t="s">
        <v>510</v>
      </c>
      <c r="H35" s="60"/>
      <c r="I35" s="60"/>
    </row>
    <row r="36" spans="3:9">
      <c r="C36" s="341"/>
      <c r="D36" s="98" t="s">
        <v>521</v>
      </c>
      <c r="E36" s="129" t="s">
        <v>522</v>
      </c>
      <c r="F36" s="329"/>
      <c r="G36" s="98" t="s">
        <v>180</v>
      </c>
      <c r="H36" s="60"/>
      <c r="I36" s="60"/>
    </row>
    <row r="37" spans="3:9">
      <c r="C37" s="341"/>
      <c r="D37" s="98"/>
      <c r="E37" s="129" t="s">
        <v>523</v>
      </c>
      <c r="F37" s="329"/>
      <c r="G37" s="98" t="s">
        <v>462</v>
      </c>
      <c r="H37" s="60"/>
      <c r="I37" s="60"/>
    </row>
    <row r="38" spans="3:9">
      <c r="C38" s="341"/>
      <c r="D38" s="98"/>
      <c r="E38" s="129" t="s">
        <v>524</v>
      </c>
      <c r="F38" s="329"/>
      <c r="G38" s="98" t="s">
        <v>355</v>
      </c>
      <c r="H38" s="60"/>
      <c r="I38" s="60"/>
    </row>
    <row r="39" spans="3:9">
      <c r="C39" s="341"/>
      <c r="D39" s="98"/>
      <c r="E39" s="129" t="s">
        <v>525</v>
      </c>
      <c r="F39" s="329"/>
      <c r="G39" s="98" t="s">
        <v>494</v>
      </c>
      <c r="H39" s="60"/>
      <c r="I39" s="60"/>
    </row>
    <row r="40" spans="3:9">
      <c r="C40" s="341"/>
      <c r="D40" s="98"/>
      <c r="E40" s="129" t="s">
        <v>526</v>
      </c>
      <c r="F40" s="329"/>
      <c r="G40" s="63" t="s">
        <v>355</v>
      </c>
      <c r="H40" s="60"/>
      <c r="I40" s="60"/>
    </row>
    <row r="41" spans="3:9">
      <c r="C41" s="341"/>
      <c r="D41" s="98"/>
      <c r="E41" s="60" t="s">
        <v>527</v>
      </c>
      <c r="F41" s="57"/>
      <c r="G41" s="63" t="s">
        <v>173</v>
      </c>
      <c r="H41" s="57"/>
      <c r="I41" s="60"/>
    </row>
    <row r="42" spans="3:9">
      <c r="C42" s="325" t="s">
        <v>12</v>
      </c>
      <c r="D42" s="56"/>
      <c r="E42" s="62"/>
      <c r="F42" s="131"/>
      <c r="G42" s="123"/>
      <c r="H42" s="123"/>
      <c r="I42" s="131"/>
    </row>
    <row r="43" spans="3:9">
      <c r="C43" s="326"/>
      <c r="D43" s="57"/>
      <c r="E43" s="63" t="s">
        <v>528</v>
      </c>
      <c r="F43" s="60"/>
      <c r="G43" s="63" t="s">
        <v>529</v>
      </c>
      <c r="H43" s="124"/>
      <c r="I43" s="132"/>
    </row>
    <row r="44" spans="3:9">
      <c r="C44" s="326"/>
      <c r="D44" s="57"/>
      <c r="E44" s="63" t="s">
        <v>530</v>
      </c>
      <c r="F44" s="60"/>
      <c r="G44" s="63" t="s">
        <v>494</v>
      </c>
      <c r="H44" s="124"/>
      <c r="I44" s="132"/>
    </row>
    <row r="45" spans="3:9">
      <c r="C45" s="326"/>
      <c r="D45" s="57"/>
      <c r="E45" s="63" t="s">
        <v>531</v>
      </c>
      <c r="F45" s="60"/>
      <c r="G45" s="63" t="s">
        <v>180</v>
      </c>
      <c r="H45" s="124"/>
      <c r="I45" s="132"/>
    </row>
    <row r="46" spans="3:9">
      <c r="C46" s="326"/>
      <c r="D46" s="57" t="s">
        <v>532</v>
      </c>
      <c r="E46" s="98" t="s">
        <v>505</v>
      </c>
      <c r="F46" s="60"/>
      <c r="G46" s="63" t="s">
        <v>180</v>
      </c>
      <c r="H46" s="124"/>
      <c r="I46" s="132"/>
    </row>
    <row r="47" spans="3:9">
      <c r="C47" s="326"/>
      <c r="D47" s="57"/>
      <c r="E47" s="98" t="s">
        <v>533</v>
      </c>
      <c r="F47" s="60"/>
      <c r="G47" s="63" t="s">
        <v>490</v>
      </c>
      <c r="H47" s="124"/>
      <c r="I47" s="132"/>
    </row>
    <row r="48" spans="3:9">
      <c r="C48" s="326"/>
      <c r="D48" s="57"/>
      <c r="E48" s="121" t="s">
        <v>534</v>
      </c>
      <c r="F48" s="132"/>
      <c r="G48" s="63" t="s">
        <v>222</v>
      </c>
      <c r="H48" s="124"/>
      <c r="I48" s="132"/>
    </row>
    <row r="49" spans="3:9">
      <c r="C49" s="130"/>
      <c r="D49" s="58"/>
      <c r="E49" s="133" t="s">
        <v>535</v>
      </c>
      <c r="F49" s="111"/>
      <c r="G49" s="64" t="s">
        <v>185</v>
      </c>
      <c r="H49" s="137"/>
      <c r="I49" s="132"/>
    </row>
    <row r="50" spans="3:9">
      <c r="C50" s="341" t="s">
        <v>28</v>
      </c>
      <c r="D50" s="66"/>
      <c r="E50" s="66" t="s">
        <v>505</v>
      </c>
      <c r="F50" s="126"/>
      <c r="G50" s="66" t="s">
        <v>180</v>
      </c>
      <c r="H50" s="66"/>
      <c r="I50" s="62"/>
    </row>
    <row r="51" spans="3:9">
      <c r="C51" s="341"/>
      <c r="D51" s="66"/>
      <c r="E51" s="66" t="s">
        <v>467</v>
      </c>
      <c r="F51" s="126"/>
      <c r="G51" s="85"/>
      <c r="H51" s="85" t="s">
        <v>288</v>
      </c>
      <c r="I51" s="63"/>
    </row>
    <row r="52" spans="3:9">
      <c r="C52" s="341"/>
      <c r="D52" s="66" t="s">
        <v>536</v>
      </c>
      <c r="E52" s="66" t="s">
        <v>458</v>
      </c>
      <c r="F52" s="126"/>
      <c r="G52" s="66" t="s">
        <v>185</v>
      </c>
      <c r="H52" s="66"/>
      <c r="I52" s="63"/>
    </row>
    <row r="53" spans="3:9">
      <c r="C53" s="341"/>
      <c r="D53" s="66"/>
      <c r="E53" s="66" t="s">
        <v>469</v>
      </c>
      <c r="F53" s="126"/>
      <c r="G53" s="66" t="s">
        <v>222</v>
      </c>
      <c r="H53" s="66"/>
      <c r="I53" s="63"/>
    </row>
    <row r="54" spans="3:9">
      <c r="C54" s="341"/>
      <c r="D54" s="135"/>
      <c r="E54" s="66" t="s">
        <v>537</v>
      </c>
      <c r="F54" s="126"/>
      <c r="G54" s="66" t="s">
        <v>185</v>
      </c>
      <c r="H54" s="66"/>
      <c r="I54" s="63"/>
    </row>
    <row r="55" spans="3:9">
      <c r="C55" s="341"/>
      <c r="D55" s="135"/>
      <c r="E55" s="66" t="s">
        <v>502</v>
      </c>
      <c r="F55" s="126"/>
      <c r="G55" s="66" t="s">
        <v>492</v>
      </c>
      <c r="H55" s="66"/>
      <c r="I55" s="63"/>
    </row>
    <row r="56" spans="3:9">
      <c r="C56" s="341"/>
      <c r="D56" s="135"/>
      <c r="E56" s="66" t="s">
        <v>538</v>
      </c>
      <c r="F56" s="126"/>
      <c r="G56" s="66" t="s">
        <v>494</v>
      </c>
      <c r="H56" s="66"/>
      <c r="I56" s="63"/>
    </row>
    <row r="57" spans="3:9">
      <c r="C57" s="342"/>
      <c r="D57" s="120"/>
      <c r="E57" s="67" t="s">
        <v>539</v>
      </c>
      <c r="F57" s="136"/>
      <c r="G57" s="67" t="s">
        <v>191</v>
      </c>
      <c r="H57" s="67"/>
      <c r="I57" s="64"/>
    </row>
    <row r="58" spans="3:9">
      <c r="C58" s="372" t="s">
        <v>10</v>
      </c>
      <c r="D58" s="113"/>
      <c r="E58" s="63"/>
      <c r="F58" s="329"/>
      <c r="G58" s="98"/>
      <c r="H58" s="60"/>
      <c r="I58" s="60"/>
    </row>
    <row r="59" spans="3:9">
      <c r="C59" s="374"/>
      <c r="E59" s="63" t="s">
        <v>540</v>
      </c>
      <c r="F59" s="329"/>
      <c r="G59" s="63" t="s">
        <v>351</v>
      </c>
      <c r="H59" s="60"/>
      <c r="I59" s="60"/>
    </row>
    <row r="60" spans="3:9">
      <c r="C60" s="374"/>
      <c r="D60" s="69" t="s">
        <v>541</v>
      </c>
      <c r="E60" s="63" t="s">
        <v>542</v>
      </c>
      <c r="F60" s="329"/>
      <c r="G60" s="63" t="s">
        <v>185</v>
      </c>
      <c r="H60" s="60"/>
      <c r="I60" s="60"/>
    </row>
    <row r="61" spans="3:9">
      <c r="C61" s="374"/>
      <c r="D61" s="114"/>
      <c r="E61" s="63"/>
      <c r="F61" s="329"/>
      <c r="G61" s="63"/>
      <c r="H61" s="60"/>
      <c r="I61" s="60"/>
    </row>
    <row r="62" spans="3:9">
      <c r="C62" s="375"/>
      <c r="D62" s="115"/>
      <c r="E62" s="64"/>
      <c r="F62" s="330"/>
      <c r="G62" s="64"/>
      <c r="H62" s="61"/>
      <c r="I62" s="61"/>
    </row>
    <row r="63" spans="3:9">
      <c r="C63" s="341" t="s">
        <v>29</v>
      </c>
      <c r="D63" s="62"/>
      <c r="E63" s="57" t="s">
        <v>505</v>
      </c>
      <c r="F63" s="356"/>
      <c r="G63" s="60" t="s">
        <v>180</v>
      </c>
      <c r="H63" s="60"/>
      <c r="I63" s="60"/>
    </row>
    <row r="64" spans="3:9">
      <c r="C64" s="341"/>
      <c r="D64" s="63"/>
      <c r="E64" s="57" t="s">
        <v>543</v>
      </c>
      <c r="F64" s="356"/>
      <c r="G64" s="63" t="s">
        <v>288</v>
      </c>
      <c r="H64" s="60"/>
      <c r="I64" s="60"/>
    </row>
    <row r="65" spans="3:9">
      <c r="C65" s="341"/>
      <c r="D65" s="63"/>
      <c r="E65" s="57" t="s">
        <v>544</v>
      </c>
      <c r="F65" s="356"/>
      <c r="G65" s="60" t="s">
        <v>288</v>
      </c>
      <c r="H65" s="60"/>
      <c r="I65" s="60"/>
    </row>
    <row r="66" spans="3:9">
      <c r="C66" s="341"/>
      <c r="D66" s="63"/>
      <c r="E66" s="77" t="s">
        <v>545</v>
      </c>
      <c r="F66" s="356"/>
      <c r="G66" s="60" t="s">
        <v>351</v>
      </c>
      <c r="H66" s="60"/>
      <c r="I66" s="60"/>
    </row>
    <row r="67" spans="3:9">
      <c r="C67" s="341"/>
      <c r="D67" s="63" t="s">
        <v>546</v>
      </c>
      <c r="E67" s="57" t="s">
        <v>547</v>
      </c>
      <c r="F67" s="356"/>
      <c r="G67" s="60" t="s">
        <v>130</v>
      </c>
      <c r="H67" s="60"/>
      <c r="I67" s="60"/>
    </row>
    <row r="68" spans="3:9">
      <c r="C68" s="341"/>
      <c r="D68" s="63"/>
      <c r="E68" s="57" t="s">
        <v>548</v>
      </c>
      <c r="F68" s="356"/>
      <c r="G68" s="60" t="s">
        <v>381</v>
      </c>
      <c r="H68" s="60"/>
      <c r="I68" s="60"/>
    </row>
    <row r="69" spans="3:9">
      <c r="C69" s="341"/>
      <c r="D69" s="63"/>
      <c r="E69" s="57" t="s">
        <v>549</v>
      </c>
      <c r="F69" s="356"/>
      <c r="G69" s="60" t="s">
        <v>494</v>
      </c>
      <c r="H69" s="60"/>
      <c r="I69" s="60"/>
    </row>
    <row r="70" spans="3:9">
      <c r="C70" s="341"/>
      <c r="D70" s="63"/>
      <c r="E70" s="57" t="s">
        <v>550</v>
      </c>
      <c r="F70" s="356"/>
      <c r="G70" s="60" t="s">
        <v>358</v>
      </c>
      <c r="H70" s="60"/>
      <c r="I70" s="60"/>
    </row>
    <row r="71" spans="3:9">
      <c r="C71" s="342"/>
      <c r="D71" s="64"/>
      <c r="E71" s="46" t="s">
        <v>551</v>
      </c>
      <c r="F71" s="357"/>
      <c r="G71" s="61" t="s">
        <v>191</v>
      </c>
      <c r="H71" s="61"/>
      <c r="I71" s="60"/>
    </row>
    <row r="72" spans="3:9">
      <c r="C72" s="341" t="s">
        <v>16</v>
      </c>
      <c r="D72" s="66"/>
      <c r="E72" s="116" t="s">
        <v>552</v>
      </c>
      <c r="F72" s="329"/>
      <c r="G72" s="84" t="s">
        <v>180</v>
      </c>
      <c r="H72" s="60"/>
      <c r="I72" s="59"/>
    </row>
    <row r="73" spans="3:9">
      <c r="C73" s="341"/>
      <c r="D73" s="66"/>
      <c r="E73" s="93" t="s">
        <v>553</v>
      </c>
      <c r="F73" s="329"/>
      <c r="G73" s="98" t="s">
        <v>288</v>
      </c>
      <c r="H73" s="60"/>
      <c r="I73" s="60"/>
    </row>
    <row r="74" spans="3:9">
      <c r="C74" s="341"/>
      <c r="D74" s="66"/>
      <c r="E74" s="93" t="s">
        <v>554</v>
      </c>
      <c r="F74" s="329"/>
      <c r="G74" s="98">
        <v>45</v>
      </c>
      <c r="H74" s="60"/>
      <c r="I74" s="60"/>
    </row>
    <row r="75" spans="3:9">
      <c r="C75" s="341"/>
      <c r="D75" s="66"/>
      <c r="E75" s="93" t="s">
        <v>555</v>
      </c>
      <c r="F75" s="329"/>
      <c r="G75" s="98" t="s">
        <v>170</v>
      </c>
      <c r="H75" s="60"/>
      <c r="I75" s="60"/>
    </row>
    <row r="76" spans="3:9">
      <c r="C76" s="341"/>
      <c r="D76" s="66" t="s">
        <v>556</v>
      </c>
      <c r="E76" s="93" t="s">
        <v>557</v>
      </c>
      <c r="F76" s="329"/>
      <c r="G76" s="63" t="s">
        <v>170</v>
      </c>
      <c r="H76" s="60"/>
      <c r="I76" s="60"/>
    </row>
    <row r="77" spans="3:9">
      <c r="C77" s="341"/>
      <c r="D77" s="66"/>
      <c r="E77" s="93" t="s">
        <v>558</v>
      </c>
      <c r="F77" s="329"/>
      <c r="G77" s="93" t="s">
        <v>494</v>
      </c>
      <c r="H77" s="60"/>
      <c r="I77" s="60"/>
    </row>
    <row r="78" spans="3:9">
      <c r="C78" s="341"/>
      <c r="D78" s="66"/>
      <c r="E78" s="87" t="s">
        <v>559</v>
      </c>
      <c r="F78" s="329"/>
      <c r="G78" s="63" t="s">
        <v>170</v>
      </c>
      <c r="H78" s="60"/>
      <c r="I78" s="60"/>
    </row>
    <row r="79" spans="3:9">
      <c r="C79" s="341"/>
      <c r="D79" s="66"/>
      <c r="E79" s="93" t="s">
        <v>560</v>
      </c>
      <c r="F79" s="329"/>
      <c r="G79" s="63" t="s">
        <v>561</v>
      </c>
      <c r="H79" s="60"/>
      <c r="I79" s="60"/>
    </row>
    <row r="80" spans="3:9">
      <c r="C80" s="341"/>
      <c r="D80" s="66"/>
      <c r="E80" s="93" t="s">
        <v>562</v>
      </c>
      <c r="F80" s="329"/>
      <c r="G80" s="63" t="s">
        <v>170</v>
      </c>
      <c r="H80" s="60"/>
      <c r="I80" s="60"/>
    </row>
    <row r="81" spans="3:9">
      <c r="C81" s="341"/>
      <c r="D81" s="66"/>
      <c r="E81" s="63" t="s">
        <v>563</v>
      </c>
      <c r="F81" s="329"/>
      <c r="G81" s="93" t="s">
        <v>170</v>
      </c>
      <c r="H81" s="60"/>
      <c r="I81" s="60"/>
    </row>
    <row r="82" spans="3:9">
      <c r="C82" s="342"/>
      <c r="D82" s="67"/>
      <c r="E82" s="76"/>
      <c r="F82" s="329"/>
      <c r="G82" s="64"/>
      <c r="H82" s="60"/>
      <c r="I82" s="61"/>
    </row>
    <row r="83" spans="3:9">
      <c r="C83" s="341" t="s">
        <v>30</v>
      </c>
      <c r="D83" s="66"/>
      <c r="E83" s="62" t="s">
        <v>564</v>
      </c>
      <c r="F83" s="364"/>
      <c r="G83" s="46" t="s">
        <v>263</v>
      </c>
      <c r="H83" s="62"/>
      <c r="I83" s="60"/>
    </row>
    <row r="84" spans="3:9">
      <c r="C84" s="341"/>
      <c r="D84" s="66"/>
      <c r="E84" s="63" t="s">
        <v>565</v>
      </c>
      <c r="F84" s="365"/>
      <c r="G84" s="77" t="s">
        <v>566</v>
      </c>
      <c r="H84" s="63"/>
      <c r="I84" s="60"/>
    </row>
    <row r="85" spans="3:9">
      <c r="C85" s="341"/>
      <c r="D85" s="66"/>
      <c r="E85" s="93" t="s">
        <v>567</v>
      </c>
      <c r="F85" s="365"/>
      <c r="G85" s="46" t="s">
        <v>566</v>
      </c>
      <c r="H85" s="63"/>
      <c r="I85" s="60"/>
    </row>
    <row r="86" spans="3:9">
      <c r="C86" s="341"/>
      <c r="D86" s="66"/>
      <c r="E86" s="63" t="s">
        <v>568</v>
      </c>
      <c r="F86" s="365"/>
      <c r="G86" s="63" t="s">
        <v>566</v>
      </c>
      <c r="H86" s="101"/>
      <c r="I86" s="60"/>
    </row>
    <row r="87" spans="3:9">
      <c r="C87" s="341"/>
      <c r="D87" s="66"/>
      <c r="E87" s="93" t="s">
        <v>569</v>
      </c>
      <c r="F87" s="365"/>
      <c r="G87" s="57" t="s">
        <v>566</v>
      </c>
      <c r="H87" s="101"/>
      <c r="I87" s="60"/>
    </row>
    <row r="88" spans="3:9">
      <c r="C88" s="341"/>
      <c r="D88" s="66"/>
      <c r="E88" s="63" t="s">
        <v>570</v>
      </c>
      <c r="F88" s="365"/>
      <c r="G88" s="57" t="s">
        <v>571</v>
      </c>
      <c r="H88" s="101"/>
      <c r="I88" s="60"/>
    </row>
    <row r="89" spans="3:9">
      <c r="C89" s="341"/>
      <c r="D89" s="66"/>
      <c r="E89" s="63" t="s">
        <v>572</v>
      </c>
      <c r="F89" s="365"/>
      <c r="G89" s="57" t="s">
        <v>573</v>
      </c>
      <c r="H89" s="101"/>
      <c r="I89" s="60"/>
    </row>
    <row r="90" spans="3:9">
      <c r="C90" s="341"/>
      <c r="D90" s="66" t="s">
        <v>574</v>
      </c>
      <c r="E90" s="93" t="s">
        <v>575</v>
      </c>
      <c r="F90" s="365"/>
      <c r="G90" s="57" t="s">
        <v>263</v>
      </c>
      <c r="H90" s="101"/>
      <c r="I90" s="60"/>
    </row>
    <row r="91" spans="3:9">
      <c r="C91" s="341"/>
      <c r="D91" s="66"/>
      <c r="E91" s="63" t="s">
        <v>576</v>
      </c>
      <c r="F91" s="365"/>
      <c r="G91" s="57" t="s">
        <v>577</v>
      </c>
      <c r="H91" s="101"/>
      <c r="I91" s="60"/>
    </row>
    <row r="92" spans="3:9">
      <c r="C92" s="341"/>
      <c r="D92" s="66"/>
      <c r="E92" s="63" t="s">
        <v>578</v>
      </c>
      <c r="F92" s="365"/>
      <c r="G92" s="57" t="s">
        <v>566</v>
      </c>
      <c r="H92" s="101"/>
      <c r="I92" s="60"/>
    </row>
    <row r="93" spans="3:9">
      <c r="C93" s="341"/>
      <c r="D93" s="66"/>
      <c r="E93" s="93" t="s">
        <v>579</v>
      </c>
      <c r="F93" s="365"/>
      <c r="G93" s="57" t="s">
        <v>580</v>
      </c>
      <c r="H93" s="101"/>
      <c r="I93" s="60"/>
    </row>
    <row r="94" spans="3:9">
      <c r="C94" s="341"/>
      <c r="D94" s="66"/>
      <c r="E94" s="63" t="s">
        <v>581</v>
      </c>
      <c r="F94" s="365"/>
      <c r="G94" s="57" t="s">
        <v>582</v>
      </c>
      <c r="H94" s="101"/>
      <c r="I94" s="60"/>
    </row>
    <row r="95" spans="3:9">
      <c r="C95" s="341"/>
      <c r="D95" s="66"/>
      <c r="E95" s="93" t="s">
        <v>583</v>
      </c>
      <c r="F95" s="365"/>
      <c r="G95" s="57" t="s">
        <v>580</v>
      </c>
      <c r="H95" s="101"/>
      <c r="I95" s="60"/>
    </row>
    <row r="96" spans="3:9">
      <c r="C96" s="341"/>
      <c r="D96" s="66"/>
      <c r="E96" s="93" t="s">
        <v>584</v>
      </c>
      <c r="F96" s="365"/>
      <c r="G96" s="57" t="s">
        <v>170</v>
      </c>
      <c r="H96" s="101"/>
      <c r="I96" s="60"/>
    </row>
    <row r="97" spans="3:9">
      <c r="C97" s="341"/>
      <c r="D97" s="66"/>
      <c r="E97" s="93" t="s">
        <v>585</v>
      </c>
      <c r="F97" s="365"/>
      <c r="G97" s="57" t="s">
        <v>170</v>
      </c>
      <c r="H97" s="101"/>
      <c r="I97" s="60"/>
    </row>
    <row r="98" spans="3:9">
      <c r="C98" s="342"/>
      <c r="D98" s="67"/>
      <c r="E98" s="99"/>
      <c r="F98" s="366"/>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27" priority="12" operator="greaterThan">
      <formula>0.25</formula>
    </cfRule>
    <cfRule type="cellIs" dxfId="2026" priority="13" operator="lessThan">
      <formula>0.25</formula>
    </cfRule>
  </conditionalFormatting>
  <conditionalFormatting sqref="I4 I19 I34 I50 I65 I80 I95 I110 I125 I140">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5 I20 I35 I51 I66 I81 I96 I111 I126 I141">
    <cfRule type="cellIs" dxfId="2022" priority="7" operator="lessThan">
      <formula>0.0833333333333333</formula>
    </cfRule>
    <cfRule type="cellIs" dxfId="2021" priority="8" operator="greaterThan">
      <formula>0.0833333333333333</formula>
    </cfRule>
  </conditionalFormatting>
  <conditionalFormatting sqref="I6 I21 I36 I52 I67 I82 I97 I112 I127 I142">
    <cfRule type="cellIs" dxfId="2020" priority="5" operator="lessThan">
      <formula>0.0416666666666667</formula>
    </cfRule>
    <cfRule type="cellIs" dxfId="2019" priority="6" operator="greaterThan">
      <formula>0.0416666666666667</formula>
    </cfRule>
  </conditionalFormatting>
  <conditionalFormatting sqref="I7 I22 I37 I53 I68 I83 I98 I113 I128 I143">
    <cfRule type="cellIs" dxfId="2018" priority="3" operator="lessThan">
      <formula>0.0416666666666667</formula>
    </cfRule>
    <cfRule type="cellIs" dxfId="2017" priority="4" operator="greaterThan">
      <formula>0.0416666666666667</formula>
    </cfRule>
  </conditionalFormatting>
  <conditionalFormatting sqref="I8 I23 I38 I54 I69 I84 I99 I114 I129 I144">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14" priority="12" operator="greaterThan">
      <formula>0.25</formula>
    </cfRule>
    <cfRule type="cellIs" dxfId="2013" priority="13" operator="lessThan">
      <formula>0.25</formula>
    </cfRule>
  </conditionalFormatting>
  <conditionalFormatting sqref="I4 I19 I34 I50 I65 I80 I95 I110 I125 I140">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5 I20 I35 I51 I66 I81 I96 I111 I126 I141">
    <cfRule type="cellIs" dxfId="2009" priority="7" operator="lessThan">
      <formula>0.0833333333333333</formula>
    </cfRule>
    <cfRule type="cellIs" dxfId="2008" priority="8" operator="greaterThan">
      <formula>0.0833333333333333</formula>
    </cfRule>
  </conditionalFormatting>
  <conditionalFormatting sqref="I6 I21 I36 I52 I67 I82 I97 I112 I127 I142">
    <cfRule type="cellIs" dxfId="2007" priority="5" operator="lessThan">
      <formula>0.0416666666666667</formula>
    </cfRule>
    <cfRule type="cellIs" dxfId="2006" priority="6" operator="greaterThan">
      <formula>0.0416666666666667</formula>
    </cfRule>
  </conditionalFormatting>
  <conditionalFormatting sqref="I7 I22 I37 I53 I68 I83 I98 I113 I128 I143">
    <cfRule type="cellIs" dxfId="2005" priority="3" operator="lessThan">
      <formula>0.0416666666666667</formula>
    </cfRule>
    <cfRule type="cellIs" dxfId="2004" priority="4" operator="greaterThan">
      <formula>0.0416666666666667</formula>
    </cfRule>
  </conditionalFormatting>
  <conditionalFormatting sqref="I8 I23 I38 I54 I69 I84 I99 I114 I129 I144">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01" priority="12" operator="greaterThan">
      <formula>0.25</formula>
    </cfRule>
    <cfRule type="cellIs" dxfId="2000" priority="13" operator="lessThan">
      <formula>0.25</formula>
    </cfRule>
  </conditionalFormatting>
  <conditionalFormatting sqref="I4 I19 I34 I50 I65 I80 I95 I110 I125 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5 I20 I35 I51 I66 I81 I96 I111 I126 I141">
    <cfRule type="cellIs" dxfId="1996" priority="7" operator="lessThan">
      <formula>0.0833333333333333</formula>
    </cfRule>
    <cfRule type="cellIs" dxfId="1995" priority="8" operator="greaterThan">
      <formula>0.0833333333333333</formula>
    </cfRule>
  </conditionalFormatting>
  <conditionalFormatting sqref="I6 I21 I36 I52 I67 I82 I97 I112 I127 I142">
    <cfRule type="cellIs" dxfId="1994" priority="5" operator="lessThan">
      <formula>0.0416666666666667</formula>
    </cfRule>
    <cfRule type="cellIs" dxfId="1993" priority="6" operator="greaterThan">
      <formula>0.0416666666666667</formula>
    </cfRule>
  </conditionalFormatting>
  <conditionalFormatting sqref="I7 I22 I37 I53 I68 I83 I98 I113 I128 I143">
    <cfRule type="cellIs" dxfId="1992" priority="3" operator="lessThan">
      <formula>0.0416666666666667</formula>
    </cfRule>
    <cfRule type="cellIs" dxfId="1991" priority="4" operator="greaterThan">
      <formula>0.0416666666666667</formula>
    </cfRule>
  </conditionalFormatting>
  <conditionalFormatting sqref="I8 I23 I38 I54 I69 I84 I99 I114 I129 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988" priority="38" operator="greaterThan">
      <formula>0.25</formula>
    </cfRule>
    <cfRule type="cellIs" dxfId="1987" priority="39" operator="lessThan">
      <formula>0.25</formula>
    </cfRule>
  </conditionalFormatting>
  <conditionalFormatting sqref="I4 I19 I34 I49 I64 I79 I94 I109 I124">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5 I20 I35 I50 I65 I80 I95 I110 I125">
    <cfRule type="cellIs" dxfId="1983" priority="33" operator="lessThan">
      <formula>0.0833333333333333</formula>
    </cfRule>
    <cfRule type="cellIs" dxfId="1982" priority="34" operator="greaterThan">
      <formula>0.0833333333333333</formula>
    </cfRule>
  </conditionalFormatting>
  <conditionalFormatting sqref="I6 I21 I36 I51 I66 I81 I96 I111 I126">
    <cfRule type="cellIs" dxfId="1981" priority="31" operator="lessThan">
      <formula>0.0416666666666667</formula>
    </cfRule>
    <cfRule type="cellIs" dxfId="1980" priority="32" operator="greaterThan">
      <formula>0.0416666666666667</formula>
    </cfRule>
  </conditionalFormatting>
  <conditionalFormatting sqref="I7 I22 I37 I52 I67 I82 I97 I112 I127">
    <cfRule type="cellIs" dxfId="1979" priority="29" operator="lessThan">
      <formula>0.0416666666666667</formula>
    </cfRule>
    <cfRule type="cellIs" dxfId="1978" priority="30" operator="greaterThan">
      <formula>0.0416666666666667</formula>
    </cfRule>
  </conditionalFormatting>
  <conditionalFormatting sqref="I8 I23 I38 I53 I68 I83 I98 I113 I128">
    <cfRule type="cellIs" dxfId="1977" priority="27" operator="lessThan">
      <formula>0.0625</formula>
    </cfRule>
    <cfRule type="cellIs" dxfId="1976" priority="28" operator="greaterThan">
      <formula>0.0625</formula>
    </cfRule>
  </conditionalFormatting>
  <conditionalFormatting sqref="I138">
    <cfRule type="cellIs" dxfId="1975" priority="12" operator="greaterThan">
      <formula>0.25</formula>
    </cfRule>
    <cfRule type="cellIs" dxfId="1974" priority="13" operator="lessThan">
      <formula>0.25</formula>
    </cfRule>
  </conditionalFormatting>
  <conditionalFormatting sqref="I139">
    <cfRule type="cellIs" dxfId="1973" priority="9" operator="lessThan">
      <formula>0.0416666666666667</formula>
    </cfRule>
    <cfRule type="cellIs" dxfId="1972" priority="10" operator="greaterThan">
      <formula>0.0416666666666667</formula>
    </cfRule>
    <cfRule type="cellIs" dxfId="1971" priority="11" operator="greaterThan">
      <formula>0.0416666666666667</formula>
    </cfRule>
  </conditionalFormatting>
  <conditionalFormatting sqref="I140">
    <cfRule type="cellIs" dxfId="1970" priority="7" operator="lessThan">
      <formula>0.0833333333333333</formula>
    </cfRule>
    <cfRule type="cellIs" dxfId="1969" priority="8" operator="greaterThan">
      <formula>0.0833333333333333</formula>
    </cfRule>
  </conditionalFormatting>
  <conditionalFormatting sqref="I141">
    <cfRule type="cellIs" dxfId="1968" priority="5" operator="lessThan">
      <formula>0.0416666666666667</formula>
    </cfRule>
    <cfRule type="cellIs" dxfId="1967" priority="6" operator="greaterThan">
      <formula>0.0416666666666667</formula>
    </cfRule>
  </conditionalFormatting>
  <conditionalFormatting sqref="I142">
    <cfRule type="cellIs" dxfId="1966" priority="3" operator="lessThan">
      <formula>0.0416666666666667</formula>
    </cfRule>
    <cfRule type="cellIs" dxfId="1965" priority="4" operator="greaterThan">
      <formula>0.0416666666666667</formula>
    </cfRule>
  </conditionalFormatting>
  <conditionalFormatting sqref="I143">
    <cfRule type="cellIs" dxfId="1964" priority="1" operator="lessThan">
      <formula>0.0625</formula>
    </cfRule>
    <cfRule type="cellIs" dxfId="196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62" priority="25" operator="greaterThan">
      <formula>0.25</formula>
    </cfRule>
    <cfRule type="cellIs" dxfId="1961" priority="26" operator="lessThan">
      <formula>0.25</formula>
    </cfRule>
  </conditionalFormatting>
  <conditionalFormatting sqref="I4 I19 I34 I49 I64 I79 I94 I109 I124">
    <cfRule type="cellIs" dxfId="1960" priority="22" operator="lessThan">
      <formula>0.0416666666666667</formula>
    </cfRule>
    <cfRule type="cellIs" dxfId="1959" priority="23" operator="greaterThan">
      <formula>0.0416666666666667</formula>
    </cfRule>
    <cfRule type="cellIs" dxfId="1958" priority="24" operator="greaterThan">
      <formula>0.0416666666666667</formula>
    </cfRule>
  </conditionalFormatting>
  <conditionalFormatting sqref="I5 I20 I35 I50 I65 I80 I95 I110 I125">
    <cfRule type="cellIs" dxfId="1957" priority="20" operator="lessThan">
      <formula>0.0833333333333333</formula>
    </cfRule>
    <cfRule type="cellIs" dxfId="1956" priority="21" operator="greaterThan">
      <formula>0.0833333333333333</formula>
    </cfRule>
  </conditionalFormatting>
  <conditionalFormatting sqref="I6 I21 I36 I51 I66 I81 I96 I111 I126">
    <cfRule type="cellIs" dxfId="1955" priority="18" operator="lessThan">
      <formula>0.0416666666666667</formula>
    </cfRule>
    <cfRule type="cellIs" dxfId="1954" priority="19" operator="greaterThan">
      <formula>0.0416666666666667</formula>
    </cfRule>
  </conditionalFormatting>
  <conditionalFormatting sqref="I7 I22 I37 I52 I67 I82 I97 I112 I127">
    <cfRule type="cellIs" dxfId="1953" priority="16" operator="lessThan">
      <formula>0.0416666666666667</formula>
    </cfRule>
    <cfRule type="cellIs" dxfId="1952" priority="17" operator="greaterThan">
      <formula>0.0416666666666667</formula>
    </cfRule>
  </conditionalFormatting>
  <conditionalFormatting sqref="I8 I23 I38 I53 I68 I83 I98 I113 I128">
    <cfRule type="cellIs" dxfId="1951" priority="14" operator="lessThan">
      <formula>0.0625</formula>
    </cfRule>
    <cfRule type="cellIs" dxfId="1950" priority="15" operator="greaterThan">
      <formula>0.0625</formula>
    </cfRule>
  </conditionalFormatting>
  <conditionalFormatting sqref="I138">
    <cfRule type="cellIs" dxfId="1949" priority="12" operator="greaterThan">
      <formula>0.25</formula>
    </cfRule>
    <cfRule type="cellIs" dxfId="1948" priority="13" operator="lessThan">
      <formula>0.25</formula>
    </cfRule>
  </conditionalFormatting>
  <conditionalFormatting sqref="I139">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140">
    <cfRule type="cellIs" dxfId="1944" priority="7" operator="lessThan">
      <formula>0.0833333333333333</formula>
    </cfRule>
    <cfRule type="cellIs" dxfId="1943" priority="8" operator="greaterThan">
      <formula>0.0833333333333333</formula>
    </cfRule>
  </conditionalFormatting>
  <conditionalFormatting sqref="I141">
    <cfRule type="cellIs" dxfId="1942" priority="5" operator="lessThan">
      <formula>0.0416666666666667</formula>
    </cfRule>
    <cfRule type="cellIs" dxfId="1941" priority="6" operator="greaterThan">
      <formula>0.0416666666666667</formula>
    </cfRule>
  </conditionalFormatting>
  <conditionalFormatting sqref="I142">
    <cfRule type="cellIs" dxfId="1940" priority="3" operator="lessThan">
      <formula>0.0416666666666667</formula>
    </cfRule>
    <cfRule type="cellIs" dxfId="1939" priority="4" operator="greaterThan">
      <formula>0.0416666666666667</formula>
    </cfRule>
  </conditionalFormatting>
  <conditionalFormatting sqref="I143">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36" priority="25" operator="greaterThan">
      <formula>0.25</formula>
    </cfRule>
    <cfRule type="cellIs" dxfId="1935" priority="26" operator="lessThan">
      <formula>0.25</formula>
    </cfRule>
  </conditionalFormatting>
  <conditionalFormatting sqref="I4 I19 I34 I49 I64 I79 I94 I109 I12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I20 I35 I50 I65 I80 I95 I110 I125">
    <cfRule type="cellIs" dxfId="1931" priority="20" operator="lessThan">
      <formula>0.0833333333333333</formula>
    </cfRule>
    <cfRule type="cellIs" dxfId="1930" priority="21" operator="greaterThan">
      <formula>0.0833333333333333</formula>
    </cfRule>
  </conditionalFormatting>
  <conditionalFormatting sqref="I6 I21 I36 I51 I66 I81 I96 I111 I126">
    <cfRule type="cellIs" dxfId="1929" priority="18" operator="lessThan">
      <formula>0.0416666666666667</formula>
    </cfRule>
    <cfRule type="cellIs" dxfId="1928" priority="19" operator="greaterThan">
      <formula>0.0416666666666667</formula>
    </cfRule>
  </conditionalFormatting>
  <conditionalFormatting sqref="I7 I22 I37 I52 I67 I82 I97 I112 I127">
    <cfRule type="cellIs" dxfId="1927" priority="16" operator="lessThan">
      <formula>0.0416666666666667</formula>
    </cfRule>
    <cfRule type="cellIs" dxfId="1926" priority="17" operator="greaterThan">
      <formula>0.0416666666666667</formula>
    </cfRule>
  </conditionalFormatting>
  <conditionalFormatting sqref="I8 I23 I38 I53 I68 I83 I98 I113 I128">
    <cfRule type="cellIs" dxfId="1925" priority="14" operator="lessThan">
      <formula>0.0625</formula>
    </cfRule>
    <cfRule type="cellIs" dxfId="1924" priority="15" operator="greaterThan">
      <formula>0.0625</formula>
    </cfRule>
  </conditionalFormatting>
  <conditionalFormatting sqref="I138">
    <cfRule type="cellIs" dxfId="1923" priority="12" operator="greaterThan">
      <formula>0.25</formula>
    </cfRule>
    <cfRule type="cellIs" dxfId="1922" priority="13" operator="lessThan">
      <formula>0.25</formula>
    </cfRule>
  </conditionalFormatting>
  <conditionalFormatting sqref="I139">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0">
    <cfRule type="cellIs" dxfId="1918" priority="7" operator="lessThan">
      <formula>0.0833333333333333</formula>
    </cfRule>
    <cfRule type="cellIs" dxfId="1917" priority="8" operator="greaterThan">
      <formula>0.0833333333333333</formula>
    </cfRule>
  </conditionalFormatting>
  <conditionalFormatting sqref="I141">
    <cfRule type="cellIs" dxfId="1916" priority="5" operator="lessThan">
      <formula>0.0416666666666667</formula>
    </cfRule>
    <cfRule type="cellIs" dxfId="1915" priority="6" operator="greaterThan">
      <formula>0.0416666666666667</formula>
    </cfRule>
  </conditionalFormatting>
  <conditionalFormatting sqref="I142">
    <cfRule type="cellIs" dxfId="1914" priority="3" operator="lessThan">
      <formula>0.0416666666666667</formula>
    </cfRule>
    <cfRule type="cellIs" dxfId="1913" priority="4" operator="greaterThan">
      <formula>0.0416666666666667</formula>
    </cfRule>
  </conditionalFormatting>
  <conditionalFormatting sqref="I143">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10" priority="51" operator="greaterThan">
      <formula>0.25</formula>
    </cfRule>
    <cfRule type="cellIs" dxfId="1909" priority="52" operator="lessThan">
      <formula>0.25</formula>
    </cfRule>
  </conditionalFormatting>
  <conditionalFormatting sqref="I19 I34 I51 I66 I81 I96 I111 I126">
    <cfRule type="cellIs" dxfId="1908" priority="48" operator="lessThan">
      <formula>0.0416666666666667</formula>
    </cfRule>
    <cfRule type="cellIs" dxfId="1907" priority="49" operator="greaterThan">
      <formula>0.0416666666666667</formula>
    </cfRule>
    <cfRule type="cellIs" dxfId="1906" priority="50" operator="greaterThan">
      <formula>0.0416666666666667</formula>
    </cfRule>
  </conditionalFormatting>
  <conditionalFormatting sqref="I20 I35 I52 I67 I82 I97 I112 I127">
    <cfRule type="cellIs" dxfId="1905" priority="46" operator="lessThan">
      <formula>0.0833333333333333</formula>
    </cfRule>
    <cfRule type="cellIs" dxfId="1904" priority="47" operator="greaterThan">
      <formula>0.0833333333333333</formula>
    </cfRule>
  </conditionalFormatting>
  <conditionalFormatting sqref="I21 I36 I53 I68 I83 I98 I113 I128">
    <cfRule type="cellIs" dxfId="1903" priority="44" operator="lessThan">
      <formula>0.0416666666666667</formula>
    </cfRule>
    <cfRule type="cellIs" dxfId="1902" priority="45" operator="greaterThan">
      <formula>0.0416666666666667</formula>
    </cfRule>
  </conditionalFormatting>
  <conditionalFormatting sqref="I22 I37 I54 I69 I84 I99 I114 I129">
    <cfRule type="cellIs" dxfId="1901" priority="42" operator="lessThan">
      <formula>0.0416666666666667</formula>
    </cfRule>
    <cfRule type="cellIs" dxfId="1900" priority="43" operator="greaterThan">
      <formula>0.0416666666666667</formula>
    </cfRule>
  </conditionalFormatting>
  <conditionalFormatting sqref="I23 I38 I55 I70 I85 I100 I115 I130">
    <cfRule type="cellIs" dxfId="1899" priority="40" operator="lessThan">
      <formula>0.0625</formula>
    </cfRule>
    <cfRule type="cellIs" dxfId="1898" priority="41"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40">
    <cfRule type="cellIs" dxfId="1884" priority="12" operator="greaterThan">
      <formula>0.25</formula>
    </cfRule>
    <cfRule type="cellIs" dxfId="1883" priority="13" operator="lessThan">
      <formula>0.25</formula>
    </cfRule>
  </conditionalFormatting>
  <conditionalFormatting sqref="I141">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2">
    <cfRule type="cellIs" dxfId="1879" priority="7" operator="lessThan">
      <formula>0.0833333333333333</formula>
    </cfRule>
    <cfRule type="cellIs" dxfId="1878" priority="8" operator="greaterThan">
      <formula>0.0833333333333333</formula>
    </cfRule>
  </conditionalFormatting>
  <conditionalFormatting sqref="I143">
    <cfRule type="cellIs" dxfId="1877" priority="5" operator="lessThan">
      <formula>0.0416666666666667</formula>
    </cfRule>
    <cfRule type="cellIs" dxfId="1876" priority="6" operator="greaterThan">
      <formula>0.0416666666666667</formula>
    </cfRule>
  </conditionalFormatting>
  <conditionalFormatting sqref="I144">
    <cfRule type="cellIs" dxfId="1875" priority="3" operator="lessThan">
      <formula>0.0416666666666667</formula>
    </cfRule>
    <cfRule type="cellIs" dxfId="1874" priority="4" operator="greaterThan">
      <formula>0.0416666666666667</formula>
    </cfRule>
  </conditionalFormatting>
  <conditionalFormatting sqref="I145">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51" operator="greaterThan">
      <formula>0.25</formula>
    </cfRule>
    <cfRule type="cellIs" dxfId="1597" priority="52" operator="lessThan">
      <formula>0.25</formula>
    </cfRule>
  </conditionalFormatting>
  <conditionalFormatting sqref="I19 I34 I50 I65 I80 I95 I110 I125">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1 I66 I81 I96 I111 I126">
    <cfRule type="cellIs" dxfId="1593" priority="46" operator="lessThan">
      <formula>0.0833333333333333</formula>
    </cfRule>
    <cfRule type="cellIs" dxfId="1592" priority="47" operator="greaterThan">
      <formula>0.0833333333333333</formula>
    </cfRule>
  </conditionalFormatting>
  <conditionalFormatting sqref="I21 I36 I52 I67 I82 I97 I112 I127">
    <cfRule type="cellIs" dxfId="1591" priority="44" operator="lessThan">
      <formula>0.0416666666666667</formula>
    </cfRule>
    <cfRule type="cellIs" dxfId="1590" priority="45" operator="greaterThan">
      <formula>0.0416666666666667</formula>
    </cfRule>
  </conditionalFormatting>
  <conditionalFormatting sqref="I22 I37 I53 I68 I83 I98 I113 I128">
    <cfRule type="cellIs" dxfId="1589" priority="42" operator="lessThan">
      <formula>0.0416666666666667</formula>
    </cfRule>
    <cfRule type="cellIs" dxfId="1588" priority="43" operator="greaterThan">
      <formula>0.0416666666666667</formula>
    </cfRule>
  </conditionalFormatting>
  <conditionalFormatting sqref="I23 I38 I54 I69 I84 I99 I114 I129">
    <cfRule type="cellIs" dxfId="1587" priority="40" operator="lessThan">
      <formula>0.0625</formula>
    </cfRule>
    <cfRule type="cellIs" dxfId="1586" priority="41" operator="greaterThan">
      <formula>0.0625</formula>
    </cfRule>
  </conditionalFormatting>
  <conditionalFormatting sqref="I3">
    <cfRule type="cellIs" dxfId="1585" priority="38" operator="greaterThan">
      <formula>0.25</formula>
    </cfRule>
    <cfRule type="cellIs" dxfId="1584" priority="39" operator="lessThan">
      <formula>0.25</formula>
    </cfRule>
  </conditionalFormatting>
  <conditionalFormatting sqref="I4">
    <cfRule type="cellIs" dxfId="1583" priority="35" operator="lessThan">
      <formula>0.0416666666666667</formula>
    </cfRule>
    <cfRule type="cellIs" dxfId="1582" priority="36" operator="greaterThan">
      <formula>0.0416666666666667</formula>
    </cfRule>
    <cfRule type="cellIs" dxfId="1581" priority="37" operator="greaterThan">
      <formula>0.0416666666666667</formula>
    </cfRule>
  </conditionalFormatting>
  <conditionalFormatting sqref="I5">
    <cfRule type="cellIs" dxfId="1580" priority="33" operator="lessThan">
      <formula>0.0833333333333333</formula>
    </cfRule>
    <cfRule type="cellIs" dxfId="1579" priority="34" operator="greaterThan">
      <formula>0.0833333333333333</formula>
    </cfRule>
  </conditionalFormatting>
  <conditionalFormatting sqref="I6">
    <cfRule type="cellIs" dxfId="1578" priority="31" operator="lessThan">
      <formula>0.0416666666666667</formula>
    </cfRule>
    <cfRule type="cellIs" dxfId="1577" priority="32" operator="greaterThan">
      <formula>0.0416666666666667</formula>
    </cfRule>
  </conditionalFormatting>
  <conditionalFormatting sqref="I7">
    <cfRule type="cellIs" dxfId="1576" priority="29" operator="lessThan">
      <formula>0.0416666666666667</formula>
    </cfRule>
    <cfRule type="cellIs" dxfId="1575" priority="30" operator="greaterThan">
      <formula>0.0416666666666667</formula>
    </cfRule>
  </conditionalFormatting>
  <conditionalFormatting sqref="I8">
    <cfRule type="cellIs" dxfId="1574" priority="27" operator="lessThan">
      <formula>0.0625</formula>
    </cfRule>
    <cfRule type="cellIs" dxfId="1573" priority="28"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20" priority="38" operator="greaterThan">
      <formula>0.25</formula>
    </cfRule>
    <cfRule type="cellIs" dxfId="1519" priority="39" operator="lessThan">
      <formula>0.25</formula>
    </cfRule>
  </conditionalFormatting>
  <conditionalFormatting sqref="I19 I34 I50 I65 I81 I96 I111 I126">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2 I97 I112 I127">
    <cfRule type="cellIs" dxfId="1515" priority="33" operator="lessThan">
      <formula>0.0833333333333333</formula>
    </cfRule>
    <cfRule type="cellIs" dxfId="1514" priority="34" operator="greaterThan">
      <formula>0.0833333333333333</formula>
    </cfRule>
  </conditionalFormatting>
  <conditionalFormatting sqref="I21 I36 I52 I67 I83 I98 I113 I128">
    <cfRule type="cellIs" dxfId="1513" priority="31" operator="lessThan">
      <formula>0.0416666666666667</formula>
    </cfRule>
    <cfRule type="cellIs" dxfId="1512" priority="32" operator="greaterThan">
      <formula>0.0416666666666667</formula>
    </cfRule>
  </conditionalFormatting>
  <conditionalFormatting sqref="I22 I37 I53 I68 I84 I99 I114 I129">
    <cfRule type="cellIs" dxfId="1511" priority="29" operator="lessThan">
      <formula>0.0416666666666667</formula>
    </cfRule>
    <cfRule type="cellIs" dxfId="1510" priority="30" operator="greaterThan">
      <formula>0.0416666666666667</formula>
    </cfRule>
  </conditionalFormatting>
  <conditionalFormatting sqref="I23 I38 I54 I69 I85 I100 I115 I130">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18" t="s">
        <v>12</v>
      </c>
      <c r="B63" s="264" t="s">
        <v>1423</v>
      </c>
      <c r="C63" s="264" t="s">
        <v>602</v>
      </c>
      <c r="D63" s="265">
        <v>0.35416666666666669</v>
      </c>
      <c r="E63" s="265">
        <v>0.36805555555555558</v>
      </c>
      <c r="F63" s="186">
        <f>E63-D63</f>
        <v>1.3888888888888895E-2</v>
      </c>
      <c r="H63" s="139" t="s">
        <v>595</v>
      </c>
      <c r="I63" s="139" t="s">
        <v>596</v>
      </c>
    </row>
    <row r="64" spans="1:9">
      <c r="A64" s="419"/>
      <c r="B64" s="266" t="s">
        <v>1733</v>
      </c>
      <c r="C64" s="267" t="s">
        <v>594</v>
      </c>
      <c r="D64" s="268">
        <v>0.36805555555555558</v>
      </c>
      <c r="E64" s="268">
        <v>0.4375</v>
      </c>
      <c r="F64" s="187">
        <f>E64-D64</f>
        <v>6.944444444444442E-2</v>
      </c>
      <c r="H64" s="142" t="s">
        <v>594</v>
      </c>
      <c r="I64" s="141">
        <f>SUMIFS(F63:F77, C63:C77,H64)</f>
        <v>0.26736111111111105</v>
      </c>
    </row>
    <row r="65" spans="1:9">
      <c r="A65" s="419"/>
      <c r="B65" s="269" t="s">
        <v>1734</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ht="15.75" thickBot="1">
      <c r="A68" s="419"/>
      <c r="B68" s="267" t="s">
        <v>1716</v>
      </c>
      <c r="C68" s="267" t="s">
        <v>594</v>
      </c>
      <c r="D68" s="272">
        <v>0.5625</v>
      </c>
      <c r="E68" s="272">
        <v>0.57291666666666663</v>
      </c>
      <c r="F68" s="187">
        <f>E68-D68</f>
        <v>1.041666666666663E-2</v>
      </c>
      <c r="H68" s="142" t="s">
        <v>604</v>
      </c>
      <c r="I68" s="141">
        <f>SUMIFS(F63:F77, C63:C77,H68)</f>
        <v>4.3055555555555514E-2</v>
      </c>
    </row>
    <row r="69" spans="1:9">
      <c r="A69" s="419"/>
      <c r="B69" s="267" t="s">
        <v>1736</v>
      </c>
      <c r="C69" s="267" t="s">
        <v>594</v>
      </c>
      <c r="D69" s="268">
        <v>0.57291666666666663</v>
      </c>
      <c r="E69" s="268">
        <v>0.58333333333333337</v>
      </c>
      <c r="F69" s="187">
        <f>E69-D69</f>
        <v>1.0416666666666741E-2</v>
      </c>
      <c r="H69" s="142" t="s">
        <v>602</v>
      </c>
      <c r="I69" s="141">
        <f>SUMIFS(F63:F77, C63:C77,H69)</f>
        <v>4.5138888888889006E-2</v>
      </c>
    </row>
    <row r="70" spans="1:9">
      <c r="A70" s="419"/>
      <c r="B70" s="267" t="s">
        <v>1737</v>
      </c>
      <c r="C70" s="267" t="s">
        <v>594</v>
      </c>
      <c r="D70" s="268">
        <v>0.58333333333333337</v>
      </c>
      <c r="E70" s="268">
        <v>0.66666666666666663</v>
      </c>
      <c r="F70" s="187">
        <f>E70-D70</f>
        <v>8.3333333333333259E-2</v>
      </c>
      <c r="H70" s="138" t="s">
        <v>608</v>
      </c>
      <c r="I70" s="139">
        <f>SUM(I64:I69)</f>
        <v>0.3659722222222222</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0.80972222222222223</v>
      </c>
      <c r="E72" s="268">
        <v>0.85277777777777775</v>
      </c>
      <c r="F72" s="187">
        <f>E72-D72</f>
        <v>4.3055555555555514E-2</v>
      </c>
      <c r="I72" s="143"/>
    </row>
    <row r="73" spans="1:9">
      <c r="A73" s="419"/>
      <c r="B73" s="267"/>
      <c r="C73" s="267"/>
      <c r="D73" s="267"/>
      <c r="E73" s="267"/>
      <c r="F73" s="187"/>
    </row>
    <row r="74" spans="1:9" ht="15.75" thickBot="1">
      <c r="A74" s="419"/>
      <c r="B74" s="267"/>
      <c r="C74" s="267"/>
      <c r="D74" s="273"/>
      <c r="E74" s="273"/>
      <c r="F74" s="187"/>
    </row>
    <row r="75" spans="1:9">
      <c r="A75" s="419"/>
      <c r="B75" s="267"/>
      <c r="C75" s="267"/>
      <c r="D75" s="267"/>
      <c r="E75" s="267"/>
      <c r="F75" s="187"/>
    </row>
    <row r="76" spans="1:9">
      <c r="A76" s="419"/>
      <c r="B76" s="267"/>
      <c r="C76" s="267"/>
      <c r="D76" s="267"/>
      <c r="E76" s="267"/>
      <c r="F76" s="187"/>
    </row>
    <row r="77" spans="1:9" ht="15.75" thickBot="1">
      <c r="A77" s="420"/>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21" t="s">
        <v>16</v>
      </c>
      <c r="B123" s="256" t="s">
        <v>1745</v>
      </c>
      <c r="C123" s="256" t="s">
        <v>594</v>
      </c>
      <c r="D123" s="257">
        <v>0.35416666666666669</v>
      </c>
      <c r="E123" s="257">
        <v>0.46875</v>
      </c>
      <c r="F123" s="258">
        <f>E123-D123</f>
        <v>0.11458333333333331</v>
      </c>
      <c r="H123" s="149" t="s">
        <v>595</v>
      </c>
      <c r="I123" s="149" t="s">
        <v>596</v>
      </c>
    </row>
    <row r="124" spans="1:9">
      <c r="A124" s="422"/>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2"/>
      <c r="B125" s="140" t="s">
        <v>1746</v>
      </c>
      <c r="C125" s="140" t="s">
        <v>594</v>
      </c>
      <c r="D125" s="141">
        <v>0.46875</v>
      </c>
      <c r="E125" s="141">
        <v>0.47916666666666669</v>
      </c>
      <c r="F125" s="259">
        <f>E125-D125</f>
        <v>1.0416666666666685E-2</v>
      </c>
      <c r="H125" s="114" t="s">
        <v>598</v>
      </c>
      <c r="I125" s="143">
        <f>SUMIFS(F123:F137, C123:C137,H125)</f>
        <v>0</v>
      </c>
    </row>
    <row r="126" spans="1:9">
      <c r="A126" s="422"/>
      <c r="B126" s="140" t="s">
        <v>1747</v>
      </c>
      <c r="C126" s="140" t="s">
        <v>594</v>
      </c>
      <c r="D126" s="141">
        <v>0.47916666666666669</v>
      </c>
      <c r="E126" s="141">
        <v>0.5</v>
      </c>
      <c r="F126" s="259">
        <f>E126-D126</f>
        <v>2.0833333333333315E-2</v>
      </c>
      <c r="H126" s="114" t="s">
        <v>600</v>
      </c>
      <c r="I126" s="143">
        <f>SUMIFS(F123:F137, C123:C137,H126)</f>
        <v>0</v>
      </c>
    </row>
    <row r="127" spans="1:9">
      <c r="A127" s="422"/>
      <c r="B127" s="140" t="s">
        <v>1748</v>
      </c>
      <c r="C127" s="140" t="s">
        <v>594</v>
      </c>
      <c r="D127" s="141">
        <v>0.50763888888888886</v>
      </c>
      <c r="E127" s="141">
        <v>0.52083333333333337</v>
      </c>
      <c r="F127" s="259">
        <f>E127-D127</f>
        <v>1.3194444444444509E-2</v>
      </c>
      <c r="H127" s="114" t="s">
        <v>597</v>
      </c>
      <c r="I127" s="143">
        <f>SUMIFS(F123:F137, C123:C137,H127)</f>
        <v>0</v>
      </c>
    </row>
    <row r="128" spans="1:9">
      <c r="A128" s="422"/>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2"/>
      <c r="B129" s="140" t="s">
        <v>1750</v>
      </c>
      <c r="C129" s="140" t="s">
        <v>602</v>
      </c>
      <c r="D129" s="141">
        <v>0.54166666666666663</v>
      </c>
      <c r="E129" s="141">
        <v>0.5625</v>
      </c>
      <c r="F129" s="259">
        <f>E129-D129</f>
        <v>2.083333333333337E-2</v>
      </c>
      <c r="H129" s="114" t="s">
        <v>602</v>
      </c>
      <c r="I129" s="143">
        <f>SUMIFS(F123:F137, C123:C137,H129)</f>
        <v>3.8194444444444586E-2</v>
      </c>
    </row>
    <row r="130" spans="1:9">
      <c r="A130" s="422"/>
      <c r="B130" s="140" t="s">
        <v>1751</v>
      </c>
      <c r="C130" s="140" t="s">
        <v>594</v>
      </c>
      <c r="D130" s="155">
        <v>0.54166666666666663</v>
      </c>
      <c r="E130" s="155">
        <v>0.64930555555555558</v>
      </c>
      <c r="F130" s="259">
        <f>E130-D130</f>
        <v>0.10763888888888895</v>
      </c>
      <c r="H130" s="150" t="s">
        <v>608</v>
      </c>
      <c r="I130" s="149">
        <f>SUM(I124:I129)</f>
        <v>0.5062500000000002</v>
      </c>
    </row>
    <row r="131" spans="1:9">
      <c r="A131" s="422"/>
      <c r="B131" s="140" t="s">
        <v>1752</v>
      </c>
      <c r="C131" s="140" t="s">
        <v>594</v>
      </c>
      <c r="D131" s="253">
        <v>0.64930555555555558</v>
      </c>
      <c r="E131" s="253">
        <v>0.65625</v>
      </c>
      <c r="F131" s="259">
        <f>E131-D131</f>
        <v>6.9444444444444198E-3</v>
      </c>
      <c r="I131" s="143"/>
    </row>
    <row r="132" spans="1:9">
      <c r="A132" s="422"/>
      <c r="B132" s="140" t="s">
        <v>1102</v>
      </c>
      <c r="C132" s="196" t="s">
        <v>602</v>
      </c>
      <c r="D132" s="240">
        <v>0.66666666666666663</v>
      </c>
      <c r="E132" s="240">
        <v>0.67361111111111116</v>
      </c>
      <c r="F132" s="260">
        <f>E132-D132</f>
        <v>6.9444444444445308E-3</v>
      </c>
      <c r="I132" s="143"/>
    </row>
    <row r="133" spans="1:9">
      <c r="A133" s="422"/>
      <c r="B133" s="140" t="s">
        <v>1753</v>
      </c>
      <c r="C133" s="196" t="s">
        <v>594</v>
      </c>
      <c r="D133" s="255">
        <v>0.67361111111111116</v>
      </c>
      <c r="E133" s="255">
        <v>0.75</v>
      </c>
      <c r="F133" s="260">
        <f>E133-D133</f>
        <v>7.638888888888884E-2</v>
      </c>
    </row>
    <row r="134" spans="1:9">
      <c r="A134" s="422"/>
      <c r="B134" s="140" t="s">
        <v>1754</v>
      </c>
      <c r="C134" s="196" t="s">
        <v>594</v>
      </c>
      <c r="D134" s="240">
        <v>0.75</v>
      </c>
      <c r="E134" s="240">
        <v>0.79861111111111116</v>
      </c>
      <c r="F134" s="260">
        <f>E134-D134</f>
        <v>4.861111111111116E-2</v>
      </c>
    </row>
    <row r="135" spans="1:9">
      <c r="A135" s="422"/>
      <c r="B135" s="140" t="s">
        <v>380</v>
      </c>
      <c r="C135" s="196" t="s">
        <v>604</v>
      </c>
      <c r="D135" s="240">
        <v>0.80555555555555547</v>
      </c>
      <c r="E135" s="240">
        <v>0.85416666666666663</v>
      </c>
      <c r="F135" s="260">
        <f>E135-D135</f>
        <v>4.861111111111116E-2</v>
      </c>
    </row>
    <row r="136" spans="1:9">
      <c r="A136" s="422"/>
      <c r="B136" s="144" t="s">
        <v>1755</v>
      </c>
      <c r="C136" s="154"/>
      <c r="D136" s="254">
        <v>0</v>
      </c>
      <c r="E136" s="254">
        <v>0</v>
      </c>
      <c r="F136" s="259">
        <f>E136-D136</f>
        <v>0</v>
      </c>
    </row>
    <row r="137" spans="1:9" ht="15.75" thickBot="1">
      <c r="A137" s="423"/>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69" t="s">
        <v>1765</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99" t="s">
        <v>1765</v>
      </c>
      <c r="C65" s="270" t="s">
        <v>594</v>
      </c>
      <c r="D65" s="268">
        <v>0.4375</v>
      </c>
      <c r="E65" s="268">
        <v>0.53125</v>
      </c>
      <c r="F65" s="187">
        <f>E65-D65</f>
        <v>9.375E-2</v>
      </c>
      <c r="H65" s="142" t="s">
        <v>598</v>
      </c>
      <c r="I65" s="141">
        <f>SUMIFS(F63:F77, C63:C77,H65)</f>
        <v>1.041666666666663E-2</v>
      </c>
    </row>
    <row r="66" spans="1:9">
      <c r="A66" s="419"/>
      <c r="B66" s="300"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c r="C63" s="264"/>
      <c r="D63" s="265"/>
      <c r="E63" s="265"/>
      <c r="F63" s="186">
        <f>E63-D63</f>
        <v>0</v>
      </c>
      <c r="H63" s="139" t="s">
        <v>595</v>
      </c>
      <c r="I63" s="139" t="s">
        <v>596</v>
      </c>
    </row>
    <row r="64" spans="1:9">
      <c r="A64" s="419"/>
      <c r="B64" s="266"/>
      <c r="C64" s="266"/>
      <c r="D64" s="266"/>
      <c r="E64" s="266"/>
      <c r="F64" s="187">
        <f>E64-D64</f>
        <v>0</v>
      </c>
      <c r="H64" s="142" t="s">
        <v>594</v>
      </c>
      <c r="I64" s="141">
        <f>SUMIFS(F63:F77, C63:C77,H64)</f>
        <v>0</v>
      </c>
    </row>
    <row r="65" spans="1:9">
      <c r="A65" s="419"/>
      <c r="B65" s="266"/>
      <c r="C65" s="266"/>
      <c r="D65" s="266"/>
      <c r="E65" s="266"/>
      <c r="F65" s="187">
        <f>E65-D65</f>
        <v>0</v>
      </c>
      <c r="H65" s="142" t="s">
        <v>598</v>
      </c>
      <c r="I65" s="141">
        <f>SUMIFS(F63:F77, C63:C77,H65)</f>
        <v>0</v>
      </c>
    </row>
    <row r="66" spans="1:9">
      <c r="A66" s="419"/>
      <c r="B66" s="266"/>
      <c r="C66" s="266"/>
      <c r="D66" s="266"/>
      <c r="E66" s="266"/>
      <c r="F66" s="187">
        <f>E66-D66</f>
        <v>0</v>
      </c>
      <c r="H66" s="142" t="s">
        <v>600</v>
      </c>
      <c r="I66" s="141">
        <f>SUMIFS(F63:F77, C63:C77,H66)</f>
        <v>0</v>
      </c>
    </row>
    <row r="67" spans="1:9">
      <c r="A67" s="419"/>
      <c r="B67" s="266"/>
      <c r="C67" s="266"/>
      <c r="D67" s="266"/>
      <c r="E67" s="266"/>
      <c r="F67" s="187">
        <f>E67-D67</f>
        <v>0</v>
      </c>
      <c r="H67" s="142" t="s">
        <v>597</v>
      </c>
      <c r="I67" s="141">
        <f>SUMIFS(F63:F77, C63:C77,H67)</f>
        <v>0</v>
      </c>
    </row>
    <row r="68" spans="1:9">
      <c r="A68" s="419"/>
      <c r="B68" s="266"/>
      <c r="C68" s="266"/>
      <c r="D68" s="266"/>
      <c r="E68" s="266"/>
      <c r="F68" s="187">
        <f>E68-D68</f>
        <v>0</v>
      </c>
      <c r="H68" s="142" t="s">
        <v>604</v>
      </c>
      <c r="I68" s="141">
        <f>SUMIFS(F63:F77, C63:C77,H68)</f>
        <v>0</v>
      </c>
    </row>
    <row r="69" spans="1:9">
      <c r="A69" s="419"/>
      <c r="B69" s="266"/>
      <c r="C69" s="266"/>
      <c r="D69" s="266"/>
      <c r="E69" s="266"/>
      <c r="F69" s="187">
        <f>E69-D69</f>
        <v>0</v>
      </c>
      <c r="H69" s="142" t="s">
        <v>602</v>
      </c>
      <c r="I69" s="141">
        <f>SUMIFS(F63:F77, C63:C77,H69)</f>
        <v>0</v>
      </c>
    </row>
    <row r="70" spans="1:9">
      <c r="A70" s="419"/>
      <c r="B70" s="266"/>
      <c r="C70" s="266"/>
      <c r="D70" s="266"/>
      <c r="E70" s="266"/>
      <c r="F70" s="187">
        <f>E70-D70</f>
        <v>0</v>
      </c>
      <c r="H70" s="138" t="s">
        <v>608</v>
      </c>
      <c r="I70" s="139">
        <f>SUM(I64:I69)</f>
        <v>0</v>
      </c>
    </row>
    <row r="71" spans="1:9">
      <c r="A71" s="419"/>
      <c r="B71" s="266"/>
      <c r="C71" s="266"/>
      <c r="D71" s="266"/>
      <c r="E71" s="266"/>
      <c r="F71" s="187">
        <f>E71-D71</f>
        <v>0</v>
      </c>
      <c r="I71" s="143"/>
    </row>
    <row r="72" spans="1:9">
      <c r="A72" s="419"/>
      <c r="B72" s="266"/>
      <c r="C72" s="266"/>
      <c r="D72" s="266"/>
      <c r="E72" s="266"/>
      <c r="F72" s="187">
        <f>E72-D72</f>
        <v>0</v>
      </c>
      <c r="I72" s="143"/>
    </row>
    <row r="73" spans="1:9">
      <c r="A73" s="419"/>
      <c r="B73" s="266"/>
      <c r="C73" s="266"/>
      <c r="D73" s="266"/>
      <c r="E73" s="266"/>
      <c r="F73" s="187"/>
    </row>
    <row r="74" spans="1:9">
      <c r="A74" s="419"/>
      <c r="B74" s="266"/>
      <c r="C74" s="266"/>
      <c r="D74" s="266"/>
      <c r="E74" s="266"/>
      <c r="F74" s="187"/>
    </row>
    <row r="75" spans="1:9">
      <c r="A75" s="419"/>
      <c r="B75" s="266"/>
      <c r="C75" s="266"/>
      <c r="D75" s="266"/>
      <c r="E75" s="266"/>
      <c r="F75" s="187"/>
    </row>
    <row r="76" spans="1:9">
      <c r="A76" s="419"/>
      <c r="B76" s="266"/>
      <c r="C76" s="266"/>
      <c r="D76" s="266"/>
      <c r="E76" s="266"/>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5" t="s">
        <v>6</v>
      </c>
      <c r="B2" s="47" t="s">
        <v>125</v>
      </c>
      <c r="C2" s="47" t="s">
        <v>126</v>
      </c>
      <c r="D2" s="331" t="s">
        <v>24</v>
      </c>
      <c r="E2" s="52" t="s">
        <v>127</v>
      </c>
      <c r="F2" s="52" t="s">
        <v>106</v>
      </c>
      <c r="G2" s="48"/>
    </row>
    <row r="3" spans="1:7">
      <c r="A3" s="336"/>
      <c r="B3" t="s">
        <v>128</v>
      </c>
      <c r="C3" s="45" t="s">
        <v>129</v>
      </c>
      <c r="D3" s="332"/>
      <c r="E3" s="46" t="s">
        <v>130</v>
      </c>
      <c r="F3" s="46"/>
      <c r="G3" s="49"/>
    </row>
    <row r="4" spans="1:7">
      <c r="A4" s="336"/>
      <c r="C4" t="s">
        <v>131</v>
      </c>
      <c r="D4" s="332"/>
      <c r="E4" s="46" t="s">
        <v>132</v>
      </c>
      <c r="F4" s="46"/>
      <c r="G4" s="49"/>
    </row>
    <row r="5" spans="1:7">
      <c r="A5" s="337"/>
      <c r="B5" s="50"/>
      <c r="C5" s="50" t="s">
        <v>133</v>
      </c>
      <c r="D5" s="333"/>
      <c r="E5" s="55" t="s">
        <v>132</v>
      </c>
      <c r="F5" s="55"/>
      <c r="G5" s="51"/>
    </row>
    <row r="6" spans="1:7">
      <c r="A6" s="338" t="s">
        <v>134</v>
      </c>
      <c r="B6" t="s">
        <v>135</v>
      </c>
      <c r="C6" t="s">
        <v>136</v>
      </c>
      <c r="D6" s="331" t="s">
        <v>137</v>
      </c>
      <c r="E6" s="46" t="s">
        <v>138</v>
      </c>
      <c r="F6" s="46"/>
      <c r="G6" s="49"/>
    </row>
    <row r="7" spans="1:7">
      <c r="A7" s="338"/>
      <c r="C7" t="s">
        <v>139</v>
      </c>
      <c r="D7" s="332"/>
      <c r="E7" s="46" t="s">
        <v>118</v>
      </c>
      <c r="F7" s="46"/>
      <c r="G7" s="49"/>
    </row>
    <row r="8" spans="1:7">
      <c r="A8" s="338"/>
      <c r="D8" s="332"/>
      <c r="E8" s="46"/>
      <c r="F8" s="46"/>
      <c r="G8" s="49"/>
    </row>
    <row r="9" spans="1:7">
      <c r="A9" s="338"/>
      <c r="D9" s="332"/>
      <c r="E9" s="46"/>
      <c r="F9" s="46"/>
      <c r="G9" s="49"/>
    </row>
    <row r="10" spans="1:7">
      <c r="A10" s="339"/>
      <c r="D10" s="333"/>
      <c r="E10" s="46" t="s">
        <v>140</v>
      </c>
      <c r="F10" s="46"/>
      <c r="G10" s="49"/>
    </row>
    <row r="11" spans="1:7">
      <c r="A11" s="340" t="s">
        <v>5</v>
      </c>
      <c r="B11" s="47" t="s">
        <v>135</v>
      </c>
      <c r="C11" s="47" t="s">
        <v>141</v>
      </c>
      <c r="D11" s="331" t="s">
        <v>142</v>
      </c>
      <c r="E11" s="52" t="s">
        <v>143</v>
      </c>
      <c r="F11" s="52"/>
      <c r="G11" s="48"/>
    </row>
    <row r="12" spans="1:7">
      <c r="A12" s="340"/>
      <c r="C12" t="s">
        <v>144</v>
      </c>
      <c r="D12" s="332"/>
      <c r="E12" s="46"/>
      <c r="F12" s="46" t="s">
        <v>143</v>
      </c>
      <c r="G12" s="49"/>
    </row>
    <row r="13" spans="1:7">
      <c r="A13" s="340"/>
      <c r="B13" t="s">
        <v>145</v>
      </c>
      <c r="C13" t="s">
        <v>146</v>
      </c>
      <c r="D13" s="332"/>
      <c r="E13" s="46" t="s">
        <v>143</v>
      </c>
      <c r="F13" s="46"/>
      <c r="G13" s="49"/>
    </row>
    <row r="14" spans="1:7">
      <c r="A14" s="340"/>
      <c r="C14" t="s">
        <v>147</v>
      </c>
      <c r="D14" s="332"/>
      <c r="E14" s="46"/>
      <c r="F14" s="46"/>
      <c r="G14" s="49"/>
    </row>
    <row r="15" spans="1:7">
      <c r="A15" s="340"/>
      <c r="D15" s="333"/>
      <c r="E15" s="46"/>
      <c r="F15" s="46"/>
      <c r="G15" s="49"/>
    </row>
    <row r="16" spans="1:7" ht="21.75" customHeight="1">
      <c r="A16" s="325" t="s">
        <v>4</v>
      </c>
      <c r="B16" s="47" t="s">
        <v>128</v>
      </c>
      <c r="C16" s="47" t="s">
        <v>126</v>
      </c>
      <c r="D16" s="331" t="s">
        <v>24</v>
      </c>
      <c r="E16" s="52" t="s">
        <v>148</v>
      </c>
      <c r="F16" s="52"/>
      <c r="G16" s="48"/>
    </row>
    <row r="17" spans="1:7" ht="16.5" customHeight="1">
      <c r="A17" s="326"/>
      <c r="C17" t="s">
        <v>149</v>
      </c>
      <c r="D17" s="332"/>
      <c r="E17" s="46">
        <v>1.5</v>
      </c>
      <c r="F17" s="46"/>
      <c r="G17" s="49"/>
    </row>
    <row r="18" spans="1:7" ht="16.5" customHeight="1">
      <c r="A18" s="326"/>
      <c r="C18" t="s">
        <v>150</v>
      </c>
      <c r="D18" s="332"/>
      <c r="E18" s="46"/>
      <c r="F18" s="46">
        <v>1.5</v>
      </c>
      <c r="G18" s="49"/>
    </row>
    <row r="19" spans="1:7" ht="16.5" customHeight="1">
      <c r="A19" s="326"/>
      <c r="C19" t="s">
        <v>151</v>
      </c>
      <c r="D19" s="333"/>
      <c r="E19" s="46"/>
      <c r="F19" s="57">
        <v>0.5</v>
      </c>
      <c r="G19" s="49"/>
    </row>
    <row r="20" spans="1:7">
      <c r="A20" s="325" t="s">
        <v>12</v>
      </c>
      <c r="B20" s="47" t="s">
        <v>152</v>
      </c>
      <c r="C20" s="47" t="s">
        <v>153</v>
      </c>
      <c r="D20" s="52"/>
      <c r="E20" s="52"/>
      <c r="F20" s="52"/>
      <c r="G20" s="48"/>
    </row>
    <row r="21" spans="1:7">
      <c r="A21" s="326"/>
      <c r="C21" t="s">
        <v>154</v>
      </c>
      <c r="D21" s="46"/>
      <c r="E21" s="46"/>
      <c r="F21" s="46"/>
      <c r="G21" s="49"/>
    </row>
    <row r="22" spans="1:7">
      <c r="A22" s="327"/>
      <c r="B22" s="50"/>
      <c r="C22" s="50" t="s">
        <v>155</v>
      </c>
      <c r="D22" s="58" t="s">
        <v>24</v>
      </c>
      <c r="E22" s="55" t="s">
        <v>156</v>
      </c>
      <c r="F22" s="55"/>
      <c r="G22" s="51"/>
    </row>
    <row r="23" spans="1:7">
      <c r="A23" s="334" t="s">
        <v>28</v>
      </c>
      <c r="B23" t="s">
        <v>157</v>
      </c>
      <c r="C23" t="s">
        <v>136</v>
      </c>
      <c r="D23" s="331"/>
      <c r="E23" s="46" t="s">
        <v>158</v>
      </c>
      <c r="F23" s="46"/>
      <c r="G23" s="49"/>
    </row>
    <row r="24" spans="1:7">
      <c r="A24" s="334"/>
      <c r="C24" t="s">
        <v>159</v>
      </c>
      <c r="D24" s="332"/>
      <c r="E24" s="46">
        <v>2</v>
      </c>
      <c r="F24" s="46"/>
      <c r="G24" s="49"/>
    </row>
    <row r="25" spans="1:7">
      <c r="A25" s="334"/>
      <c r="C25" t="s">
        <v>151</v>
      </c>
      <c r="D25" s="332"/>
      <c r="E25" s="46">
        <v>1</v>
      </c>
      <c r="F25" s="46"/>
      <c r="G25" s="49"/>
    </row>
    <row r="26" spans="1:7">
      <c r="A26" s="334"/>
      <c r="C26" t="s">
        <v>125</v>
      </c>
      <c r="D26" s="333"/>
      <c r="E26" s="46">
        <v>1</v>
      </c>
      <c r="F26" s="46"/>
      <c r="G26" s="49"/>
    </row>
    <row r="27" spans="1:7">
      <c r="A27" s="325" t="s">
        <v>10</v>
      </c>
      <c r="B27" s="47" t="s">
        <v>125</v>
      </c>
      <c r="C27" s="47" t="s">
        <v>126</v>
      </c>
      <c r="D27" s="331" t="s">
        <v>24</v>
      </c>
      <c r="E27" s="52" t="s">
        <v>127</v>
      </c>
      <c r="F27" s="52"/>
      <c r="G27" s="48"/>
    </row>
    <row r="28" spans="1:7">
      <c r="A28" s="326"/>
      <c r="B28" s="45" t="s">
        <v>128</v>
      </c>
      <c r="C28" s="45" t="s">
        <v>129</v>
      </c>
      <c r="D28" s="332"/>
      <c r="E28" s="46" t="s">
        <v>130</v>
      </c>
      <c r="F28" s="46"/>
      <c r="G28" s="49"/>
    </row>
    <row r="29" spans="1:7">
      <c r="A29" s="326"/>
      <c r="C29" t="s">
        <v>131</v>
      </c>
      <c r="D29" s="332"/>
      <c r="E29" s="46" t="s">
        <v>132</v>
      </c>
      <c r="F29" s="46"/>
      <c r="G29" s="49"/>
    </row>
    <row r="30" spans="1:7" ht="14.25" customHeight="1">
      <c r="A30" s="326"/>
      <c r="B30" s="50"/>
      <c r="C30" s="50" t="s">
        <v>160</v>
      </c>
      <c r="D30" s="333"/>
      <c r="E30" s="55" t="s">
        <v>132</v>
      </c>
      <c r="F30" s="55"/>
      <c r="G30" s="51"/>
    </row>
    <row r="31" spans="1:7">
      <c r="A31" s="325" t="s">
        <v>29</v>
      </c>
      <c r="D31" s="328" t="s">
        <v>24</v>
      </c>
      <c r="E31" s="46"/>
      <c r="F31" s="46"/>
      <c r="G31" s="49"/>
    </row>
    <row r="32" spans="1:7">
      <c r="A32" s="326"/>
      <c r="B32" t="s">
        <v>161</v>
      </c>
      <c r="C32" t="s">
        <v>162</v>
      </c>
      <c r="D32" s="329"/>
      <c r="E32" s="46" t="s">
        <v>138</v>
      </c>
      <c r="F32" s="46"/>
      <c r="G32" s="49"/>
    </row>
    <row r="33" spans="1:7" ht="21" customHeight="1">
      <c r="A33" s="326"/>
      <c r="B33" t="s">
        <v>135</v>
      </c>
      <c r="C33" t="s">
        <v>163</v>
      </c>
      <c r="D33" s="329"/>
      <c r="E33" s="46" t="s">
        <v>130</v>
      </c>
      <c r="F33" s="46"/>
      <c r="G33" s="49"/>
    </row>
    <row r="34" spans="1:7">
      <c r="A34" s="326"/>
      <c r="D34" s="329"/>
      <c r="E34" s="46"/>
      <c r="F34" s="46"/>
      <c r="G34" s="49"/>
    </row>
    <row r="35" spans="1:7">
      <c r="A35" s="326"/>
      <c r="D35" s="330"/>
      <c r="E35" s="46"/>
      <c r="F35" s="46"/>
      <c r="G35" s="49"/>
    </row>
    <row r="36" spans="1:7">
      <c r="A36" s="325" t="s">
        <v>16</v>
      </c>
      <c r="B36" s="47"/>
      <c r="C36" s="47" t="s">
        <v>164</v>
      </c>
      <c r="D36" s="331"/>
      <c r="E36" s="52" t="s">
        <v>165</v>
      </c>
      <c r="F36" s="52"/>
      <c r="G36" s="48"/>
    </row>
    <row r="37" spans="1:7">
      <c r="A37" s="326"/>
      <c r="B37" t="s">
        <v>166</v>
      </c>
      <c r="C37" s="45" t="s">
        <v>167</v>
      </c>
      <c r="D37" s="332"/>
      <c r="E37" s="46" t="s">
        <v>168</v>
      </c>
      <c r="F37" s="46"/>
      <c r="G37" s="49"/>
    </row>
    <row r="38" spans="1:7">
      <c r="A38" s="326"/>
      <c r="C38" t="s">
        <v>169</v>
      </c>
      <c r="D38" s="332"/>
      <c r="E38" s="46"/>
      <c r="F38" s="46" t="s">
        <v>170</v>
      </c>
      <c r="G38" s="49"/>
    </row>
    <row r="39" spans="1:7">
      <c r="A39" s="326"/>
      <c r="D39" s="332"/>
      <c r="E39" s="46"/>
      <c r="F39" s="46"/>
      <c r="G39" s="49"/>
    </row>
    <row r="40" spans="1:7">
      <c r="A40" s="327"/>
      <c r="B40" s="50"/>
      <c r="C40" s="50"/>
      <c r="D40" s="333"/>
      <c r="E40" s="55"/>
      <c r="F40" s="55"/>
      <c r="G40" s="51"/>
    </row>
    <row r="41" spans="1:7">
      <c r="A41" s="326" t="s">
        <v>30</v>
      </c>
      <c r="D41" s="331" t="s">
        <v>24</v>
      </c>
      <c r="E41" s="46"/>
      <c r="G41" s="49"/>
    </row>
    <row r="42" spans="1:7">
      <c r="A42" s="326"/>
      <c r="D42" s="332"/>
      <c r="E42" s="46"/>
      <c r="G42" s="49"/>
    </row>
    <row r="43" spans="1:7">
      <c r="A43" s="326"/>
      <c r="B43" t="s">
        <v>24</v>
      </c>
      <c r="C43" t="s">
        <v>162</v>
      </c>
      <c r="D43" s="332"/>
      <c r="E43" s="46" t="s">
        <v>171</v>
      </c>
      <c r="F43" t="s">
        <v>24</v>
      </c>
      <c r="G43" s="49"/>
    </row>
    <row r="44" spans="1:7">
      <c r="A44" s="326"/>
      <c r="D44" s="332"/>
      <c r="E44" s="46"/>
      <c r="G44" s="49"/>
    </row>
    <row r="45" spans="1:7">
      <c r="A45" s="327"/>
      <c r="B45" s="50"/>
      <c r="C45" s="50"/>
      <c r="D45" s="333"/>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2">
    <cfRule type="cellIs" dxfId="168" priority="12" operator="greaterThan">
      <formula>0.25</formula>
    </cfRule>
    <cfRule type="cellIs" dxfId="167" priority="13" operator="lessThan">
      <formula>0.25</formula>
    </cfRule>
  </conditionalFormatting>
  <conditionalFormatting sqref="I143">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4">
    <cfRule type="cellIs" dxfId="163" priority="7" operator="lessThan">
      <formula>0.0833333333333333</formula>
    </cfRule>
    <cfRule type="cellIs" dxfId="162" priority="8" operator="greaterThan">
      <formula>0.0833333333333333</formula>
    </cfRule>
  </conditionalFormatting>
  <conditionalFormatting sqref="I145">
    <cfRule type="cellIs" dxfId="161" priority="5" operator="lessThan">
      <formula>0.0416666666666667</formula>
    </cfRule>
    <cfRule type="cellIs" dxfId="160" priority="6" operator="greaterThan">
      <formula>0.0416666666666667</formula>
    </cfRule>
  </conditionalFormatting>
  <conditionalFormatting sqref="I146">
    <cfRule type="cellIs" dxfId="159" priority="3" operator="lessThan">
      <formula>0.0416666666666667</formula>
    </cfRule>
    <cfRule type="cellIs" dxfId="158" priority="4" operator="greaterThan">
      <formula>0.0416666666666667</formula>
    </cfRule>
  </conditionalFormatting>
  <conditionalFormatting sqref="I147">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1"/>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t="s">
        <v>1980</v>
      </c>
      <c r="C24" s="163" t="s">
        <v>594</v>
      </c>
      <c r="D24" s="141">
        <v>0.66666666666666663</v>
      </c>
      <c r="E24" s="141">
        <v>0.76041666666666663</v>
      </c>
      <c r="F24" s="187">
        <f>E24-D24</f>
        <v>9.375E-2</v>
      </c>
      <c r="H24" s="138" t="s">
        <v>608</v>
      </c>
      <c r="I24" s="139">
        <f>SUM(I18:I23)</f>
        <v>0.52777777777777768</v>
      </c>
      <c r="R24" s="143"/>
      <c r="S24" s="143"/>
    </row>
    <row r="25" spans="1:19">
      <c r="A25" s="434"/>
      <c r="B25" s="140" t="s">
        <v>502</v>
      </c>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70" workbookViewId="0">
      <selection activeCell="B92" sqref="B9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4"/>
      <c r="C2" s="144"/>
      <c r="D2" s="145"/>
      <c r="E2" s="145"/>
      <c r="F2" s="186">
        <f>E2-D2</f>
        <v>0</v>
      </c>
      <c r="H2" s="139" t="s">
        <v>595</v>
      </c>
      <c r="I2" s="139" t="s">
        <v>596</v>
      </c>
      <c r="Q2" t="s">
        <v>594</v>
      </c>
    </row>
    <row r="3" spans="1:17">
      <c r="A3" s="434"/>
      <c r="B3" s="144"/>
      <c r="C3" s="144"/>
      <c r="D3" s="145"/>
      <c r="E3" s="145"/>
      <c r="F3" s="187">
        <f>E3-D3</f>
        <v>0</v>
      </c>
      <c r="H3" s="142" t="s">
        <v>594</v>
      </c>
      <c r="I3" s="141">
        <f>SUMIFS(F2:F16, C2:C16,H3)</f>
        <v>0</v>
      </c>
      <c r="Q3" t="s">
        <v>598</v>
      </c>
    </row>
    <row r="4" spans="1:17">
      <c r="A4" s="434"/>
      <c r="B4" s="144"/>
      <c r="C4" s="144"/>
      <c r="D4" s="145"/>
      <c r="E4" s="145"/>
      <c r="F4" s="187">
        <f>E4-D4</f>
        <v>0</v>
      </c>
      <c r="H4" s="142" t="s">
        <v>598</v>
      </c>
      <c r="I4" s="141">
        <f>SUMIFS(F2:F16, C2:C16,H4)</f>
        <v>0</v>
      </c>
      <c r="Q4" t="s">
        <v>600</v>
      </c>
    </row>
    <row r="5" spans="1:17">
      <c r="A5" s="434"/>
      <c r="B5" s="144" t="s">
        <v>245</v>
      </c>
      <c r="C5" s="144"/>
      <c r="D5" s="145"/>
      <c r="E5" s="145"/>
      <c r="F5" s="187">
        <f>E5-D5</f>
        <v>0</v>
      </c>
      <c r="H5" s="142" t="s">
        <v>600</v>
      </c>
      <c r="I5" s="141">
        <f>SUMIFS(F2:F16, C2:C16,H5)</f>
        <v>0</v>
      </c>
      <c r="Q5" t="s">
        <v>597</v>
      </c>
    </row>
    <row r="6" spans="1:17">
      <c r="A6" s="434"/>
      <c r="B6" s="144"/>
      <c r="C6" s="144"/>
      <c r="D6" s="145"/>
      <c r="E6" s="145"/>
      <c r="F6" s="187">
        <f>E6-D6</f>
        <v>0</v>
      </c>
      <c r="H6" s="142" t="s">
        <v>597</v>
      </c>
      <c r="I6" s="141">
        <f>SUMIFS(F2:F16, C2:C16,H6)</f>
        <v>0</v>
      </c>
      <c r="Q6" t="s">
        <v>604</v>
      </c>
    </row>
    <row r="7" spans="1:17">
      <c r="A7" s="434"/>
      <c r="B7" s="144"/>
      <c r="C7" s="144"/>
      <c r="D7" s="145"/>
      <c r="E7" s="145"/>
      <c r="F7" s="187">
        <f>E7-D7</f>
        <v>0</v>
      </c>
      <c r="H7" s="142" t="s">
        <v>604</v>
      </c>
      <c r="I7" s="141">
        <f>SUMIFS(F2:F16, C2:C16,H7)</f>
        <v>0</v>
      </c>
      <c r="Q7" t="s">
        <v>602</v>
      </c>
    </row>
    <row r="8" spans="1:17">
      <c r="A8" s="434"/>
      <c r="B8" s="144"/>
      <c r="C8" s="144"/>
      <c r="D8" s="145"/>
      <c r="E8" s="145"/>
      <c r="F8" s="187">
        <f>E8-D8</f>
        <v>0</v>
      </c>
      <c r="H8" s="142" t="s">
        <v>602</v>
      </c>
      <c r="I8" s="141">
        <f>SUMIFS(F2:F16, C2:C16,H8)</f>
        <v>0</v>
      </c>
    </row>
    <row r="9" spans="1:17">
      <c r="A9" s="434"/>
      <c r="B9" s="144"/>
      <c r="C9" s="144"/>
      <c r="D9" s="145"/>
      <c r="E9" s="145"/>
      <c r="F9" s="187">
        <f>E9-D9</f>
        <v>0</v>
      </c>
      <c r="H9" s="138" t="s">
        <v>608</v>
      </c>
      <c r="I9" s="139">
        <f>SUM(I3:I8)</f>
        <v>0</v>
      </c>
    </row>
    <row r="10" spans="1:17">
      <c r="A10" s="434"/>
      <c r="B10" s="144"/>
      <c r="C10" s="144"/>
      <c r="D10" s="145"/>
      <c r="E10" s="145"/>
      <c r="F10" s="187">
        <f>E10-D10</f>
        <v>0</v>
      </c>
      <c r="I10" s="143"/>
    </row>
    <row r="11" spans="1:17">
      <c r="A11" s="434"/>
      <c r="B11" s="144"/>
      <c r="C11" s="144"/>
      <c r="D11" s="145"/>
      <c r="E11" s="145"/>
      <c r="F11" s="187">
        <f>E11-D11</f>
        <v>0</v>
      </c>
      <c r="I11" s="143"/>
    </row>
    <row r="12" spans="1:17">
      <c r="A12" s="434"/>
      <c r="B12" s="144"/>
      <c r="C12" s="144"/>
      <c r="D12" s="145"/>
      <c r="E12" s="145"/>
      <c r="F12" s="187">
        <f>E12-D12</f>
        <v>0</v>
      </c>
    </row>
    <row r="13" spans="1:17">
      <c r="A13" s="434"/>
      <c r="B13" s="144"/>
      <c r="C13" s="144"/>
      <c r="D13" s="145"/>
      <c r="E13" s="145"/>
      <c r="F13" s="187">
        <f>E13-D13</f>
        <v>0</v>
      </c>
    </row>
    <row r="14" spans="1:17">
      <c r="A14" s="434"/>
      <c r="B14" s="144"/>
      <c r="C14" s="144"/>
      <c r="D14" s="145"/>
      <c r="E14" s="145"/>
      <c r="F14" s="187">
        <f>E14-D14</f>
        <v>0</v>
      </c>
    </row>
    <row r="15" spans="1:17">
      <c r="A15" s="434"/>
      <c r="B15" s="144"/>
      <c r="C15" s="144"/>
      <c r="D15" s="145"/>
      <c r="E15" s="145"/>
      <c r="F15" s="187">
        <f>E15-D15</f>
        <v>0</v>
      </c>
    </row>
    <row r="16" spans="1:17">
      <c r="A16" s="434"/>
      <c r="B16" s="144"/>
      <c r="C16" s="144"/>
      <c r="D16" s="145"/>
      <c r="E16" s="145"/>
      <c r="F16" s="289">
        <v>0</v>
      </c>
    </row>
    <row r="17" spans="1:19">
      <c r="A17" s="434" t="s">
        <v>704</v>
      </c>
      <c r="B17" s="453" t="s">
        <v>2039</v>
      </c>
      <c r="C17" s="184" t="s">
        <v>594</v>
      </c>
      <c r="D17" s="454">
        <v>0.35416666666666669</v>
      </c>
      <c r="E17" s="185">
        <v>0.38541666666666669</v>
      </c>
      <c r="F17" s="186">
        <f>E17-D17</f>
        <v>3.125E-2</v>
      </c>
      <c r="H17" s="139" t="s">
        <v>595</v>
      </c>
      <c r="I17" s="139" t="s">
        <v>596</v>
      </c>
    </row>
    <row r="18" spans="1:19">
      <c r="A18" s="434"/>
      <c r="B18" s="162" t="s">
        <v>2040</v>
      </c>
      <c r="C18" s="140" t="s">
        <v>594</v>
      </c>
      <c r="D18" s="185">
        <v>0.38541666666666669</v>
      </c>
      <c r="E18" s="141">
        <v>0.44791666666666669</v>
      </c>
      <c r="F18" s="187">
        <f>E18-D18</f>
        <v>6.25E-2</v>
      </c>
      <c r="H18" s="142" t="s">
        <v>594</v>
      </c>
      <c r="I18" s="141">
        <f>SUMIFS(F17:F31, C17:C31,H18)</f>
        <v>0.30902777777777785</v>
      </c>
    </row>
    <row r="19" spans="1:19">
      <c r="A19" s="434"/>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34"/>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34"/>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34"/>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34"/>
      <c r="B23" s="162"/>
      <c r="C23" s="163"/>
      <c r="D23" s="141"/>
      <c r="E23" s="141"/>
      <c r="F23" s="187">
        <f>E23-D23</f>
        <v>0</v>
      </c>
      <c r="H23" s="142" t="s">
        <v>602</v>
      </c>
      <c r="I23" s="141">
        <f>SUMIFS(F17:F31, C17:C31,H23)</f>
        <v>2.4305555555555469E-2</v>
      </c>
      <c r="P23" s="45"/>
      <c r="R23" s="143"/>
      <c r="S23" s="143"/>
    </row>
    <row r="24" spans="1:19">
      <c r="A24" s="434"/>
      <c r="B24" s="162"/>
      <c r="C24" s="163"/>
      <c r="D24" s="141"/>
      <c r="E24" s="141"/>
      <c r="F24" s="187">
        <f>E24-D24</f>
        <v>0</v>
      </c>
      <c r="H24" s="138" t="s">
        <v>608</v>
      </c>
      <c r="I24" s="139">
        <f>SUM(I18:I23)</f>
        <v>0.44097222222222215</v>
      </c>
      <c r="R24" s="143"/>
      <c r="S24" s="143"/>
    </row>
    <row r="25" spans="1:19">
      <c r="A25" s="434"/>
      <c r="B25" s="140"/>
      <c r="C25" s="163"/>
      <c r="D25" s="141"/>
      <c r="E25" s="141"/>
      <c r="F25" s="187">
        <f>E25-D25</f>
        <v>0</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2043</v>
      </c>
      <c r="C32" s="146" t="s">
        <v>594</v>
      </c>
      <c r="D32" s="254">
        <v>0.34722222222222227</v>
      </c>
      <c r="E32" s="254">
        <v>0.375</v>
      </c>
      <c r="F32" s="290">
        <f>E32-D32</f>
        <v>2.7777777777777735E-2</v>
      </c>
      <c r="H32" s="139" t="s">
        <v>595</v>
      </c>
      <c r="I32" s="139" t="s">
        <v>596</v>
      </c>
    </row>
    <row r="33" spans="1:9">
      <c r="A33" s="440"/>
      <c r="B33" s="140" t="s">
        <v>2044</v>
      </c>
      <c r="C33" s="140" t="s">
        <v>594</v>
      </c>
      <c r="D33" s="254">
        <v>0.375</v>
      </c>
      <c r="E33" s="254">
        <v>0.38541666666666669</v>
      </c>
      <c r="F33" s="187">
        <f>E33-D33</f>
        <v>1.0416666666666685E-2</v>
      </c>
      <c r="H33" s="142" t="s">
        <v>594</v>
      </c>
      <c r="I33" s="141">
        <f>SUMIFS(F32:F49, C32:C49,H33)</f>
        <v>0.41458333333333325</v>
      </c>
    </row>
    <row r="34" spans="1:9">
      <c r="A34" s="440"/>
      <c r="B34" s="140" t="s">
        <v>2045</v>
      </c>
      <c r="C34" s="140" t="s">
        <v>594</v>
      </c>
      <c r="D34" s="254">
        <v>0.38541666666666669</v>
      </c>
      <c r="E34" s="254">
        <v>0.41666666666666669</v>
      </c>
      <c r="F34" s="187">
        <f>E34-D34</f>
        <v>3.125E-2</v>
      </c>
      <c r="H34" s="142" t="s">
        <v>598</v>
      </c>
      <c r="I34" s="141">
        <f>SUMIFS(F32:F49, C32:C49,H34)</f>
        <v>0</v>
      </c>
    </row>
    <row r="35" spans="1:9">
      <c r="A35" s="440"/>
      <c r="B35" s="140" t="s">
        <v>2046</v>
      </c>
      <c r="C35" s="140" t="s">
        <v>594</v>
      </c>
      <c r="D35" s="254">
        <v>0.41666666666666669</v>
      </c>
      <c r="E35" s="254">
        <v>0.4375</v>
      </c>
      <c r="F35" s="187">
        <f>E35-D35</f>
        <v>2.0833333333333315E-2</v>
      </c>
      <c r="H35" s="142" t="s">
        <v>600</v>
      </c>
      <c r="I35" s="141">
        <f>SUMIFS(F32:F49, C32:C49,H35)</f>
        <v>0</v>
      </c>
    </row>
    <row r="36" spans="1:9">
      <c r="A36" s="440"/>
      <c r="B36" s="140" t="s">
        <v>2047</v>
      </c>
      <c r="C36" s="140" t="s">
        <v>594</v>
      </c>
      <c r="D36" s="254">
        <v>0.4375</v>
      </c>
      <c r="E36" s="254">
        <v>0.4861111111111111</v>
      </c>
      <c r="F36" s="187">
        <f>E36-D36</f>
        <v>4.8611111111111105E-2</v>
      </c>
      <c r="H36" s="142" t="s">
        <v>597</v>
      </c>
      <c r="I36" s="141">
        <f>SUMIFS(F32:F49, C32:C49,H36)</f>
        <v>0</v>
      </c>
    </row>
    <row r="37" spans="1:9">
      <c r="A37" s="440"/>
      <c r="B37" s="140" t="s">
        <v>638</v>
      </c>
      <c r="C37" s="140" t="s">
        <v>594</v>
      </c>
      <c r="D37" s="141">
        <v>0.4861111111111111</v>
      </c>
      <c r="E37" s="141">
        <v>0.49652777777777773</v>
      </c>
      <c r="F37" s="187">
        <f>E37-D37</f>
        <v>1.041666666666663E-2</v>
      </c>
      <c r="H37" s="142" t="s">
        <v>604</v>
      </c>
      <c r="I37" s="141">
        <f>SUMIFS(F32:F49, C32:C49,H37)</f>
        <v>0</v>
      </c>
    </row>
    <row r="38" spans="1:9">
      <c r="A38" s="440"/>
      <c r="B38" s="140" t="s">
        <v>2048</v>
      </c>
      <c r="C38" s="140" t="s">
        <v>594</v>
      </c>
      <c r="D38" s="141">
        <v>0.49652777777777773</v>
      </c>
      <c r="E38" s="141">
        <v>0.54166666666666663</v>
      </c>
      <c r="F38" s="187">
        <f>E38-D38</f>
        <v>4.5138888888888895E-2</v>
      </c>
      <c r="H38" s="142" t="s">
        <v>602</v>
      </c>
      <c r="I38" s="141">
        <f>SUMIFS(F32:F49, C32:C49,H38)</f>
        <v>3.4722222222222321E-2</v>
      </c>
    </row>
    <row r="39" spans="1:9">
      <c r="A39" s="440"/>
      <c r="B39" s="140" t="s">
        <v>1022</v>
      </c>
      <c r="C39" s="140" t="s">
        <v>602</v>
      </c>
      <c r="D39" s="141">
        <v>0.54166666666666663</v>
      </c>
      <c r="E39" s="141">
        <v>0.56944444444444442</v>
      </c>
      <c r="F39" s="187">
        <f>E39-D39</f>
        <v>2.777777777777779E-2</v>
      </c>
      <c r="H39" s="138" t="s">
        <v>608</v>
      </c>
      <c r="I39" s="139">
        <f>SUM(I33:I38)</f>
        <v>0.44930555555555557</v>
      </c>
    </row>
    <row r="40" spans="1:9">
      <c r="A40" s="440"/>
      <c r="B40" s="140" t="s">
        <v>2049</v>
      </c>
      <c r="C40" s="140" t="s">
        <v>594</v>
      </c>
      <c r="D40" s="141">
        <v>0.56944444444444442</v>
      </c>
      <c r="E40" s="141">
        <v>0.59027777777777779</v>
      </c>
      <c r="F40" s="187">
        <f>E40-D40</f>
        <v>2.083333333333337E-2</v>
      </c>
    </row>
    <row r="41" spans="1:9">
      <c r="A41" s="440"/>
      <c r="B41" s="140" t="s">
        <v>1823</v>
      </c>
      <c r="C41" s="140" t="s">
        <v>594</v>
      </c>
      <c r="D41" s="141">
        <v>0.59027777777777779</v>
      </c>
      <c r="E41" s="141">
        <v>0.60069444444444442</v>
      </c>
      <c r="F41" s="187">
        <f>E41-D41</f>
        <v>1.041666666666663E-2</v>
      </c>
    </row>
    <row r="42" spans="1:9">
      <c r="A42" s="440"/>
      <c r="B42" s="140" t="s">
        <v>2050</v>
      </c>
      <c r="C42" s="140" t="s">
        <v>594</v>
      </c>
      <c r="D42" s="141">
        <v>0.60069444444444442</v>
      </c>
      <c r="E42" s="141">
        <v>0.64236111111111105</v>
      </c>
      <c r="F42" s="187">
        <f>E42-D42</f>
        <v>4.166666666666663E-2</v>
      </c>
    </row>
    <row r="43" spans="1:9">
      <c r="A43" s="440"/>
      <c r="B43" s="140" t="s">
        <v>2051</v>
      </c>
      <c r="C43" s="140" t="s">
        <v>594</v>
      </c>
      <c r="D43" s="141">
        <v>0.64236111111111105</v>
      </c>
      <c r="E43" s="141">
        <v>0.66666666666666663</v>
      </c>
      <c r="F43" s="187">
        <f>E43-D43</f>
        <v>2.430555555555558E-2</v>
      </c>
    </row>
    <row r="44" spans="1:9">
      <c r="A44" s="440"/>
      <c r="B44" s="140" t="s">
        <v>638</v>
      </c>
      <c r="C44" s="140" t="s">
        <v>602</v>
      </c>
      <c r="D44" s="141">
        <v>0.66666666666666663</v>
      </c>
      <c r="E44" s="141">
        <v>0.67361111111111116</v>
      </c>
      <c r="F44" s="187">
        <f>E44-D44</f>
        <v>6.9444444444445308E-3</v>
      </c>
    </row>
    <row r="45" spans="1:9">
      <c r="A45" s="440"/>
      <c r="B45" s="140" t="s">
        <v>2052</v>
      </c>
      <c r="C45" s="140" t="s">
        <v>594</v>
      </c>
      <c r="D45" s="141">
        <v>0.67361111111111116</v>
      </c>
      <c r="E45" s="141">
        <v>0.6875</v>
      </c>
      <c r="F45" s="187">
        <f>E45-D45</f>
        <v>1.388888888888884E-2</v>
      </c>
    </row>
    <row r="46" spans="1:9">
      <c r="A46" s="440"/>
      <c r="B46" s="140" t="s">
        <v>502</v>
      </c>
      <c r="C46" s="140" t="s">
        <v>594</v>
      </c>
      <c r="D46" s="141">
        <v>0.6875</v>
      </c>
      <c r="E46" s="141">
        <v>0.79652777777777783</v>
      </c>
      <c r="F46" s="187">
        <f>E46-D46</f>
        <v>0.10902777777777783</v>
      </c>
    </row>
    <row r="47" spans="1:9">
      <c r="A47" s="440"/>
      <c r="B47" s="144"/>
      <c r="C47" s="144"/>
      <c r="D47" s="145"/>
      <c r="E47" s="145"/>
      <c r="F47" s="187">
        <f>E47-D47</f>
        <v>0</v>
      </c>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4"/>
      <c r="B51" s="140" t="s">
        <v>2053</v>
      </c>
      <c r="C51" s="140" t="s">
        <v>594</v>
      </c>
      <c r="D51" s="185">
        <v>0.375</v>
      </c>
      <c r="E51" s="141">
        <v>0.4375</v>
      </c>
      <c r="F51" s="187">
        <f>E51-D51</f>
        <v>6.25E-2</v>
      </c>
      <c r="H51" s="142" t="s">
        <v>594</v>
      </c>
      <c r="I51" s="141">
        <f>SUMIFS(F50:F64, C50:C64,H51)</f>
        <v>0.27430555555555558</v>
      </c>
    </row>
    <row r="52" spans="1:9">
      <c r="A52" s="434"/>
      <c r="B52" s="140" t="s">
        <v>638</v>
      </c>
      <c r="C52" s="140" t="s">
        <v>602</v>
      </c>
      <c r="D52" s="141">
        <v>0.4375</v>
      </c>
      <c r="E52" s="141">
        <v>0.44444444444444442</v>
      </c>
      <c r="F52" s="187">
        <f>E52-D52</f>
        <v>6.9444444444444198E-3</v>
      </c>
      <c r="H52" s="142" t="s">
        <v>598</v>
      </c>
      <c r="I52" s="141">
        <f>SUMIFS(F50:F64, C50:C64,H52)</f>
        <v>0</v>
      </c>
    </row>
    <row r="53" spans="1:9">
      <c r="A53" s="434"/>
      <c r="B53" s="140" t="s">
        <v>2054</v>
      </c>
      <c r="C53" s="140" t="s">
        <v>594</v>
      </c>
      <c r="D53" s="141">
        <v>0.44444444444444442</v>
      </c>
      <c r="E53" s="141">
        <v>0.54166666666666663</v>
      </c>
      <c r="F53" s="187">
        <f>E53-D53</f>
        <v>9.722222222222221E-2</v>
      </c>
      <c r="H53" s="142" t="s">
        <v>600</v>
      </c>
      <c r="I53" s="141">
        <f>SUMIFS(F50:F64, C50:C64,H53)</f>
        <v>0</v>
      </c>
    </row>
    <row r="54" spans="1:9">
      <c r="A54" s="434"/>
      <c r="B54" s="140" t="s">
        <v>1072</v>
      </c>
      <c r="C54" s="140" t="s">
        <v>602</v>
      </c>
      <c r="D54" s="141">
        <v>0.54166666666666663</v>
      </c>
      <c r="E54" s="172">
        <v>0.57291666666666663</v>
      </c>
      <c r="F54" s="187">
        <v>2.0833333333333332E-2</v>
      </c>
      <c r="H54" s="142" t="s">
        <v>597</v>
      </c>
      <c r="I54" s="141">
        <f>SUMIFS(F50:F64, C50:C64,H54)</f>
        <v>0</v>
      </c>
    </row>
    <row r="55" spans="1:9">
      <c r="A55" s="434"/>
      <c r="B55" s="140" t="s">
        <v>2055</v>
      </c>
      <c r="C55" s="140" t="s">
        <v>594</v>
      </c>
      <c r="D55" s="172">
        <v>0.57291666666666663</v>
      </c>
      <c r="E55" s="141">
        <v>0.625</v>
      </c>
      <c r="F55" s="187">
        <f>E55-D55</f>
        <v>5.208333333333337E-2</v>
      </c>
      <c r="H55" s="142" t="s">
        <v>604</v>
      </c>
      <c r="I55" s="141">
        <f>SUMIFS(F50:F64, C50:C64,H55)</f>
        <v>0.10902777777777783</v>
      </c>
    </row>
    <row r="56" spans="1:9">
      <c r="A56" s="434"/>
      <c r="B56" s="165" t="s">
        <v>2056</v>
      </c>
      <c r="C56" s="140" t="s">
        <v>594</v>
      </c>
      <c r="D56" s="141">
        <v>0.625</v>
      </c>
      <c r="E56" s="141">
        <v>0.6875</v>
      </c>
      <c r="F56" s="187">
        <f>E56-D56</f>
        <v>6.25E-2</v>
      </c>
      <c r="H56" s="142" t="s">
        <v>602</v>
      </c>
      <c r="I56" s="141">
        <f>SUMIFS(F50:F64, C50:C64,H56)</f>
        <v>2.7777777777777752E-2</v>
      </c>
    </row>
    <row r="57" spans="1:9">
      <c r="A57" s="434"/>
      <c r="B57" s="140" t="s">
        <v>502</v>
      </c>
      <c r="C57" s="140" t="s">
        <v>604</v>
      </c>
      <c r="D57" s="141">
        <v>0.6875</v>
      </c>
      <c r="E57" s="141">
        <v>0.79652777777777783</v>
      </c>
      <c r="F57" s="187">
        <f>E57-D57</f>
        <v>0.10902777777777783</v>
      </c>
      <c r="H57" s="138" t="s">
        <v>608</v>
      </c>
      <c r="I57" s="139">
        <f>SUM(I51:I56)</f>
        <v>0.41111111111111115</v>
      </c>
    </row>
    <row r="58" spans="1:9">
      <c r="A58" s="434"/>
      <c r="B58" s="140"/>
      <c r="C58" s="140"/>
      <c r="D58" s="141"/>
      <c r="E58" s="141"/>
      <c r="F58" s="187">
        <f>E58-D58</f>
        <v>0</v>
      </c>
      <c r="I58" s="143"/>
    </row>
    <row r="59" spans="1:9">
      <c r="A59" s="434"/>
      <c r="B59" s="324"/>
      <c r="C59" s="140"/>
      <c r="D59" s="141"/>
      <c r="E59" s="141"/>
      <c r="F59" s="187">
        <f>E59-D59</f>
        <v>0</v>
      </c>
      <c r="I59" s="143"/>
    </row>
    <row r="60" spans="1:9">
      <c r="A60" s="434"/>
      <c r="B60" s="140"/>
      <c r="C60" s="140"/>
      <c r="D60" s="141"/>
      <c r="E60" s="141"/>
      <c r="F60" s="187">
        <f>E60-D60</f>
        <v>0</v>
      </c>
    </row>
    <row r="61" spans="1:9">
      <c r="A61" s="434"/>
      <c r="B61" s="140"/>
      <c r="C61" s="140"/>
      <c r="D61" s="141"/>
      <c r="E61" s="141"/>
      <c r="F61" s="187">
        <f>E61-D61</f>
        <v>0</v>
      </c>
    </row>
    <row r="62" spans="1:9">
      <c r="A62" s="434"/>
      <c r="B62" s="324"/>
      <c r="C62" s="140"/>
      <c r="D62" s="141"/>
      <c r="E62" s="141"/>
      <c r="F62" s="187">
        <f>E62-D62</f>
        <v>0</v>
      </c>
    </row>
    <row r="63" spans="1:9">
      <c r="A63" s="434"/>
      <c r="B63" s="140"/>
      <c r="C63" s="140"/>
      <c r="D63" s="141"/>
      <c r="E63" s="141"/>
      <c r="F63" s="187">
        <v>2.4305555555555556E-2</v>
      </c>
    </row>
    <row r="64" spans="1:9">
      <c r="A64" s="434"/>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1"/>
      <c r="B66" s="266" t="s">
        <v>1423</v>
      </c>
      <c r="C66" s="184" t="s">
        <v>602</v>
      </c>
      <c r="D66" s="317">
        <v>0.36527777777777781</v>
      </c>
      <c r="E66" s="317">
        <v>0.375</v>
      </c>
      <c r="F66" s="187">
        <f>E66-D66</f>
        <v>9.7222222222221877E-3</v>
      </c>
      <c r="H66" s="142" t="s">
        <v>594</v>
      </c>
      <c r="I66" s="141">
        <f>SUMIFS(F65:F79, C65:C79,H66)</f>
        <v>0.19444444444444442</v>
      </c>
    </row>
    <row r="67" spans="1:9">
      <c r="A67" s="441"/>
      <c r="B67" s="266" t="s">
        <v>2001</v>
      </c>
      <c r="C67" s="184" t="s">
        <v>594</v>
      </c>
      <c r="D67" s="317">
        <v>0.375</v>
      </c>
      <c r="E67" s="317">
        <v>0.39583333333333331</v>
      </c>
      <c r="F67" s="187">
        <f>E67-D67</f>
        <v>2.0833333333333315E-2</v>
      </c>
      <c r="H67" s="142" t="s">
        <v>598</v>
      </c>
      <c r="I67" s="141">
        <f>SUMIFS(F65:F79, C65:C79,H67)</f>
        <v>2.083333333333337E-2</v>
      </c>
    </row>
    <row r="68" spans="1:9">
      <c r="A68" s="441"/>
      <c r="B68" s="266" t="s">
        <v>2057</v>
      </c>
      <c r="C68" s="184" t="s">
        <v>594</v>
      </c>
      <c r="D68" s="317">
        <v>0.40625</v>
      </c>
      <c r="E68" s="317">
        <v>0.44791666666666669</v>
      </c>
      <c r="F68" s="187">
        <f>E68-D68</f>
        <v>4.1666666666666685E-2</v>
      </c>
      <c r="H68" s="142" t="s">
        <v>600</v>
      </c>
      <c r="I68" s="141">
        <f>SUMIFS(F65:F79, C65:C79,H68)</f>
        <v>0</v>
      </c>
    </row>
    <row r="69" spans="1:9">
      <c r="A69" s="441"/>
      <c r="B69" s="458" t="s">
        <v>1072</v>
      </c>
      <c r="C69" s="304" t="s">
        <v>602</v>
      </c>
      <c r="D69" s="317">
        <v>0.53472222222222221</v>
      </c>
      <c r="E69" s="317">
        <v>0.55555555555555558</v>
      </c>
      <c r="F69" s="187" t="e">
        <f>#REF!-#REF!</f>
        <v>#REF!</v>
      </c>
      <c r="H69" s="142" t="s">
        <v>597</v>
      </c>
      <c r="I69" s="141">
        <f>SUMIFS(F65:F79, C65:C79,H69)</f>
        <v>1.041666666666663E-2</v>
      </c>
    </row>
    <row r="70" spans="1:9">
      <c r="A70" s="441"/>
      <c r="B70" s="460" t="s">
        <v>605</v>
      </c>
      <c r="C70" s="304" t="s">
        <v>598</v>
      </c>
      <c r="D70" s="317">
        <v>0.55555555555555558</v>
      </c>
      <c r="E70" s="317">
        <v>0.6875</v>
      </c>
      <c r="F70" s="187">
        <f>E69-D69</f>
        <v>2.083333333333337E-2</v>
      </c>
      <c r="H70" s="142" t="s">
        <v>604</v>
      </c>
      <c r="I70" s="141">
        <f>SUMIFS(F65:F79, C65:C79,H70)</f>
        <v>6.9444444444445308E-3</v>
      </c>
    </row>
    <row r="71" spans="1:9">
      <c r="A71" s="441"/>
      <c r="B71" s="162" t="s">
        <v>2058</v>
      </c>
      <c r="C71" s="459" t="s">
        <v>594</v>
      </c>
      <c r="D71" s="317">
        <v>0.6875</v>
      </c>
      <c r="E71" s="323">
        <v>0.69444444444444453</v>
      </c>
      <c r="F71" s="289">
        <f>E70-D70</f>
        <v>0.13194444444444442</v>
      </c>
      <c r="H71" s="142" t="s">
        <v>602</v>
      </c>
      <c r="I71" s="141" t="e">
        <f>SUMIFS(F65:F79, C65:C79,H71)</f>
        <v>#REF!</v>
      </c>
    </row>
    <row r="72" spans="1:9">
      <c r="A72" s="441"/>
      <c r="B72" s="320" t="s">
        <v>502</v>
      </c>
      <c r="C72" s="140" t="s">
        <v>604</v>
      </c>
      <c r="D72" s="197">
        <v>0.6875</v>
      </c>
      <c r="E72" s="197">
        <v>0.79652777777777783</v>
      </c>
      <c r="F72" s="253">
        <f>E71-D71</f>
        <v>6.9444444444445308E-3</v>
      </c>
      <c r="H72" s="138" t="s">
        <v>608</v>
      </c>
      <c r="I72" s="139" t="e">
        <f>SUM(I66:I71)</f>
        <v>#REF!</v>
      </c>
    </row>
    <row r="73" spans="1:9">
      <c r="A73" s="441"/>
      <c r="B73" s="154"/>
      <c r="C73" s="457"/>
      <c r="D73" s="321"/>
      <c r="E73" s="321"/>
      <c r="F73" s="456"/>
      <c r="I73" s="143"/>
    </row>
    <row r="74" spans="1:9">
      <c r="A74" s="441"/>
      <c r="B74" s="170"/>
      <c r="C74" s="154"/>
      <c r="D74" s="154"/>
      <c r="E74" s="154"/>
      <c r="F74" s="155"/>
      <c r="I74" s="143"/>
    </row>
    <row r="75" spans="1:9">
      <c r="A75" s="441"/>
      <c r="B75" s="320"/>
      <c r="C75" s="146"/>
      <c r="D75" s="320"/>
      <c r="E75" s="320"/>
      <c r="F75" s="290"/>
    </row>
    <row r="76" spans="1:9">
      <c r="A76" s="441"/>
      <c r="B76" s="266"/>
      <c r="C76" s="266"/>
      <c r="D76" s="266"/>
      <c r="E76" s="266"/>
      <c r="F76" s="187"/>
    </row>
    <row r="77" spans="1:9">
      <c r="A77" s="441"/>
      <c r="B77" s="266"/>
      <c r="C77" s="266"/>
      <c r="D77" s="266"/>
      <c r="E77" s="266"/>
      <c r="F77" s="187"/>
    </row>
    <row r="78" spans="1:9">
      <c r="A78" s="441"/>
      <c r="B78" s="266"/>
      <c r="C78" s="266"/>
      <c r="D78" s="266"/>
      <c r="E78" s="266"/>
      <c r="F78" s="187"/>
    </row>
    <row r="79" spans="1:9">
      <c r="A79" s="441"/>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8"/>
      <c r="B81" s="140" t="s">
        <v>2059</v>
      </c>
      <c r="C81" s="184" t="s">
        <v>594</v>
      </c>
      <c r="D81" s="141">
        <v>0.38611111111111113</v>
      </c>
      <c r="E81" s="141">
        <v>0.41666666666666669</v>
      </c>
      <c r="F81" s="187">
        <f>E81-D81</f>
        <v>3.0555555555555558E-2</v>
      </c>
      <c r="H81" s="142" t="s">
        <v>594</v>
      </c>
      <c r="I81" s="141">
        <f>SUMIFS(F80:F94, C80:C94,H81)</f>
        <v>0.34791666666666654</v>
      </c>
    </row>
    <row r="82" spans="1:9">
      <c r="A82" s="448"/>
      <c r="B82" s="140" t="s">
        <v>2060</v>
      </c>
      <c r="C82" s="184" t="s">
        <v>594</v>
      </c>
      <c r="D82" s="141">
        <v>0.41736111111111113</v>
      </c>
      <c r="E82" s="141">
        <v>0.44791666666666669</v>
      </c>
      <c r="F82" s="187">
        <f>E82-D82</f>
        <v>3.0555555555555558E-2</v>
      </c>
      <c r="H82" s="142" t="s">
        <v>598</v>
      </c>
      <c r="I82" s="141">
        <f>SUMIFS(F80:F94, C80:C94,H82)</f>
        <v>0</v>
      </c>
    </row>
    <row r="83" spans="1:9">
      <c r="A83" s="448"/>
      <c r="B83" t="s">
        <v>638</v>
      </c>
      <c r="C83" s="184" t="s">
        <v>602</v>
      </c>
      <c r="D83" s="141">
        <v>0.44861111111111113</v>
      </c>
      <c r="E83" s="141">
        <v>0.45833333333333331</v>
      </c>
      <c r="F83" s="187">
        <f>E83-D83</f>
        <v>9.7222222222221877E-3</v>
      </c>
      <c r="H83" s="142" t="s">
        <v>600</v>
      </c>
      <c r="I83" s="141">
        <f>SUMIFS(F80:F94, C80:C94,H83)</f>
        <v>0</v>
      </c>
    </row>
    <row r="84" spans="1:9">
      <c r="A84" s="448"/>
      <c r="B84" s="154" t="s">
        <v>2058</v>
      </c>
      <c r="C84" s="184" t="s">
        <v>594</v>
      </c>
      <c r="D84" s="141">
        <v>0.45902777777777781</v>
      </c>
      <c r="E84" s="141">
        <v>0.5</v>
      </c>
      <c r="F84" s="187">
        <f>E84-D84</f>
        <v>4.0972222222222188E-2</v>
      </c>
      <c r="H84" s="142" t="s">
        <v>597</v>
      </c>
      <c r="I84" s="141">
        <f>SUMIFS(F80:F94, C80:C94,H84)</f>
        <v>0</v>
      </c>
    </row>
    <row r="85" spans="1:9">
      <c r="A85" s="448"/>
      <c r="B85" t="s">
        <v>2061</v>
      </c>
      <c r="C85" s="184" t="s">
        <v>594</v>
      </c>
      <c r="D85" s="141">
        <v>0.50069444444444444</v>
      </c>
      <c r="E85" s="141">
        <v>0.53472222222222221</v>
      </c>
      <c r="F85" s="187">
        <f>E85-D85</f>
        <v>3.4027777777777768E-2</v>
      </c>
      <c r="H85" s="142" t="s">
        <v>604</v>
      </c>
      <c r="I85" s="141">
        <f>SUMIFS(F80:F94, C80:C94,H85)</f>
        <v>0.11111111111111116</v>
      </c>
    </row>
    <row r="86" spans="1:9">
      <c r="A86" s="448"/>
      <c r="B86" s="198" t="s">
        <v>1072</v>
      </c>
      <c r="C86" s="184" t="s">
        <v>602</v>
      </c>
      <c r="D86" s="141">
        <v>0.54166666666666663</v>
      </c>
      <c r="E86" s="141">
        <v>0.58333333333333337</v>
      </c>
      <c r="F86" s="187">
        <f>E86-D86</f>
        <v>4.1666666666666741E-2</v>
      </c>
      <c r="H86" s="142" t="s">
        <v>602</v>
      </c>
      <c r="I86" s="141">
        <f>SUMIFS(F80:F94, C80:C94,H86)</f>
        <v>5.1388888888888928E-2</v>
      </c>
    </row>
    <row r="87" spans="1:9">
      <c r="A87" s="448"/>
      <c r="B87" s="140" t="s">
        <v>2062</v>
      </c>
      <c r="C87" s="184" t="s">
        <v>594</v>
      </c>
      <c r="D87" s="141">
        <v>0.58333333333333337</v>
      </c>
      <c r="E87" s="141">
        <v>0.76388888888888884</v>
      </c>
      <c r="F87" s="187">
        <f>E87-D87</f>
        <v>0.18055555555555547</v>
      </c>
      <c r="H87" s="138" t="s">
        <v>608</v>
      </c>
      <c r="I87" s="139">
        <f>SUM(I81:I86)</f>
        <v>0.51041666666666663</v>
      </c>
    </row>
    <row r="88" spans="1:9">
      <c r="A88" s="448"/>
      <c r="B88" s="140" t="s">
        <v>354</v>
      </c>
      <c r="C88" s="184" t="s">
        <v>604</v>
      </c>
      <c r="D88" s="141">
        <v>0.6875</v>
      </c>
      <c r="E88" s="141">
        <v>0.79861111111111116</v>
      </c>
      <c r="F88" s="187">
        <f>E88-D88</f>
        <v>0.11111111111111116</v>
      </c>
      <c r="I88" s="143"/>
    </row>
    <row r="89" spans="1:9">
      <c r="A89" s="448"/>
      <c r="B89" s="154"/>
      <c r="C89" s="184" t="s">
        <v>598</v>
      </c>
      <c r="D89" s="141"/>
      <c r="E89" s="141"/>
      <c r="F89" s="187">
        <f>E89-D89</f>
        <v>0</v>
      </c>
      <c r="I89" s="143"/>
    </row>
    <row r="90" spans="1:9">
      <c r="A90" s="448"/>
      <c r="B90" s="154"/>
      <c r="C90" s="184" t="s">
        <v>594</v>
      </c>
      <c r="D90" s="141"/>
      <c r="E90" s="141"/>
      <c r="F90" s="187">
        <f>E90-D90</f>
        <v>0</v>
      </c>
    </row>
    <row r="91" spans="1:9">
      <c r="A91" s="448"/>
      <c r="B91" s="140"/>
      <c r="C91" s="188" t="s">
        <v>594</v>
      </c>
      <c r="D91" s="141"/>
      <c r="E91" s="141"/>
      <c r="F91" s="187">
        <f>E91-D91</f>
        <v>0</v>
      </c>
    </row>
    <row r="92" spans="1:9">
      <c r="A92" s="448"/>
      <c r="B92" s="140"/>
      <c r="C92" s="188" t="s">
        <v>594</v>
      </c>
      <c r="D92" s="141"/>
      <c r="E92" s="141"/>
      <c r="F92" s="187">
        <f>E92-D92</f>
        <v>0</v>
      </c>
    </row>
    <row r="93" spans="1:9">
      <c r="A93" s="448"/>
      <c r="B93" s="140"/>
      <c r="C93" s="188" t="s">
        <v>594</v>
      </c>
      <c r="D93" s="141"/>
      <c r="E93" s="141"/>
      <c r="F93" s="187">
        <f>E93-D93</f>
        <v>0</v>
      </c>
    </row>
    <row r="94" spans="1:9">
      <c r="A94" s="448"/>
      <c r="B94" s="144"/>
      <c r="C94" s="144" t="s">
        <v>594</v>
      </c>
      <c r="D94" s="145"/>
      <c r="E94" s="145"/>
      <c r="F94" s="289">
        <f>E94-D94</f>
        <v>0</v>
      </c>
    </row>
    <row r="95" spans="1:9">
      <c r="A95" s="447" t="s">
        <v>661</v>
      </c>
      <c r="B95" s="313" t="s">
        <v>2063</v>
      </c>
      <c r="C95" s="184" t="s">
        <v>594</v>
      </c>
      <c r="D95" s="185">
        <v>0.35416666666666669</v>
      </c>
      <c r="E95" s="185">
        <v>0.41666666666666669</v>
      </c>
      <c r="F95" s="186">
        <f>E95-D95</f>
        <v>6.25E-2</v>
      </c>
      <c r="H95" s="139" t="s">
        <v>595</v>
      </c>
      <c r="I95" s="139" t="s">
        <v>596</v>
      </c>
    </row>
    <row r="96" spans="1:9">
      <c r="A96" s="447"/>
      <c r="B96" s="146" t="s">
        <v>2064</v>
      </c>
      <c r="C96" s="140" t="s">
        <v>594</v>
      </c>
      <c r="D96" s="141">
        <v>0.41666666666666669</v>
      </c>
      <c r="E96" s="141">
        <v>0.5</v>
      </c>
      <c r="F96" s="187">
        <f>E96-D96</f>
        <v>8.3333333333333315E-2</v>
      </c>
      <c r="H96" s="142" t="s">
        <v>594</v>
      </c>
      <c r="I96" s="141">
        <f>SUMIFS(F95:F109, C95:C109,H96)</f>
        <v>0.28124999999999994</v>
      </c>
    </row>
    <row r="97" spans="1:9">
      <c r="A97" s="447"/>
      <c r="B97" s="140" t="s">
        <v>2065</v>
      </c>
      <c r="C97" s="140" t="s">
        <v>594</v>
      </c>
      <c r="D97" s="141">
        <v>0.5</v>
      </c>
      <c r="E97" s="141">
        <v>0.54166666666666663</v>
      </c>
      <c r="F97" s="187">
        <f>E97-D97</f>
        <v>4.166666666666663E-2</v>
      </c>
      <c r="H97" s="142" t="s">
        <v>598</v>
      </c>
      <c r="I97" s="141">
        <f>SUMIFS(F95:F109, C95:C109,H97)</f>
        <v>0</v>
      </c>
    </row>
    <row r="98" spans="1:9">
      <c r="A98" s="447"/>
      <c r="B98" s="140" t="s">
        <v>1022</v>
      </c>
      <c r="C98" s="140" t="s">
        <v>602</v>
      </c>
      <c r="D98" s="141">
        <v>0.54166666666666663</v>
      </c>
      <c r="E98" s="141">
        <v>0.58333333333333337</v>
      </c>
      <c r="F98" s="187">
        <f>E98-D98</f>
        <v>4.1666666666666741E-2</v>
      </c>
      <c r="H98" s="142" t="s">
        <v>600</v>
      </c>
      <c r="I98" s="141">
        <f>SUMIFS(F95:F109, C95:C109,H98)</f>
        <v>0</v>
      </c>
    </row>
    <row r="99" spans="1:9">
      <c r="A99" s="447"/>
      <c r="B99" s="140" t="s">
        <v>2066</v>
      </c>
      <c r="C99" s="140" t="s">
        <v>594</v>
      </c>
      <c r="D99" s="141">
        <v>0.58333333333333337</v>
      </c>
      <c r="E99" s="141">
        <v>0.67708333333333337</v>
      </c>
      <c r="F99" s="187">
        <f>E99-D99</f>
        <v>9.375E-2</v>
      </c>
      <c r="H99" s="142" t="s">
        <v>597</v>
      </c>
      <c r="I99" s="141">
        <f>SUMIFS(F95:F109, C95:C109,H99)</f>
        <v>0</v>
      </c>
    </row>
    <row r="100" spans="1:9">
      <c r="A100" s="447"/>
      <c r="B100" s="140" t="s">
        <v>1011</v>
      </c>
      <c r="C100" s="140" t="s">
        <v>602</v>
      </c>
      <c r="D100" s="141">
        <v>0.67708333333333337</v>
      </c>
      <c r="E100" s="141">
        <v>0.6875</v>
      </c>
      <c r="F100" s="187">
        <f>E100-D100</f>
        <v>1.041666666666663E-2</v>
      </c>
      <c r="H100" s="142" t="s">
        <v>604</v>
      </c>
      <c r="I100" s="141">
        <f>SUMIFS(F95:F109, C95:C109,H100)</f>
        <v>0.10902777777777783</v>
      </c>
    </row>
    <row r="101" spans="1:9">
      <c r="A101" s="447"/>
      <c r="B101" s="316" t="s">
        <v>2067</v>
      </c>
      <c r="C101" s="140" t="s">
        <v>604</v>
      </c>
      <c r="D101" s="141">
        <v>0.6875</v>
      </c>
      <c r="E101" s="141">
        <v>0.79652777777777783</v>
      </c>
      <c r="F101" s="187">
        <f>E101-D101</f>
        <v>0.10902777777777783</v>
      </c>
      <c r="H101" s="142" t="s">
        <v>602</v>
      </c>
      <c r="I101" s="141">
        <f>SUMIFS(F95:F109, C95:C109,H101)</f>
        <v>5.208333333333337E-2</v>
      </c>
    </row>
    <row r="102" spans="1:9">
      <c r="A102" s="447"/>
      <c r="C102" s="140" t="s">
        <v>598</v>
      </c>
      <c r="D102" s="141"/>
      <c r="E102" s="141"/>
      <c r="F102" s="187">
        <f>E102-D102</f>
        <v>0</v>
      </c>
      <c r="H102" s="138" t="s">
        <v>608</v>
      </c>
      <c r="I102" s="139">
        <f>SUM(I96:I101)</f>
        <v>0.44236111111111115</v>
      </c>
    </row>
    <row r="103" spans="1:9">
      <c r="A103" s="447"/>
      <c r="B103" s="140"/>
      <c r="C103" s="140" t="s">
        <v>594</v>
      </c>
      <c r="D103" s="141"/>
      <c r="E103" s="141"/>
      <c r="F103" s="187">
        <f>E103-D103</f>
        <v>0</v>
      </c>
      <c r="I103" s="143"/>
    </row>
    <row r="104" spans="1:9">
      <c r="A104" s="447"/>
      <c r="C104" s="140" t="s">
        <v>594</v>
      </c>
      <c r="D104" s="141"/>
      <c r="E104" s="141"/>
      <c r="F104" s="187">
        <f>E104-D104</f>
        <v>0</v>
      </c>
      <c r="I104" s="143"/>
    </row>
    <row r="105" spans="1:9">
      <c r="A105" s="447"/>
      <c r="C105" s="140" t="s">
        <v>594</v>
      </c>
      <c r="D105" s="141"/>
      <c r="E105" s="141"/>
      <c r="F105" s="187">
        <f>E105-D105</f>
        <v>0</v>
      </c>
    </row>
    <row r="106" spans="1:9">
      <c r="A106" s="447"/>
      <c r="B106" s="140"/>
      <c r="C106" s="140" t="s">
        <v>602</v>
      </c>
      <c r="D106" s="141"/>
      <c r="E106" s="141"/>
      <c r="F106" s="187">
        <f>E106-D106</f>
        <v>0</v>
      </c>
    </row>
    <row r="107" spans="1:9">
      <c r="A107" s="447"/>
      <c r="B107" s="140"/>
      <c r="C107" s="140" t="s">
        <v>604</v>
      </c>
      <c r="D107" s="141"/>
      <c r="E107" s="141"/>
      <c r="F107" s="187">
        <f>E107-D107</f>
        <v>0</v>
      </c>
    </row>
    <row r="108" spans="1:9">
      <c r="A108" s="447"/>
      <c r="B108" s="140"/>
      <c r="C108" s="140" t="s">
        <v>594</v>
      </c>
      <c r="D108" s="141"/>
      <c r="E108" s="141"/>
      <c r="F108" s="187">
        <f>E108-D108</f>
        <v>0</v>
      </c>
    </row>
    <row r="109" spans="1:9">
      <c r="A109" s="447"/>
      <c r="B109" s="161"/>
      <c r="C109" s="144" t="s">
        <v>598</v>
      </c>
      <c r="D109" s="145"/>
      <c r="E109" s="145"/>
      <c r="F109" s="289">
        <f>E109-D109</f>
        <v>0</v>
      </c>
    </row>
    <row r="110" spans="1:9">
      <c r="A110" s="451" t="s">
        <v>671</v>
      </c>
      <c r="B110" s="154" t="s">
        <v>2068</v>
      </c>
      <c r="C110" s="304" t="s">
        <v>594</v>
      </c>
      <c r="D110" s="185">
        <v>0.35416666666666669</v>
      </c>
      <c r="E110" s="185">
        <v>0.39583333333333331</v>
      </c>
      <c r="F110" s="186">
        <f>E110-D110</f>
        <v>4.166666666666663E-2</v>
      </c>
      <c r="H110" s="139" t="s">
        <v>595</v>
      </c>
      <c r="I110" s="139" t="s">
        <v>596</v>
      </c>
    </row>
    <row r="111" spans="1:9">
      <c r="A111" s="451"/>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51"/>
      <c r="B112" s="140" t="s">
        <v>2070</v>
      </c>
      <c r="C112" s="140" t="s">
        <v>594</v>
      </c>
      <c r="D112" s="141">
        <v>0.41666666666666669</v>
      </c>
      <c r="E112" s="141">
        <v>0.47916666666666669</v>
      </c>
      <c r="F112" s="187">
        <f>E112-D112</f>
        <v>6.25E-2</v>
      </c>
      <c r="H112" s="142" t="s">
        <v>598</v>
      </c>
      <c r="I112" s="141">
        <f>SUMIFS(F110:F124, C110:C124,H112)</f>
        <v>0</v>
      </c>
    </row>
    <row r="113" spans="1:9">
      <c r="A113" s="451"/>
      <c r="B113" t="s">
        <v>601</v>
      </c>
      <c r="C113" s="140" t="s">
        <v>602</v>
      </c>
      <c r="D113" s="141">
        <v>0.47916666666666669</v>
      </c>
      <c r="E113" s="141">
        <v>0.48958333333333331</v>
      </c>
      <c r="F113" s="187">
        <f>E113-D113</f>
        <v>1.041666666666663E-2</v>
      </c>
      <c r="H113" s="142" t="s">
        <v>600</v>
      </c>
      <c r="I113" s="141">
        <f>SUMIFS(F110:F124, C110:C124,H113)</f>
        <v>0</v>
      </c>
    </row>
    <row r="114" spans="1:9">
      <c r="A114" s="451"/>
      <c r="B114" s="140" t="s">
        <v>2071</v>
      </c>
      <c r="C114" s="140" t="s">
        <v>594</v>
      </c>
      <c r="D114" s="141">
        <v>0.48958333333333331</v>
      </c>
      <c r="E114" s="141">
        <v>0.55208333333333337</v>
      </c>
      <c r="F114" s="187">
        <f>E114-D114</f>
        <v>6.2500000000000056E-2</v>
      </c>
      <c r="H114" s="142" t="s">
        <v>597</v>
      </c>
      <c r="I114" s="141">
        <f>SUMIFS(F110:F124, C110:C124,H114)</f>
        <v>0</v>
      </c>
    </row>
    <row r="115" spans="1:9">
      <c r="A115" s="451"/>
      <c r="B115" t="s">
        <v>1072</v>
      </c>
      <c r="C115" s="140" t="s">
        <v>602</v>
      </c>
      <c r="D115" s="141">
        <v>0.55208333333333337</v>
      </c>
      <c r="E115" s="141">
        <v>0.58333333333333337</v>
      </c>
      <c r="F115" s="187">
        <f>E115-D115</f>
        <v>3.125E-2</v>
      </c>
      <c r="H115" s="142" t="s">
        <v>604</v>
      </c>
      <c r="I115" s="141">
        <f>SUMIFS(F110:F124, C110:C124,H115)</f>
        <v>0.10763888888888884</v>
      </c>
    </row>
    <row r="116" spans="1:9">
      <c r="A116" s="451"/>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51"/>
      <c r="B117" t="s">
        <v>1102</v>
      </c>
      <c r="C117" s="184" t="s">
        <v>602</v>
      </c>
      <c r="D117" s="185">
        <v>0.67361111111111116</v>
      </c>
      <c r="E117" s="185">
        <v>0.6875</v>
      </c>
      <c r="F117" s="186">
        <f>E117-D117</f>
        <v>1.388888888888884E-2</v>
      </c>
      <c r="H117" s="138" t="s">
        <v>608</v>
      </c>
      <c r="I117" s="139">
        <f>SUM(I111:I116)</f>
        <v>0.44097222222222215</v>
      </c>
    </row>
    <row r="118" spans="1:9">
      <c r="A118" s="451"/>
      <c r="B118" t="s">
        <v>1175</v>
      </c>
      <c r="C118" s="140" t="s">
        <v>604</v>
      </c>
      <c r="D118" s="141">
        <v>0.6875</v>
      </c>
      <c r="E118" s="141">
        <v>0.79513888888888884</v>
      </c>
      <c r="F118" s="187">
        <f>E118-D118</f>
        <v>0.10763888888888884</v>
      </c>
      <c r="I118" s="143"/>
    </row>
    <row r="119" spans="1:9">
      <c r="A119" s="451"/>
      <c r="B119" s="140"/>
      <c r="C119" s="140"/>
      <c r="D119" s="141"/>
      <c r="E119" s="141"/>
      <c r="F119" s="187">
        <f>E119-D119</f>
        <v>0</v>
      </c>
      <c r="I119" s="143"/>
    </row>
    <row r="120" spans="1:9">
      <c r="A120" s="451"/>
      <c r="B120" s="140"/>
      <c r="C120" s="140"/>
      <c r="D120" s="141"/>
      <c r="E120" s="141"/>
      <c r="F120" s="187">
        <f>E120-D120</f>
        <v>0</v>
      </c>
    </row>
    <row r="121" spans="1:9">
      <c r="A121" s="451"/>
      <c r="B121" s="140"/>
      <c r="C121" s="140"/>
      <c r="D121" s="141"/>
      <c r="E121" s="141"/>
      <c r="F121" s="187">
        <f>E121-D121</f>
        <v>0</v>
      </c>
    </row>
    <row r="122" spans="1:9">
      <c r="A122" s="451"/>
      <c r="B122" s="140"/>
      <c r="C122" s="140"/>
      <c r="D122" s="141"/>
      <c r="E122" s="141"/>
      <c r="F122" s="187">
        <f>E122-D122</f>
        <v>0</v>
      </c>
    </row>
    <row r="123" spans="1:9">
      <c r="A123" s="451"/>
      <c r="B123" s="140"/>
      <c r="C123" s="140"/>
      <c r="D123" s="141"/>
      <c r="E123" s="141"/>
      <c r="F123" s="187">
        <f>E123-D123</f>
        <v>0</v>
      </c>
    </row>
    <row r="124" spans="1:9">
      <c r="A124" s="451"/>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2073</v>
      </c>
      <c r="C126" s="140" t="s">
        <v>594</v>
      </c>
      <c r="D126" s="141">
        <v>0.375</v>
      </c>
      <c r="E126" s="141">
        <v>0.41666666666666669</v>
      </c>
      <c r="F126" s="159">
        <f>E126-D126</f>
        <v>4.1666666666666685E-2</v>
      </c>
      <c r="H126" s="114" t="s">
        <v>594</v>
      </c>
      <c r="I126" s="143">
        <f>SUMIFS(F125:F141, C125:C141,H126)</f>
        <v>0.26041666666666652</v>
      </c>
    </row>
    <row r="127" spans="1:9">
      <c r="A127" s="437"/>
      <c r="B127" s="140" t="s">
        <v>2074</v>
      </c>
      <c r="C127" s="140" t="s">
        <v>594</v>
      </c>
      <c r="D127" s="141">
        <v>0.41666666666666669</v>
      </c>
      <c r="E127" s="141">
        <v>0.44791666666666669</v>
      </c>
      <c r="F127" s="159">
        <f>E127-D127</f>
        <v>3.125E-2</v>
      </c>
      <c r="H127" s="114" t="s">
        <v>598</v>
      </c>
      <c r="I127" s="143">
        <f>SUMIFS(F125:F141, C125:C141,H127)</f>
        <v>1.041666666666663E-2</v>
      </c>
    </row>
    <row r="128" spans="1:9">
      <c r="A128" s="437"/>
      <c r="B128" s="140" t="s">
        <v>2075</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0</v>
      </c>
    </row>
    <row r="130" spans="1:9">
      <c r="A130" s="437"/>
      <c r="B130" s="140" t="s">
        <v>1823</v>
      </c>
      <c r="C130" s="140" t="s">
        <v>598</v>
      </c>
      <c r="D130" s="141">
        <v>0.5625</v>
      </c>
      <c r="E130" s="141">
        <v>0.57291666666666663</v>
      </c>
      <c r="F130" s="159">
        <f>E130-D130</f>
        <v>1.041666666666663E-2</v>
      </c>
      <c r="H130" s="114" t="s">
        <v>604</v>
      </c>
      <c r="I130" s="143">
        <f>SUMIFS(F125:F141, C125:C141,H130)</f>
        <v>0.10416666666666663</v>
      </c>
    </row>
    <row r="131" spans="1:9">
      <c r="A131" s="437"/>
      <c r="B131" s="140" t="s">
        <v>2076</v>
      </c>
      <c r="C131" s="140" t="s">
        <v>594</v>
      </c>
      <c r="D131" s="141">
        <v>0.57291666666666663</v>
      </c>
      <c r="E131" s="141">
        <v>0.625</v>
      </c>
      <c r="F131" s="159">
        <f>E131-D131</f>
        <v>5.208333333333337E-2</v>
      </c>
      <c r="H131" s="114" t="s">
        <v>602</v>
      </c>
      <c r="I131" s="143">
        <f>SUMIFS(F125:F141, C125:C141,H131)</f>
        <v>2.7777777777777679E-2</v>
      </c>
    </row>
    <row r="132" spans="1:9">
      <c r="A132" s="437"/>
      <c r="B132" s="140" t="s">
        <v>2077</v>
      </c>
      <c r="C132" s="140" t="s">
        <v>594</v>
      </c>
      <c r="D132" s="155">
        <v>0.58333333333333337</v>
      </c>
      <c r="E132" s="155">
        <v>0.625</v>
      </c>
      <c r="F132" s="159">
        <f>E132-D132</f>
        <v>4.166666666666663E-2</v>
      </c>
      <c r="H132" s="150" t="s">
        <v>608</v>
      </c>
      <c r="I132" s="149">
        <f>SUM(I126:I131)</f>
        <v>0.40277777777777746</v>
      </c>
    </row>
    <row r="133" spans="1:9">
      <c r="A133" s="437"/>
      <c r="B133" s="140" t="s">
        <v>2078</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0.68055555555555547</v>
      </c>
      <c r="F134" s="168">
        <f>E134-D134</f>
        <v>6.9444444444443088E-3</v>
      </c>
      <c r="I134" s="143"/>
    </row>
    <row r="135" spans="1:9">
      <c r="A135" s="437"/>
      <c r="B135" s="140" t="s">
        <v>380</v>
      </c>
      <c r="C135" s="196" t="s">
        <v>604</v>
      </c>
      <c r="D135" s="240">
        <v>0.6875</v>
      </c>
      <c r="E135" s="240">
        <v>0.79166666666666663</v>
      </c>
      <c r="F135" s="168">
        <f>E135-D135</f>
        <v>0.10416666666666663</v>
      </c>
      <c r="I135" s="143"/>
    </row>
    <row r="136" spans="1:9">
      <c r="A136" s="437"/>
      <c r="B136" s="192"/>
      <c r="C136" s="192"/>
      <c r="D136" s="295">
        <v>0</v>
      </c>
      <c r="E136" s="253">
        <v>0</v>
      </c>
      <c r="F136" s="168">
        <f>E136-D136</f>
        <v>0</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455" t="s">
        <v>2079</v>
      </c>
      <c r="C142" s="184" t="s">
        <v>594</v>
      </c>
      <c r="D142" s="185">
        <v>0.35416666666666669</v>
      </c>
      <c r="E142" s="185">
        <v>0.4375</v>
      </c>
      <c r="F142" s="186">
        <f>E142-D142</f>
        <v>8.3333333333333315E-2</v>
      </c>
    </row>
    <row r="143" spans="1:9">
      <c r="A143" s="435"/>
      <c r="B143" t="s">
        <v>2080</v>
      </c>
      <c r="C143" s="140" t="s">
        <v>594</v>
      </c>
      <c r="D143" s="145">
        <v>0.4375</v>
      </c>
      <c r="E143" s="141">
        <v>0.54166666666666663</v>
      </c>
      <c r="F143" s="290">
        <f>E143-D143</f>
        <v>0.10416666666666663</v>
      </c>
      <c r="H143" s="139" t="s">
        <v>595</v>
      </c>
      <c r="I143" s="139" t="s">
        <v>596</v>
      </c>
    </row>
    <row r="144" spans="1:9">
      <c r="A144" s="438"/>
      <c r="B144" s="154" t="s">
        <v>638</v>
      </c>
      <c r="C144" s="308" t="s">
        <v>602</v>
      </c>
      <c r="D144" s="155">
        <v>0.54166666666666663</v>
      </c>
      <c r="E144" s="309">
        <v>0.5625</v>
      </c>
      <c r="F144" s="290">
        <f>E144-D144</f>
        <v>2.083333333333337E-2</v>
      </c>
      <c r="H144" s="142" t="s">
        <v>594</v>
      </c>
      <c r="I144" s="141">
        <f>SUMIFS(F142:F157, C142:C157,H144)</f>
        <v>0.31249999999999994</v>
      </c>
    </row>
    <row r="145" spans="1:9">
      <c r="A145" s="435"/>
      <c r="B145" s="45" t="s">
        <v>2081</v>
      </c>
      <c r="C145" s="140" t="s">
        <v>594</v>
      </c>
      <c r="D145" s="147">
        <v>0.5625</v>
      </c>
      <c r="E145" s="141">
        <v>0.64583333333333337</v>
      </c>
      <c r="F145" s="290">
        <f>E145-D145</f>
        <v>8.333333333333337E-2</v>
      </c>
      <c r="H145" s="142" t="s">
        <v>598</v>
      </c>
      <c r="I145" s="141">
        <f>SUMIFS(F143:F157, C143:C157,H145)</f>
        <v>0</v>
      </c>
    </row>
    <row r="146" spans="1:9">
      <c r="A146" s="435"/>
      <c r="B146" s="140" t="s">
        <v>2082</v>
      </c>
      <c r="C146" s="146" t="s">
        <v>594</v>
      </c>
      <c r="D146" s="141">
        <v>0.64583333333333337</v>
      </c>
      <c r="E146" s="141">
        <v>0.6875</v>
      </c>
      <c r="F146" s="290">
        <f>E146-D146</f>
        <v>4.166666666666663E-2</v>
      </c>
      <c r="H146" s="142" t="s">
        <v>600</v>
      </c>
      <c r="I146" s="141">
        <f>SUMIFS(F143:F157, C143:C157,H146)</f>
        <v>0</v>
      </c>
    </row>
    <row r="147" spans="1:9">
      <c r="A147" s="435"/>
      <c r="B147" t="s">
        <v>2083</v>
      </c>
      <c r="C147" s="140" t="s">
        <v>604</v>
      </c>
      <c r="D147" s="141">
        <v>0.6875</v>
      </c>
      <c r="E147" s="141">
        <v>0.79166666666666663</v>
      </c>
      <c r="F147" s="290">
        <f>E147-D147</f>
        <v>0.10416666666666663</v>
      </c>
      <c r="H147" s="142" t="s">
        <v>597</v>
      </c>
      <c r="I147" s="141">
        <f>SUMIFS(F143:F157, C143:C157,H147)</f>
        <v>0</v>
      </c>
    </row>
    <row r="148" spans="1:9">
      <c r="A148" s="435"/>
      <c r="B148" s="140"/>
      <c r="C148" s="146"/>
      <c r="D148" s="141"/>
      <c r="E148" s="141"/>
      <c r="F148" s="291"/>
      <c r="H148" s="142" t="s">
        <v>604</v>
      </c>
      <c r="I148" s="141">
        <f>SUMIFS(F143:F157, C143:C157,H148)</f>
        <v>0.10416666666666663</v>
      </c>
    </row>
    <row r="149" spans="1:9">
      <c r="A149" s="435"/>
      <c r="B149" s="165"/>
      <c r="C149" s="146"/>
      <c r="D149" s="145"/>
      <c r="E149" s="145"/>
      <c r="F149" s="302"/>
      <c r="H149" s="142" t="s">
        <v>602</v>
      </c>
      <c r="I149" s="141">
        <f>SUMIFS(F143:F157, C143:C157,H149)</f>
        <v>2.083333333333337E-2</v>
      </c>
    </row>
    <row r="150" spans="1:9">
      <c r="A150" s="435"/>
      <c r="B150" s="165"/>
      <c r="C150" s="193"/>
      <c r="D150" s="303"/>
      <c r="E150" s="303"/>
      <c r="F150" s="155"/>
      <c r="H150" s="138" t="s">
        <v>608</v>
      </c>
      <c r="I150" s="139">
        <f>SUM(I144:I149)</f>
        <v>0.43749999999999994</v>
      </c>
    </row>
    <row r="151" spans="1:9">
      <c r="A151" s="434"/>
      <c r="B151" s="165"/>
      <c r="C151" s="146"/>
      <c r="D151" s="147"/>
      <c r="E151" s="147"/>
      <c r="F151" s="301"/>
    </row>
    <row r="152" spans="1:9">
      <c r="A152" s="434"/>
      <c r="B152" s="165"/>
      <c r="C152" s="140"/>
      <c r="D152" s="141"/>
      <c r="E152" s="141"/>
      <c r="F152" s="301"/>
    </row>
    <row r="153" spans="1:9">
      <c r="A153" s="434"/>
      <c r="B153" s="140"/>
      <c r="C153" s="140"/>
      <c r="D153" s="141"/>
      <c r="E153" s="141"/>
      <c r="F153" s="290"/>
    </row>
    <row r="154" spans="1:9">
      <c r="A154" s="43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66" operator="greaterThan">
      <formula>0.25</formula>
    </cfRule>
    <cfRule type="cellIs" dxfId="115" priority="67" operator="lessThan">
      <formula>0.25</formula>
    </cfRule>
  </conditionalFormatting>
  <conditionalFormatting sqref="I19 I34 I52 I67 I82 I97 I112 I127">
    <cfRule type="cellIs" dxfId="114" priority="63" operator="lessThan">
      <formula>0.0416666666666667</formula>
    </cfRule>
    <cfRule type="cellIs" dxfId="113" priority="64" operator="greaterThan">
      <formula>0.0416666666666667</formula>
    </cfRule>
    <cfRule type="cellIs" dxfId="112" priority="65" operator="greaterThan">
      <formula>0.0416666666666667</formula>
    </cfRule>
  </conditionalFormatting>
  <conditionalFormatting sqref="I20 I35 I53 I68 I83 I98 I113 I128">
    <cfRule type="cellIs" dxfId="111" priority="61" operator="lessThan">
      <formula>0.0833333333333333</formula>
    </cfRule>
    <cfRule type="cellIs" dxfId="110" priority="62" operator="greaterThan">
      <formula>0.0833333333333333</formula>
    </cfRule>
  </conditionalFormatting>
  <conditionalFormatting sqref="I21 I36 I54 I69 I84 I99 I114 I129">
    <cfRule type="cellIs" dxfId="109" priority="59" operator="lessThan">
      <formula>0.0416666666666667</formula>
    </cfRule>
    <cfRule type="cellIs" dxfId="108" priority="60" operator="greaterThan">
      <formula>0.0416666666666667</formula>
    </cfRule>
  </conditionalFormatting>
  <conditionalFormatting sqref="I22 I37 I55 I70 I85 I100 I115 I130">
    <cfRule type="cellIs" dxfId="107" priority="57" operator="lessThan">
      <formula>0.0416666666666667</formula>
    </cfRule>
    <cfRule type="cellIs" dxfId="106" priority="58" operator="greaterThan">
      <formula>0.0416666666666667</formula>
    </cfRule>
  </conditionalFormatting>
  <conditionalFormatting sqref="I23 I38 I56 I71 I86 I101 I116 I131">
    <cfRule type="cellIs" dxfId="105" priority="55" operator="lessThan">
      <formula>0.0625</formula>
    </cfRule>
    <cfRule type="cellIs" dxfId="104" priority="56" operator="greaterThan">
      <formula>0.0625</formula>
    </cfRule>
  </conditionalFormatting>
  <conditionalFormatting sqref="I3">
    <cfRule type="cellIs" dxfId="103" priority="53" operator="greaterThan">
      <formula>0.25</formula>
    </cfRule>
    <cfRule type="cellIs" dxfId="102" priority="54" operator="lessThan">
      <formula>0.25</formula>
    </cfRule>
  </conditionalFormatting>
  <conditionalFormatting sqref="I4">
    <cfRule type="cellIs" dxfId="101" priority="50" operator="lessThan">
      <formula>0.0416666666666667</formula>
    </cfRule>
    <cfRule type="cellIs" dxfId="100" priority="51" operator="greaterThan">
      <formula>0.0416666666666667</formula>
    </cfRule>
    <cfRule type="cellIs" dxfId="99" priority="52" operator="greaterThan">
      <formula>0.0416666666666667</formula>
    </cfRule>
  </conditionalFormatting>
  <conditionalFormatting sqref="I5">
    <cfRule type="cellIs" dxfId="98" priority="48" operator="lessThan">
      <formula>0.0833333333333333</formula>
    </cfRule>
    <cfRule type="cellIs" dxfId="97" priority="49" operator="greaterThan">
      <formula>0.0833333333333333</formula>
    </cfRule>
  </conditionalFormatting>
  <conditionalFormatting sqref="I6">
    <cfRule type="cellIs" dxfId="96" priority="46" operator="lessThan">
      <formula>0.0416666666666667</formula>
    </cfRule>
    <cfRule type="cellIs" dxfId="95" priority="47" operator="greaterThan">
      <formula>0.0416666666666667</formula>
    </cfRule>
  </conditionalFormatting>
  <conditionalFormatting sqref="I7">
    <cfRule type="cellIs" dxfId="94" priority="44" operator="lessThan">
      <formula>0.0416666666666667</formula>
    </cfRule>
    <cfRule type="cellIs" dxfId="93" priority="45" operator="greaterThan">
      <formula>0.0416666666666667</formula>
    </cfRule>
  </conditionalFormatting>
  <conditionalFormatting sqref="I8">
    <cfRule type="cellIs" dxfId="92" priority="42" operator="lessThan">
      <formula>0.0625</formula>
    </cfRule>
    <cfRule type="cellIs" dxfId="91" priority="43"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74"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140" t="s">
        <v>2084</v>
      </c>
      <c r="C17" s="184" t="s">
        <v>594</v>
      </c>
      <c r="D17" s="319">
        <v>0.41666666666666669</v>
      </c>
      <c r="E17" s="185">
        <v>0.54513888888888895</v>
      </c>
      <c r="F17" s="186">
        <f>E17-D17</f>
        <v>0.12847222222222227</v>
      </c>
      <c r="H17" s="139" t="s">
        <v>595</v>
      </c>
      <c r="I17" s="139" t="s">
        <v>596</v>
      </c>
    </row>
    <row r="18" spans="1:19">
      <c r="A18" s="434"/>
      <c r="B18" s="140" t="s">
        <v>1072</v>
      </c>
      <c r="C18" s="140" t="s">
        <v>602</v>
      </c>
      <c r="D18" s="185">
        <v>0.54513888888888895</v>
      </c>
      <c r="E18" s="141">
        <v>0.57638888888888895</v>
      </c>
      <c r="F18" s="187">
        <f>E18-D18</f>
        <v>3.125E-2</v>
      </c>
      <c r="H18" s="142" t="s">
        <v>594</v>
      </c>
      <c r="I18" s="141">
        <f>SUMIFS(F17:F31, C17:C31,H18)</f>
        <v>0.31319444444444461</v>
      </c>
    </row>
    <row r="19" spans="1:19">
      <c r="A19" s="434"/>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1"/>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51"/>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1"/>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34"/>
      <c r="B23" s="162"/>
      <c r="C23" s="163"/>
      <c r="D23" s="141"/>
      <c r="E23" s="141"/>
      <c r="F23" s="187">
        <f>E23-D23</f>
        <v>0</v>
      </c>
      <c r="H23" s="142" t="s">
        <v>602</v>
      </c>
      <c r="I23" s="141">
        <f>SUMIFS(F17:F31, C17:C31,H23)</f>
        <v>3.125E-2</v>
      </c>
      <c r="P23" s="45"/>
      <c r="R23" s="143"/>
      <c r="S23" s="143"/>
    </row>
    <row r="24" spans="1:19">
      <c r="A24" s="434"/>
      <c r="B24" s="162"/>
      <c r="C24" s="163"/>
      <c r="D24" s="141"/>
      <c r="E24" s="141"/>
      <c r="F24" s="187">
        <f>E24-D24</f>
        <v>0</v>
      </c>
      <c r="H24" s="138" t="s">
        <v>608</v>
      </c>
      <c r="I24" s="139">
        <f>SUM(I18:I23)</f>
        <v>0.41041666666666671</v>
      </c>
      <c r="R24" s="143"/>
      <c r="S24" s="143"/>
    </row>
    <row r="25" spans="1:19">
      <c r="A25" s="434"/>
      <c r="B25" s="140"/>
      <c r="C25" s="163"/>
      <c r="D25" s="141"/>
      <c r="E25" s="141"/>
      <c r="F25" s="187">
        <f>E25-D25</f>
        <v>0</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1423</v>
      </c>
      <c r="C32" s="146" t="s">
        <v>602</v>
      </c>
      <c r="D32" s="254">
        <v>0.375</v>
      </c>
      <c r="E32" s="254">
        <v>0.39583333333333331</v>
      </c>
      <c r="F32" s="290">
        <f>E32-D32</f>
        <v>2.0833333333333315E-2</v>
      </c>
      <c r="H32" s="139" t="s">
        <v>595</v>
      </c>
      <c r="I32" s="139" t="s">
        <v>596</v>
      </c>
    </row>
    <row r="33" spans="1:9">
      <c r="A33" s="440"/>
      <c r="B33" s="140" t="s">
        <v>2087</v>
      </c>
      <c r="C33" s="140" t="s">
        <v>594</v>
      </c>
      <c r="D33" s="254">
        <v>0.39583333333333331</v>
      </c>
      <c r="E33" s="254">
        <v>0.41666666666666669</v>
      </c>
      <c r="F33" s="187">
        <f>E33-D33</f>
        <v>2.083333333333337E-2</v>
      </c>
      <c r="H33" s="142" t="s">
        <v>594</v>
      </c>
      <c r="I33" s="141">
        <f>SUMIFS(F32:F49, C32:C49,H33)</f>
        <v>0.41666666666666669</v>
      </c>
    </row>
    <row r="34" spans="1:9">
      <c r="A34" s="440"/>
      <c r="B34" s="140" t="s">
        <v>2088</v>
      </c>
      <c r="C34" s="140" t="s">
        <v>594</v>
      </c>
      <c r="D34" s="254">
        <v>0.41666666666666669</v>
      </c>
      <c r="E34" s="254">
        <v>0.4375</v>
      </c>
      <c r="F34" s="187">
        <f>E34-D34</f>
        <v>2.0833333333333315E-2</v>
      </c>
      <c r="H34" s="142" t="s">
        <v>598</v>
      </c>
      <c r="I34" s="141">
        <f>SUMIFS(F32:F49, C32:C49,H34)</f>
        <v>5.9027777777777679E-2</v>
      </c>
    </row>
    <row r="35" spans="1:9">
      <c r="A35" s="435"/>
      <c r="B35" s="140" t="s">
        <v>2089</v>
      </c>
      <c r="C35" s="140" t="s">
        <v>594</v>
      </c>
      <c r="D35" s="254">
        <v>0.4375</v>
      </c>
      <c r="E35" s="254">
        <v>0.58333333333333337</v>
      </c>
      <c r="F35" s="187">
        <f>E35-D35</f>
        <v>0.14583333333333337</v>
      </c>
      <c r="H35" s="142" t="s">
        <v>600</v>
      </c>
      <c r="I35" s="141">
        <f>SUMIFS(F32:F49, C32:C49,H35)</f>
        <v>0</v>
      </c>
    </row>
    <row r="36" spans="1:9">
      <c r="A36" s="440"/>
      <c r="B36" s="140" t="s">
        <v>947</v>
      </c>
      <c r="C36" s="140" t="s">
        <v>597</v>
      </c>
      <c r="D36" s="254">
        <v>0.58333333333333337</v>
      </c>
      <c r="E36" s="254">
        <v>0.60416666666666663</v>
      </c>
      <c r="F36" s="187">
        <f>E36-D36</f>
        <v>2.0833333333333259E-2</v>
      </c>
      <c r="H36" s="142" t="s">
        <v>597</v>
      </c>
      <c r="I36" s="141">
        <f>SUMIFS(F32:F49, C32:C49,H36)</f>
        <v>2.0833333333333259E-2</v>
      </c>
    </row>
    <row r="37" spans="1:9">
      <c r="A37" s="440"/>
      <c r="B37" s="140" t="s">
        <v>2090</v>
      </c>
      <c r="C37" s="140" t="s">
        <v>598</v>
      </c>
      <c r="D37" s="141">
        <v>0.60763888888888895</v>
      </c>
      <c r="E37" s="141">
        <v>0.66666666666666663</v>
      </c>
      <c r="F37" s="187">
        <f>E37-D37</f>
        <v>5.9027777777777679E-2</v>
      </c>
      <c r="H37" s="142" t="s">
        <v>604</v>
      </c>
      <c r="I37" s="141">
        <f>SUMIFS(F32:F49, C32:C49,H37)</f>
        <v>0</v>
      </c>
    </row>
    <row r="38" spans="1:9">
      <c r="A38" s="440"/>
      <c r="B38" s="140" t="s">
        <v>1022</v>
      </c>
      <c r="C38" s="140" t="s">
        <v>602</v>
      </c>
      <c r="D38" s="141">
        <v>0.66666666666666663</v>
      </c>
      <c r="E38" s="141">
        <v>0.67708333333333337</v>
      </c>
      <c r="F38" s="187">
        <f>E38-D38</f>
        <v>1.0416666666666741E-2</v>
      </c>
      <c r="H38" s="142" t="s">
        <v>602</v>
      </c>
      <c r="I38" s="141">
        <f>SUMIFS(F32:F49, C32:C49,H38)</f>
        <v>3.1250000000000056E-2</v>
      </c>
    </row>
    <row r="39" spans="1:9">
      <c r="A39" s="440"/>
      <c r="B39" s="140" t="s">
        <v>2091</v>
      </c>
      <c r="C39" s="140" t="s">
        <v>594</v>
      </c>
      <c r="D39" s="141">
        <v>0.67708333333333337</v>
      </c>
      <c r="E39" s="141">
        <v>0.75</v>
      </c>
      <c r="F39" s="187">
        <f>E39-D39</f>
        <v>7.291666666666663E-2</v>
      </c>
      <c r="H39" s="138" t="s">
        <v>608</v>
      </c>
      <c r="I39" s="139">
        <f>SUM(I33:I38)</f>
        <v>0.52777777777777768</v>
      </c>
    </row>
    <row r="40" spans="1:9">
      <c r="A40" s="440"/>
      <c r="B40" s="140" t="s">
        <v>2092</v>
      </c>
      <c r="C40" s="140" t="s">
        <v>594</v>
      </c>
      <c r="D40" s="141">
        <v>0.75</v>
      </c>
      <c r="E40" s="141">
        <v>0.89583333333333337</v>
      </c>
      <c r="F40" s="187">
        <f>E40-D40</f>
        <v>0.14583333333333337</v>
      </c>
    </row>
    <row r="41" spans="1:9">
      <c r="A41" s="440"/>
      <c r="B41" s="140" t="s">
        <v>947</v>
      </c>
      <c r="C41" s="140" t="s">
        <v>594</v>
      </c>
      <c r="D41" s="141">
        <v>0.89583333333333337</v>
      </c>
      <c r="E41" s="141">
        <v>0.90625</v>
      </c>
      <c r="F41" s="187">
        <f>E41-D41</f>
        <v>1.041666666666663E-2</v>
      </c>
    </row>
    <row r="42" spans="1:9">
      <c r="A42" s="440"/>
      <c r="B42" s="140"/>
      <c r="C42" s="140"/>
      <c r="D42" s="141"/>
      <c r="E42" s="141"/>
      <c r="F42" s="187"/>
    </row>
    <row r="43" spans="1:9">
      <c r="A43" s="440"/>
      <c r="B43" s="140"/>
      <c r="C43" s="140"/>
      <c r="D43" s="141"/>
      <c r="E43" s="141"/>
      <c r="F43" s="187"/>
    </row>
    <row r="44" spans="1:9">
      <c r="A44" s="440"/>
      <c r="B44" s="140"/>
      <c r="C44" s="140"/>
      <c r="D44" s="141"/>
      <c r="E44" s="141"/>
      <c r="F44" s="187"/>
    </row>
    <row r="45" spans="1:9">
      <c r="A45" s="440"/>
      <c r="B45" s="140"/>
      <c r="C45" s="140"/>
      <c r="D45" s="141"/>
      <c r="E45" s="141"/>
      <c r="F45" s="187"/>
    </row>
    <row r="46" spans="1:9">
      <c r="A46" s="440"/>
      <c r="B46" s="140"/>
      <c r="C46" s="140"/>
      <c r="D46" s="141"/>
      <c r="E46" s="141"/>
      <c r="F46" s="187"/>
    </row>
    <row r="47" spans="1:9">
      <c r="A47" s="440"/>
      <c r="B47" s="144"/>
      <c r="C47" s="144"/>
      <c r="D47" s="145"/>
      <c r="E47" s="145"/>
      <c r="F47" s="187"/>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5"/>
      <c r="B51" s="140"/>
      <c r="C51" s="140"/>
      <c r="D51" s="185"/>
      <c r="E51" s="141"/>
      <c r="F51" s="187">
        <f>E51-D51</f>
        <v>0</v>
      </c>
      <c r="H51" s="142" t="s">
        <v>594</v>
      </c>
      <c r="I51" s="141">
        <f>SUMIFS(F50:F64, C50:C64,H51)</f>
        <v>0.18750000000000003</v>
      </c>
    </row>
    <row r="52" spans="1:9">
      <c r="A52" s="435"/>
      <c r="B52" s="140" t="s">
        <v>2093</v>
      </c>
      <c r="C52" s="140" t="s">
        <v>594</v>
      </c>
      <c r="D52" s="141">
        <v>0.41666666666666669</v>
      </c>
      <c r="E52" s="141">
        <v>0.45833333333333331</v>
      </c>
      <c r="F52" s="187">
        <f>E52-D52</f>
        <v>4.166666666666663E-2</v>
      </c>
      <c r="H52" s="142" t="s">
        <v>598</v>
      </c>
      <c r="I52" s="141">
        <f>SUMIFS(F50:F64, C50:C64,H52)</f>
        <v>0</v>
      </c>
    </row>
    <row r="53" spans="1:9">
      <c r="A53" s="435"/>
      <c r="B53" s="140" t="s">
        <v>2094</v>
      </c>
      <c r="C53" s="140" t="s">
        <v>594</v>
      </c>
      <c r="D53" s="141">
        <v>0.45833333333333331</v>
      </c>
      <c r="E53" s="141">
        <v>0.52083333333333337</v>
      </c>
      <c r="F53" s="187">
        <f>E53-D53</f>
        <v>6.2500000000000056E-2</v>
      </c>
      <c r="H53" s="142" t="s">
        <v>600</v>
      </c>
      <c r="I53" s="141">
        <f>SUMIFS(F50:F64, C50:C64,H53)</f>
        <v>0</v>
      </c>
    </row>
    <row r="54" spans="1:9">
      <c r="A54" s="435"/>
      <c r="B54" s="140" t="s">
        <v>2095</v>
      </c>
      <c r="C54" s="140" t="s">
        <v>594</v>
      </c>
      <c r="D54" s="141">
        <v>0.52430555555555558</v>
      </c>
      <c r="E54" s="172">
        <v>0.54166666666666663</v>
      </c>
      <c r="F54" s="187">
        <v>2.0833333333333332E-2</v>
      </c>
      <c r="H54" s="142" t="s">
        <v>597</v>
      </c>
      <c r="I54" s="141">
        <f>SUMIFS(F50:F64, C50:C64,H54)</f>
        <v>7.9166666666666607E-2</v>
      </c>
    </row>
    <row r="55" spans="1:9">
      <c r="A55" s="435"/>
      <c r="B55" s="140" t="s">
        <v>1072</v>
      </c>
      <c r="C55" s="140" t="s">
        <v>602</v>
      </c>
      <c r="D55" s="172">
        <v>0.54166666666666663</v>
      </c>
      <c r="E55" s="141">
        <v>0.57291666666666663</v>
      </c>
      <c r="F55" s="187">
        <f>E55-D55</f>
        <v>3.125E-2</v>
      </c>
      <c r="H55" s="142" t="s">
        <v>604</v>
      </c>
      <c r="I55" s="141">
        <f>SUMIFS(F50:F64, C50:C64,H55)</f>
        <v>0</v>
      </c>
    </row>
    <row r="56" spans="1:9">
      <c r="A56" s="435"/>
      <c r="B56" s="165" t="s">
        <v>719</v>
      </c>
      <c r="C56" s="140" t="s">
        <v>597</v>
      </c>
      <c r="D56" s="141">
        <v>0.58333333333333337</v>
      </c>
      <c r="E56" s="141">
        <v>0.63124999999999998</v>
      </c>
      <c r="F56" s="187">
        <f>E56-D56</f>
        <v>4.7916666666666607E-2</v>
      </c>
      <c r="H56" s="142" t="s">
        <v>602</v>
      </c>
      <c r="I56" s="141">
        <f>SUMIFS(F50:F64, C50:C64,H56)</f>
        <v>3.125E-2</v>
      </c>
    </row>
    <row r="57" spans="1:9">
      <c r="A57" s="435"/>
      <c r="B57" s="140" t="s">
        <v>2096</v>
      </c>
      <c r="C57" s="140" t="s">
        <v>594</v>
      </c>
      <c r="D57" s="141">
        <v>0.64583333333333337</v>
      </c>
      <c r="E57" s="141">
        <v>0.70833333333333337</v>
      </c>
      <c r="F57" s="187">
        <f>E57-D57</f>
        <v>6.25E-2</v>
      </c>
      <c r="H57" s="138" t="s">
        <v>608</v>
      </c>
      <c r="I57" s="139">
        <f>SUM(I51:I56)</f>
        <v>0.29791666666666661</v>
      </c>
    </row>
    <row r="58" spans="1:9">
      <c r="A58" s="435"/>
      <c r="B58" s="140" t="s">
        <v>719</v>
      </c>
      <c r="C58" s="140" t="s">
        <v>597</v>
      </c>
      <c r="D58" s="141">
        <v>0.89583333333333337</v>
      </c>
      <c r="E58" s="141">
        <v>0.92708333333333337</v>
      </c>
      <c r="F58" s="187">
        <f>E58-D58</f>
        <v>3.125E-2</v>
      </c>
      <c r="I58" s="143"/>
    </row>
    <row r="59" spans="1:9">
      <c r="A59" s="435"/>
      <c r="B59" s="324"/>
      <c r="C59" s="140"/>
      <c r="D59" s="141"/>
      <c r="E59" s="141"/>
      <c r="F59" s="187">
        <f>E59-D59</f>
        <v>0</v>
      </c>
      <c r="I59" s="143"/>
    </row>
    <row r="60" spans="1:9">
      <c r="A60" s="435"/>
      <c r="B60" s="140"/>
      <c r="C60" s="140"/>
      <c r="D60" s="141"/>
      <c r="E60" s="141"/>
      <c r="F60" s="187">
        <f>E60-D60</f>
        <v>0</v>
      </c>
    </row>
    <row r="61" spans="1:9">
      <c r="A61" s="435"/>
      <c r="B61" s="140"/>
      <c r="C61" s="140"/>
      <c r="D61" s="141"/>
      <c r="E61" s="141"/>
      <c r="F61" s="187">
        <f>E61-D61</f>
        <v>0</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2097</v>
      </c>
      <c r="C66" s="184" t="s">
        <v>602</v>
      </c>
      <c r="D66" s="317">
        <v>0.41666666666666669</v>
      </c>
      <c r="E66" s="317">
        <v>0.54166666666666663</v>
      </c>
      <c r="F66" s="187">
        <f>E66-D66</f>
        <v>0.12499999999999994</v>
      </c>
      <c r="H66" s="142" t="s">
        <v>594</v>
      </c>
      <c r="I66" s="141">
        <f>SUMIFS(F65:F79, C65:C79,H66)</f>
        <v>0.23958333333333337</v>
      </c>
    </row>
    <row r="67" spans="1:9">
      <c r="A67" s="442"/>
      <c r="B67" s="266" t="s">
        <v>2098</v>
      </c>
      <c r="C67" s="184" t="s">
        <v>594</v>
      </c>
      <c r="D67" s="317">
        <v>0.66666666666666663</v>
      </c>
      <c r="E67" s="317">
        <v>0.86458333333333337</v>
      </c>
      <c r="F67" s="187">
        <f>E67-D67</f>
        <v>0.19791666666666674</v>
      </c>
      <c r="H67" s="142" t="s">
        <v>598</v>
      </c>
      <c r="I67" s="141">
        <f>SUMIFS(F65:F79, C65:C79,H67)</f>
        <v>0</v>
      </c>
    </row>
    <row r="68" spans="1:9">
      <c r="A68" s="442"/>
      <c r="B68" s="266" t="s">
        <v>719</v>
      </c>
      <c r="C68" s="184" t="s">
        <v>594</v>
      </c>
      <c r="D68" s="317">
        <v>0.58333333333333337</v>
      </c>
      <c r="E68" s="317">
        <v>0.625</v>
      </c>
      <c r="F68" s="187">
        <f>E68-D68</f>
        <v>4.166666666666663E-2</v>
      </c>
      <c r="H68" s="142" t="s">
        <v>600</v>
      </c>
      <c r="I68" s="141">
        <f>SUMIFS(F65:F79, C65:C79,H68)</f>
        <v>0</v>
      </c>
    </row>
    <row r="69" spans="1:9">
      <c r="A69" s="442"/>
      <c r="B69" s="266"/>
      <c r="C69" s="184"/>
      <c r="D69" s="317"/>
      <c r="E69" s="317"/>
      <c r="F69" s="187"/>
      <c r="H69" s="142" t="s">
        <v>597</v>
      </c>
      <c r="I69" s="141">
        <f>SUMIFS(F65:F79, C65:C79,H69)</f>
        <v>1.041666666666663E-2</v>
      </c>
    </row>
    <row r="70" spans="1:9">
      <c r="A70" s="442"/>
      <c r="B70" s="266"/>
      <c r="C70" s="184"/>
      <c r="D70" s="317"/>
      <c r="E70" s="317"/>
      <c r="F70" s="187"/>
      <c r="H70" s="142" t="s">
        <v>604</v>
      </c>
      <c r="I70" s="141">
        <f>SUMIFS(F65:F79, C65:C79,H70)</f>
        <v>0</v>
      </c>
    </row>
    <row r="71" spans="1:9">
      <c r="A71" s="442"/>
      <c r="B71" s="266"/>
      <c r="C71" s="184"/>
      <c r="D71" s="317"/>
      <c r="E71" s="317"/>
      <c r="F71" s="289"/>
      <c r="H71" s="142" t="s">
        <v>602</v>
      </c>
      <c r="I71" s="141">
        <f>SUMIFS(F65:F79, C65:C79,H71)</f>
        <v>0.12499999999999994</v>
      </c>
    </row>
    <row r="72" spans="1:9">
      <c r="A72" s="442"/>
      <c r="B72" s="266"/>
      <c r="C72" s="322"/>
      <c r="D72" s="317"/>
      <c r="E72" s="323"/>
      <c r="F72" s="253"/>
      <c r="H72" s="138" t="s">
        <v>608</v>
      </c>
      <c r="I72" s="139">
        <f>SUM(I66:I71)</f>
        <v>0.37499999999999994</v>
      </c>
    </row>
    <row r="73" spans="1:9">
      <c r="A73" s="452"/>
      <c r="B73" s="154"/>
      <c r="C73" s="316"/>
      <c r="D73" s="197"/>
      <c r="E73" s="197"/>
      <c r="F73" s="195"/>
      <c r="I73" s="143"/>
    </row>
    <row r="74" spans="1:9">
      <c r="A74" s="442"/>
      <c r="B74" s="320"/>
      <c r="C74" s="146"/>
      <c r="D74" s="321"/>
      <c r="E74" s="321"/>
      <c r="F74" s="290"/>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2099</v>
      </c>
      <c r="C80" s="184" t="s">
        <v>594</v>
      </c>
      <c r="D80" s="185">
        <v>0.39583333333333331</v>
      </c>
      <c r="E80" s="185">
        <v>0.41319444444444442</v>
      </c>
      <c r="F80" s="186">
        <f>E80-D80</f>
        <v>1.7361111111111105E-2</v>
      </c>
      <c r="H80" s="139" t="s">
        <v>595</v>
      </c>
      <c r="I80" s="139" t="s">
        <v>596</v>
      </c>
    </row>
    <row r="81" spans="1:9">
      <c r="A81" s="449"/>
      <c r="B81" s="140" t="s">
        <v>2100</v>
      </c>
      <c r="C81" s="184" t="s">
        <v>594</v>
      </c>
      <c r="D81" s="141">
        <v>0.41666666666666669</v>
      </c>
      <c r="E81" s="141">
        <v>0.47916666666666669</v>
      </c>
      <c r="F81" s="187">
        <f>E81-D81</f>
        <v>6.25E-2</v>
      </c>
      <c r="H81" s="142" t="s">
        <v>594</v>
      </c>
      <c r="I81" s="141">
        <f>SUMIFS(F80:F94, C80:C94,H81)</f>
        <v>0.25902777777777763</v>
      </c>
    </row>
    <row r="82" spans="1:9">
      <c r="A82" s="444"/>
      <c r="B82" s="140" t="s">
        <v>2101</v>
      </c>
      <c r="C82" s="184" t="s">
        <v>594</v>
      </c>
      <c r="D82" s="141">
        <v>0.47986111111111113</v>
      </c>
      <c r="E82" s="141">
        <v>0.54166666666666663</v>
      </c>
      <c r="F82" s="187">
        <f>E82-D82</f>
        <v>6.1805555555555503E-2</v>
      </c>
      <c r="H82" s="142" t="s">
        <v>598</v>
      </c>
      <c r="I82" s="141">
        <f>SUMIFS(F80:F94, C80:C94,H82)</f>
        <v>0</v>
      </c>
    </row>
    <row r="83" spans="1:9">
      <c r="A83" s="449"/>
      <c r="B83" t="s">
        <v>1022</v>
      </c>
      <c r="C83" s="184" t="s">
        <v>602</v>
      </c>
      <c r="D83" s="141">
        <v>0.54236111111111118</v>
      </c>
      <c r="E83" s="141">
        <v>0.58333333333333337</v>
      </c>
      <c r="F83" s="187">
        <f>E83-D83</f>
        <v>4.0972222222222188E-2</v>
      </c>
      <c r="H83" s="142" t="s">
        <v>600</v>
      </c>
      <c r="I83" s="141">
        <f>SUMIFS(F80:F94, C80:C94,H83)</f>
        <v>0</v>
      </c>
    </row>
    <row r="84" spans="1:9">
      <c r="A84" s="449"/>
      <c r="B84" t="s">
        <v>719</v>
      </c>
      <c r="C84" s="184" t="s">
        <v>597</v>
      </c>
      <c r="D84" s="141">
        <v>0.58402777777777781</v>
      </c>
      <c r="E84" s="141">
        <v>0.625</v>
      </c>
      <c r="F84" s="187">
        <f>E84-D84</f>
        <v>4.0972222222222188E-2</v>
      </c>
      <c r="H84" s="142" t="s">
        <v>597</v>
      </c>
      <c r="I84" s="141">
        <f>SUMIFS(F80:F94, C80:C94,H84)</f>
        <v>8.2638888888888817E-2</v>
      </c>
    </row>
    <row r="85" spans="1:9">
      <c r="A85" s="449"/>
      <c r="B85" t="s">
        <v>2102</v>
      </c>
      <c r="C85" s="184" t="s">
        <v>594</v>
      </c>
      <c r="D85" s="141">
        <v>0.62569444444444444</v>
      </c>
      <c r="E85" s="141">
        <v>0.70138888888888884</v>
      </c>
      <c r="F85" s="187">
        <f>E85-D85</f>
        <v>7.5694444444444398E-2</v>
      </c>
      <c r="H85" s="142" t="s">
        <v>604</v>
      </c>
      <c r="I85" s="141">
        <f>SUMIFS(F80:F94, C80:C94,H85)</f>
        <v>0</v>
      </c>
    </row>
    <row r="86" spans="1:9">
      <c r="A86" s="449"/>
      <c r="B86" s="198" t="s">
        <v>2103</v>
      </c>
      <c r="C86" s="184" t="s">
        <v>594</v>
      </c>
      <c r="D86" s="141">
        <v>0.75</v>
      </c>
      <c r="E86" s="141">
        <v>0.79166666666666663</v>
      </c>
      <c r="F86" s="187">
        <f>E86-D86</f>
        <v>4.166666666666663E-2</v>
      </c>
      <c r="H86" s="142" t="s">
        <v>602</v>
      </c>
      <c r="I86" s="141">
        <f>SUMIFS(F80:F94, C80:C94,H86)</f>
        <v>4.0972222222222188E-2</v>
      </c>
    </row>
    <row r="87" spans="1:9">
      <c r="A87" s="449"/>
      <c r="B87" s="140" t="s">
        <v>719</v>
      </c>
      <c r="C87" s="184" t="s">
        <v>597</v>
      </c>
      <c r="D87" s="141">
        <v>0.875</v>
      </c>
      <c r="E87" s="141">
        <v>0.91666666666666663</v>
      </c>
      <c r="F87" s="187">
        <f>E87-D87</f>
        <v>4.166666666666663E-2</v>
      </c>
      <c r="H87" s="138" t="s">
        <v>608</v>
      </c>
      <c r="I87" s="139">
        <f>SUM(I81:I86)</f>
        <v>0.38263888888888864</v>
      </c>
    </row>
    <row r="88" spans="1:9">
      <c r="A88" s="449"/>
      <c r="B88" s="140"/>
      <c r="C88" s="184" t="s">
        <v>604</v>
      </c>
      <c r="D88" s="141"/>
      <c r="E88" s="141"/>
      <c r="F88" s="187">
        <f>E88-D88</f>
        <v>0</v>
      </c>
      <c r="I88" s="143"/>
    </row>
    <row r="89" spans="1:9">
      <c r="A89" s="449"/>
      <c r="B89" s="154"/>
      <c r="C89" s="184" t="s">
        <v>598</v>
      </c>
      <c r="D89" s="141"/>
      <c r="E89" s="141"/>
      <c r="F89" s="187">
        <f>E89-D89</f>
        <v>0</v>
      </c>
      <c r="I89" s="143"/>
    </row>
    <row r="90" spans="1:9">
      <c r="A90" s="449"/>
      <c r="B90" s="154"/>
      <c r="C90" s="184" t="s">
        <v>594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1423</v>
      </c>
      <c r="C95" s="184" t="s">
        <v>602</v>
      </c>
      <c r="D95" s="185">
        <v>0.4375</v>
      </c>
      <c r="E95" s="185">
        <v>0.44791666666666669</v>
      </c>
      <c r="F95" s="186">
        <f>E95-D95</f>
        <v>1.0416666666666685E-2</v>
      </c>
      <c r="H95" s="139" t="s">
        <v>595</v>
      </c>
      <c r="I95" s="139" t="s">
        <v>596</v>
      </c>
    </row>
    <row r="96" spans="1:9">
      <c r="A96" s="432"/>
      <c r="B96" s="146" t="s">
        <v>2104</v>
      </c>
      <c r="C96" s="140" t="s">
        <v>597</v>
      </c>
      <c r="D96" s="141">
        <v>0.41666666666666669</v>
      </c>
      <c r="E96" s="141">
        <v>0.53125</v>
      </c>
      <c r="F96" s="187">
        <f>E96-D96</f>
        <v>0.11458333333333331</v>
      </c>
      <c r="H96" s="142" t="s">
        <v>594</v>
      </c>
      <c r="I96" s="141">
        <f>SUMIFS(F95:F109, C95:C109,H96)</f>
        <v>0.10416666666666663</v>
      </c>
    </row>
    <row r="97" spans="1:9">
      <c r="A97" s="432"/>
      <c r="B97" s="140" t="s">
        <v>1072</v>
      </c>
      <c r="C97" s="140" t="s">
        <v>602</v>
      </c>
      <c r="D97" s="141">
        <v>0.54166666666666663</v>
      </c>
      <c r="E97" s="141">
        <v>0.58333333333333337</v>
      </c>
      <c r="F97" s="187">
        <f>E97-D97</f>
        <v>4.1666666666666741E-2</v>
      </c>
      <c r="H97" s="142" t="s">
        <v>598</v>
      </c>
      <c r="I97" s="141">
        <f>SUMIFS(F95:F109, C95:C109,H97)</f>
        <v>0</v>
      </c>
    </row>
    <row r="98" spans="1:9">
      <c r="A98" s="432"/>
      <c r="B98" s="140" t="s">
        <v>719</v>
      </c>
      <c r="C98" s="140" t="s">
        <v>597</v>
      </c>
      <c r="D98" s="141">
        <v>0.58333333333333337</v>
      </c>
      <c r="E98" s="141">
        <v>0.63124999999999998</v>
      </c>
      <c r="F98" s="187">
        <f>E98-D98</f>
        <v>4.7916666666666607E-2</v>
      </c>
      <c r="H98" s="142" t="s">
        <v>600</v>
      </c>
      <c r="I98" s="141">
        <f>SUMIFS(F95:F109, C95:C109,H98)</f>
        <v>0</v>
      </c>
    </row>
    <row r="99" spans="1:9">
      <c r="A99" s="432"/>
      <c r="B99" s="140" t="s">
        <v>2105</v>
      </c>
      <c r="C99" s="140" t="s">
        <v>594</v>
      </c>
      <c r="D99" s="141">
        <v>0.64583333333333337</v>
      </c>
      <c r="E99" s="141">
        <v>0.72916666666666663</v>
      </c>
      <c r="F99" s="187">
        <f>E99-D99</f>
        <v>8.3333333333333259E-2</v>
      </c>
      <c r="H99" s="142" t="s">
        <v>597</v>
      </c>
      <c r="I99" s="141">
        <f>SUMIFS(F95:F109, C95:C109,H99)</f>
        <v>0.19374999999999992</v>
      </c>
    </row>
    <row r="100" spans="1:9">
      <c r="A100" s="432"/>
      <c r="B100" s="140" t="s">
        <v>1011</v>
      </c>
      <c r="C100" s="140" t="s">
        <v>602</v>
      </c>
      <c r="D100" s="141">
        <v>0.72916666666666663</v>
      </c>
      <c r="E100" s="141">
        <v>0.74305555555555547</v>
      </c>
      <c r="F100" s="187">
        <f>E100-D100</f>
        <v>1.388888888888884E-2</v>
      </c>
      <c r="H100" s="142" t="s">
        <v>604</v>
      </c>
      <c r="I100" s="141">
        <f>SUMIFS(F95:F109, C95:C109,H100)</f>
        <v>0</v>
      </c>
    </row>
    <row r="101" spans="1:9">
      <c r="A101" s="432"/>
      <c r="B101" s="316" t="s">
        <v>2106</v>
      </c>
      <c r="C101" s="140" t="s">
        <v>594</v>
      </c>
      <c r="D101" s="141">
        <v>0.75</v>
      </c>
      <c r="E101" s="141">
        <v>0.77083333333333337</v>
      </c>
      <c r="F101" s="187">
        <f>E101-D101</f>
        <v>2.083333333333337E-2</v>
      </c>
      <c r="H101" s="142" t="s">
        <v>602</v>
      </c>
      <c r="I101" s="141">
        <f>SUMIFS(F95:F109, C95:C109,H101)</f>
        <v>6.5972222222222265E-2</v>
      </c>
    </row>
    <row r="102" spans="1:9">
      <c r="A102" s="432"/>
      <c r="B102" t="s">
        <v>719</v>
      </c>
      <c r="C102" s="140" t="s">
        <v>597</v>
      </c>
      <c r="D102" s="141">
        <v>0.89583333333333337</v>
      </c>
      <c r="E102" s="141">
        <v>0.92708333333333337</v>
      </c>
      <c r="F102" s="187">
        <f>E102-D102</f>
        <v>3.125E-2</v>
      </c>
      <c r="H102" s="138" t="s">
        <v>608</v>
      </c>
      <c r="I102" s="139">
        <f>SUM(I96:I101)</f>
        <v>0.36388888888888882</v>
      </c>
    </row>
    <row r="103" spans="1:9">
      <c r="A103" s="432"/>
      <c r="B103" s="140"/>
      <c r="C103" s="140" t="s">
        <v>594</v>
      </c>
      <c r="D103" s="141"/>
      <c r="E103" s="141"/>
      <c r="F103" s="187">
        <f>E103-D103</f>
        <v>0</v>
      </c>
      <c r="I103" s="143"/>
    </row>
    <row r="104" spans="1:9">
      <c r="A104" s="432"/>
      <c r="C104" s="140" t="s">
        <v>594</v>
      </c>
      <c r="D104" s="141"/>
      <c r="E104" s="141"/>
      <c r="F104" s="187">
        <f>E104-D104</f>
        <v>0</v>
      </c>
      <c r="I104" s="143"/>
    </row>
    <row r="105" spans="1:9">
      <c r="A105" s="432"/>
      <c r="C105" s="140" t="s">
        <v>594</v>
      </c>
      <c r="D105" s="141"/>
      <c r="E105" s="141"/>
      <c r="F105" s="187">
        <f>E105-D105</f>
        <v>0</v>
      </c>
    </row>
    <row r="106" spans="1:9">
      <c r="A106" s="432"/>
      <c r="B106" s="140"/>
      <c r="C106" s="140" t="s">
        <v>602</v>
      </c>
      <c r="D106" s="141"/>
      <c r="E106" s="141"/>
      <c r="F106" s="187">
        <f>E106-D106</f>
        <v>0</v>
      </c>
    </row>
    <row r="107" spans="1:9">
      <c r="A107" s="432"/>
      <c r="B107" s="140"/>
      <c r="C107" s="140" t="s">
        <v>604</v>
      </c>
      <c r="D107" s="141"/>
      <c r="E107" s="141"/>
      <c r="F107" s="187">
        <f>E107-D107</f>
        <v>0</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2107</v>
      </c>
      <c r="C110" s="304" t="s">
        <v>594</v>
      </c>
      <c r="D110" s="185">
        <v>0.4375</v>
      </c>
      <c r="E110" s="185">
        <v>0.54166666666666663</v>
      </c>
      <c r="F110" s="186">
        <f>E110-D110</f>
        <v>0.10416666666666663</v>
      </c>
      <c r="H110" s="139" t="s">
        <v>595</v>
      </c>
      <c r="I110" s="139" t="s">
        <v>596</v>
      </c>
    </row>
    <row r="111" spans="1:9">
      <c r="A111" s="435"/>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35"/>
      <c r="B112" s="140" t="s">
        <v>2108</v>
      </c>
      <c r="C112" s="140" t="s">
        <v>597</v>
      </c>
      <c r="D112" s="141">
        <v>0.58333333333333337</v>
      </c>
      <c r="E112" s="141">
        <v>0.62847222222222221</v>
      </c>
      <c r="F112" s="187">
        <f>E112-D112</f>
        <v>4.513888888888884E-2</v>
      </c>
      <c r="H112" s="142" t="s">
        <v>598</v>
      </c>
      <c r="I112" s="141">
        <f>SUMIFS(F110:F124, C110:C124,H112)</f>
        <v>0</v>
      </c>
    </row>
    <row r="113" spans="1:9">
      <c r="A113" s="435"/>
      <c r="B113" t="s">
        <v>2107</v>
      </c>
      <c r="C113" s="140" t="s">
        <v>594</v>
      </c>
      <c r="D113" s="141">
        <v>0.62847222222222221</v>
      </c>
      <c r="E113" s="141">
        <v>0.83333333333333337</v>
      </c>
      <c r="F113" s="187">
        <f>E113-D113</f>
        <v>0.20486111111111116</v>
      </c>
      <c r="H113" s="142" t="s">
        <v>600</v>
      </c>
      <c r="I113" s="141">
        <f>SUMIFS(F110:F124, C110:C124,H113)</f>
        <v>0</v>
      </c>
    </row>
    <row r="114" spans="1:9">
      <c r="A114" s="435"/>
      <c r="B114" t="s">
        <v>812</v>
      </c>
      <c r="C114" s="140" t="s">
        <v>602</v>
      </c>
      <c r="D114" s="141">
        <v>0.83333333333333337</v>
      </c>
      <c r="E114" s="141">
        <v>0.875</v>
      </c>
      <c r="F114" s="187">
        <f>E114-D114</f>
        <v>4.166666666666663E-2</v>
      </c>
      <c r="H114" s="142" t="s">
        <v>597</v>
      </c>
      <c r="I114" s="141">
        <f>SUMIFS(F110:F124, C110:C124,H114)</f>
        <v>8.6805555555555469E-2</v>
      </c>
    </row>
    <row r="115" spans="1:9">
      <c r="A115" s="435"/>
      <c r="B115" s="140" t="s">
        <v>2108</v>
      </c>
      <c r="C115" s="140" t="s">
        <v>597</v>
      </c>
      <c r="D115" s="141">
        <v>0.875</v>
      </c>
      <c r="E115" s="141">
        <v>0.91666666666666663</v>
      </c>
      <c r="F115" s="187">
        <f>E115-D115</f>
        <v>4.166666666666663E-2</v>
      </c>
      <c r="H115" s="142" t="s">
        <v>604</v>
      </c>
      <c r="I115" s="141">
        <f>SUMIFS(F110:F124, C110:C124,H115)</f>
        <v>0</v>
      </c>
    </row>
    <row r="116" spans="1:9">
      <c r="A116" s="435"/>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35"/>
      <c r="B117" t="s">
        <v>2110</v>
      </c>
      <c r="C117" s="184" t="s">
        <v>594</v>
      </c>
      <c r="D117" s="185">
        <v>0.95833333333333337</v>
      </c>
      <c r="E117" s="185">
        <v>0.99930555555555556</v>
      </c>
      <c r="F117" s="186">
        <f>E117-D117</f>
        <v>4.0972222222222188E-2</v>
      </c>
      <c r="H117" s="138" t="s">
        <v>608</v>
      </c>
      <c r="I117" s="139">
        <f>SUM(I111:I116)</f>
        <v>0.56180555555555556</v>
      </c>
    </row>
    <row r="118" spans="1:9">
      <c r="A118" s="435"/>
      <c r="C118" s="140"/>
      <c r="D118" s="141"/>
      <c r="E118" s="141"/>
      <c r="F118" s="187">
        <f>E118-D118</f>
        <v>0</v>
      </c>
      <c r="I118" s="143"/>
    </row>
    <row r="119" spans="1:9">
      <c r="A119" s="435"/>
      <c r="B119" s="140"/>
      <c r="C119" s="140"/>
      <c r="D119" s="141"/>
      <c r="E119" s="141"/>
      <c r="F119" s="187">
        <f>E119-D119</f>
        <v>0</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2111</v>
      </c>
      <c r="C125" s="146" t="s">
        <v>594</v>
      </c>
      <c r="D125" s="147">
        <v>0.39583333333333331</v>
      </c>
      <c r="E125" s="147">
        <v>0.48958333333333331</v>
      </c>
      <c r="F125" s="181">
        <f>E125-D125</f>
        <v>9.375E-2</v>
      </c>
      <c r="H125" s="149" t="s">
        <v>595</v>
      </c>
      <c r="I125" s="149" t="s">
        <v>596</v>
      </c>
    </row>
    <row r="126" spans="1:9">
      <c r="A126" s="437"/>
      <c r="B126" s="140" t="s">
        <v>1022</v>
      </c>
      <c r="C126" s="140" t="s">
        <v>602</v>
      </c>
      <c r="D126" s="141">
        <v>0.54166666666666663</v>
      </c>
      <c r="E126" s="141">
        <v>0.5625</v>
      </c>
      <c r="F126" s="159">
        <f>E126-D126</f>
        <v>2.083333333333337E-2</v>
      </c>
      <c r="H126" s="149"/>
      <c r="I126" s="149"/>
    </row>
    <row r="127" spans="1:9">
      <c r="A127" s="437"/>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37"/>
      <c r="B128" s="140" t="s">
        <v>2112</v>
      </c>
      <c r="C128" s="140" t="s">
        <v>594</v>
      </c>
      <c r="D128" s="141">
        <v>0.63194444444444442</v>
      </c>
      <c r="E128" s="141">
        <v>0.73958333333333337</v>
      </c>
      <c r="F128" s="159">
        <f>E128-D128</f>
        <v>0.10763888888888895</v>
      </c>
      <c r="H128" s="114" t="s">
        <v>598</v>
      </c>
      <c r="I128" s="143">
        <f>SUMIFS(F125:F142, C125:C142,H128)</f>
        <v>0</v>
      </c>
    </row>
    <row r="129" spans="1:9">
      <c r="A129" s="437"/>
      <c r="B129" s="140" t="s">
        <v>2113</v>
      </c>
      <c r="C129" s="140" t="s">
        <v>594</v>
      </c>
      <c r="D129" s="141">
        <v>0.79166666666666663</v>
      </c>
      <c r="E129" s="141">
        <v>0.83333333333333337</v>
      </c>
      <c r="F129" s="159">
        <f>E129-D129</f>
        <v>4.1666666666666741E-2</v>
      </c>
      <c r="H129" s="114" t="s">
        <v>600</v>
      </c>
      <c r="I129" s="143">
        <f>SUMIFS(F125:F142, C125:C142,H129)</f>
        <v>0</v>
      </c>
    </row>
    <row r="130" spans="1:9">
      <c r="A130" s="437"/>
      <c r="B130" s="140" t="s">
        <v>2114</v>
      </c>
      <c r="C130" s="140" t="s">
        <v>602</v>
      </c>
      <c r="D130" s="141">
        <v>0.83333333333333337</v>
      </c>
      <c r="E130" s="141">
        <v>0.86458333333333337</v>
      </c>
      <c r="F130" s="159">
        <f>E130-D130</f>
        <v>3.125E-2</v>
      </c>
      <c r="H130" s="114" t="s">
        <v>597</v>
      </c>
      <c r="I130" s="143">
        <f>SUMIFS(F125:F142, C125:C142,H130)</f>
        <v>7.2916666666666519E-2</v>
      </c>
    </row>
    <row r="131" spans="1:9">
      <c r="A131" s="437"/>
      <c r="B131" s="140" t="s">
        <v>719</v>
      </c>
      <c r="C131" s="140" t="s">
        <v>597</v>
      </c>
      <c r="D131" s="141">
        <v>0.89583333333333337</v>
      </c>
      <c r="E131" s="141">
        <v>0.92013888888888884</v>
      </c>
      <c r="F131" s="159">
        <f>E131-D131</f>
        <v>2.4305555555555469E-2</v>
      </c>
      <c r="H131" s="114" t="s">
        <v>604</v>
      </c>
      <c r="I131" s="143">
        <f>SUMIFS(F125:F142, C125:C142,H131)</f>
        <v>0</v>
      </c>
    </row>
    <row r="132" spans="1:9">
      <c r="A132" s="437"/>
      <c r="B132" s="140" t="s">
        <v>2115</v>
      </c>
      <c r="C132" s="140" t="s">
        <v>594</v>
      </c>
      <c r="D132" s="141">
        <v>0.9375</v>
      </c>
      <c r="E132" s="141">
        <v>0.95833333333333337</v>
      </c>
      <c r="F132" s="159">
        <f>E132-D132</f>
        <v>2.083333333333337E-2</v>
      </c>
      <c r="H132" s="114" t="s">
        <v>602</v>
      </c>
      <c r="I132" s="143">
        <f>SUMIFS(F125:F142, C125:C142,H132)</f>
        <v>5.208333333333337E-2</v>
      </c>
    </row>
    <row r="133" spans="1:9">
      <c r="A133" s="437"/>
      <c r="B133" s="192"/>
      <c r="C133" s="192"/>
      <c r="D133" s="295">
        <v>0</v>
      </c>
      <c r="E133" s="253">
        <v>0</v>
      </c>
      <c r="F133" s="159">
        <f>E133-D133</f>
        <v>0</v>
      </c>
      <c r="H133" s="150" t="s">
        <v>608</v>
      </c>
      <c r="I133" s="149">
        <f>SUM(I127:I132)</f>
        <v>0.38888888888888895</v>
      </c>
    </row>
    <row r="134" spans="1:9">
      <c r="A134" s="437"/>
      <c r="B134" s="192"/>
      <c r="C134" s="192"/>
      <c r="D134" s="295">
        <v>0</v>
      </c>
      <c r="E134" s="253">
        <v>0</v>
      </c>
      <c r="F134" s="159">
        <f>E134-D134</f>
        <v>0</v>
      </c>
      <c r="I134" s="143"/>
    </row>
    <row r="135" spans="1:9">
      <c r="A135" s="437"/>
      <c r="B135" s="192"/>
      <c r="C135" s="192"/>
      <c r="D135" s="295">
        <v>0</v>
      </c>
      <c r="E135" s="253">
        <v>0</v>
      </c>
      <c r="F135" s="168">
        <f>E135-D135</f>
        <v>0</v>
      </c>
      <c r="I135" s="143"/>
    </row>
    <row r="136" spans="1:9">
      <c r="A136" s="437"/>
      <c r="B136" s="192"/>
      <c r="C136" s="192"/>
      <c r="D136" s="295">
        <v>0</v>
      </c>
      <c r="E136" s="253">
        <v>0</v>
      </c>
      <c r="F136" s="168">
        <f>E136-D136</f>
        <v>0</v>
      </c>
      <c r="I136" s="143"/>
    </row>
    <row r="137" spans="1:9">
      <c r="A137" s="437"/>
      <c r="B137" s="192"/>
      <c r="C137" s="192"/>
      <c r="D137" s="295">
        <v>0</v>
      </c>
      <c r="E137" s="253">
        <v>0</v>
      </c>
      <c r="F137" s="168">
        <f>E137-D137</f>
        <v>0</v>
      </c>
      <c r="I137" s="143"/>
    </row>
    <row r="138" spans="1:9">
      <c r="A138" s="437"/>
      <c r="B138" s="192"/>
      <c r="C138" s="192"/>
      <c r="D138" s="295">
        <v>0</v>
      </c>
      <c r="E138" s="253">
        <v>0</v>
      </c>
      <c r="F138" s="168">
        <f>E138-D138</f>
        <v>0</v>
      </c>
    </row>
    <row r="139" spans="1:9">
      <c r="A139" s="437"/>
      <c r="B139" s="192"/>
      <c r="C139" s="192"/>
      <c r="D139" s="295">
        <v>0</v>
      </c>
      <c r="E139" s="253">
        <v>0</v>
      </c>
      <c r="F139" s="168">
        <f>E139-D139</f>
        <v>0</v>
      </c>
    </row>
    <row r="140" spans="1:9">
      <c r="A140" s="437"/>
      <c r="B140" s="192"/>
      <c r="C140" s="192"/>
      <c r="D140" s="295">
        <v>0</v>
      </c>
      <c r="E140" s="253">
        <v>0</v>
      </c>
      <c r="F140" s="168"/>
    </row>
    <row r="141" spans="1:9">
      <c r="A141" s="437"/>
      <c r="B141" s="192"/>
      <c r="C141" s="192"/>
      <c r="D141" s="295">
        <v>0</v>
      </c>
      <c r="E141" s="253">
        <v>0</v>
      </c>
      <c r="F141" s="159">
        <f>E141-D141</f>
        <v>0</v>
      </c>
    </row>
    <row r="142" spans="1:9">
      <c r="A142" s="437"/>
      <c r="B142" s="192"/>
      <c r="C142" s="192"/>
      <c r="D142" s="295">
        <v>0</v>
      </c>
      <c r="E142" s="253">
        <v>0</v>
      </c>
      <c r="F142" s="296">
        <f>E142-D142</f>
        <v>0</v>
      </c>
    </row>
    <row r="143" spans="1:9">
      <c r="A143" s="434" t="s">
        <v>686</v>
      </c>
      <c r="B143" s="184" t="s">
        <v>2116</v>
      </c>
      <c r="C143" s="184" t="s">
        <v>594</v>
      </c>
      <c r="D143" s="185">
        <v>0.39583333333333331</v>
      </c>
      <c r="E143" s="185">
        <v>0.52083333333333337</v>
      </c>
      <c r="F143" s="186">
        <f>E143-D143</f>
        <v>0.12500000000000006</v>
      </c>
    </row>
    <row r="144" spans="1:9">
      <c r="A144" s="435"/>
      <c r="B144" t="s">
        <v>1072</v>
      </c>
      <c r="C144" s="140" t="s">
        <v>602</v>
      </c>
      <c r="D144" s="145">
        <v>0.52083333333333337</v>
      </c>
      <c r="E144" s="141">
        <v>0.54166666666666663</v>
      </c>
      <c r="F144" s="290">
        <f>E144-D144</f>
        <v>2.0833333333333259E-2</v>
      </c>
      <c r="H144" s="139" t="s">
        <v>595</v>
      </c>
      <c r="I144" s="139" t="s">
        <v>596</v>
      </c>
    </row>
    <row r="145" spans="1:9">
      <c r="A145" s="438"/>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35"/>
      <c r="B146" s="154" t="s">
        <v>719</v>
      </c>
      <c r="C146" s="308" t="s">
        <v>597</v>
      </c>
      <c r="D146" s="141">
        <v>0.58333333333333337</v>
      </c>
      <c r="E146" s="141">
        <v>0.62847222222222221</v>
      </c>
      <c r="F146" s="290">
        <f>E146-D146</f>
        <v>4.513888888888884E-2</v>
      </c>
      <c r="H146" s="142" t="s">
        <v>598</v>
      </c>
      <c r="I146" s="141">
        <f>SUMIFS(F144:F158, C144:C158,H146)</f>
        <v>0</v>
      </c>
    </row>
    <row r="147" spans="1:9">
      <c r="A147" s="435"/>
      <c r="B147" s="140" t="s">
        <v>2118</v>
      </c>
      <c r="C147" s="146" t="s">
        <v>594</v>
      </c>
      <c r="D147" s="141">
        <v>0.66666666666666663</v>
      </c>
      <c r="E147" s="141">
        <v>0.72916666666666663</v>
      </c>
      <c r="F147" s="290">
        <f>E147-D147</f>
        <v>6.25E-2</v>
      </c>
      <c r="H147" s="142" t="s">
        <v>600</v>
      </c>
      <c r="I147" s="141">
        <f>SUMIFS(F144:F158, C144:C158,H147)</f>
        <v>0</v>
      </c>
    </row>
    <row r="148" spans="1:9">
      <c r="A148" s="435"/>
      <c r="C148" s="140"/>
      <c r="D148" s="141"/>
      <c r="E148" s="141"/>
      <c r="F148" s="290">
        <f>E148-D148</f>
        <v>0</v>
      </c>
      <c r="H148" s="142" t="s">
        <v>597</v>
      </c>
      <c r="I148" s="141">
        <f>SUMIFS(F144:F158, C144:C158,H148)</f>
        <v>4.513888888888884E-2</v>
      </c>
    </row>
    <row r="149" spans="1:9">
      <c r="A149" s="435"/>
      <c r="B149" s="140"/>
      <c r="C149" s="146"/>
      <c r="D149" s="141"/>
      <c r="E149" s="141"/>
      <c r="F149" s="291">
        <f>E149-D149</f>
        <v>0</v>
      </c>
      <c r="H149" s="142" t="s">
        <v>604</v>
      </c>
      <c r="I149" s="141">
        <f>SUMIFS(F144:F158, C144:C158,H149)</f>
        <v>0</v>
      </c>
    </row>
    <row r="150" spans="1:9">
      <c r="A150" s="435"/>
      <c r="B150" s="165"/>
      <c r="C150" s="146"/>
      <c r="D150" s="145"/>
      <c r="E150" s="145"/>
      <c r="F150" s="302">
        <f>E150-D150</f>
        <v>0</v>
      </c>
      <c r="H150" s="142" t="s">
        <v>602</v>
      </c>
      <c r="I150" s="141">
        <f>SUMIFS(F144:F158, C144:C158,H150)</f>
        <v>2.0833333333333259E-2</v>
      </c>
    </row>
    <row r="151" spans="1:9">
      <c r="A151" s="435"/>
      <c r="B151" s="165"/>
      <c r="C151" s="193"/>
      <c r="D151" s="303"/>
      <c r="E151" s="303"/>
      <c r="F151" s="155">
        <f>E151-D151</f>
        <v>0</v>
      </c>
      <c r="H151" s="138" t="s">
        <v>608</v>
      </c>
      <c r="I151" s="139">
        <f>SUM(I145:I150)</f>
        <v>0.2951388888888889</v>
      </c>
    </row>
    <row r="152" spans="1:9">
      <c r="A152" s="435"/>
      <c r="B152" s="165"/>
      <c r="C152" s="146"/>
      <c r="D152" s="147"/>
      <c r="E152" s="147"/>
      <c r="F152" s="301">
        <f>E152-D152</f>
        <v>0</v>
      </c>
    </row>
    <row r="153" spans="1:9">
      <c r="A153" s="435"/>
      <c r="B153" s="165"/>
      <c r="C153" s="140"/>
      <c r="D153" s="141"/>
      <c r="E153" s="141"/>
      <c r="F153" s="301">
        <f>E153-D153</f>
        <v>0</v>
      </c>
    </row>
    <row r="154" spans="1:9">
      <c r="A154" s="435"/>
      <c r="B154" s="140"/>
      <c r="C154" s="140"/>
      <c r="D154" s="141"/>
      <c r="E154" s="141"/>
      <c r="F154" s="290"/>
    </row>
    <row r="155" spans="1:9">
      <c r="A155" s="436"/>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77" priority="38" operator="greaterThan">
      <formula>0.25</formula>
    </cfRule>
    <cfRule type="cellIs" dxfId="76" priority="39" operator="lessThan">
      <formula>0.25</formula>
    </cfRule>
  </conditionalFormatting>
  <conditionalFormatting sqref="I19 I34 I52 I67 I82 I97 I112 I128">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9">
    <cfRule type="cellIs" dxfId="72" priority="33" operator="lessThan">
      <formula>0.0833333333333333</formula>
    </cfRule>
    <cfRule type="cellIs" dxfId="71" priority="34" operator="greaterThan">
      <formula>0.0833333333333333</formula>
    </cfRule>
  </conditionalFormatting>
  <conditionalFormatting sqref="I21 I36 I54 I69 I84 I99 I114 I130">
    <cfRule type="cellIs" dxfId="70" priority="31" operator="lessThan">
      <formula>0.0416666666666667</formula>
    </cfRule>
    <cfRule type="cellIs" dxfId="69" priority="32" operator="greaterThan">
      <formula>0.0416666666666667</formula>
    </cfRule>
  </conditionalFormatting>
  <conditionalFormatting sqref="I22 I37 I55 I70 I85 I100 I115 I131">
    <cfRule type="cellIs" dxfId="68" priority="29" operator="lessThan">
      <formula>0.0416666666666667</formula>
    </cfRule>
    <cfRule type="cellIs" dxfId="67" priority="30" operator="greaterThan">
      <formula>0.0416666666666667</formula>
    </cfRule>
  </conditionalFormatting>
  <conditionalFormatting sqref="I23 I38 I56 I71 I86 I101 I116 I132">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5">
    <cfRule type="cellIs" dxfId="51" priority="12" operator="greaterThan">
      <formula>0.25</formula>
    </cfRule>
    <cfRule type="cellIs" dxfId="50" priority="13" operator="lessThan">
      <formula>0.25</formula>
    </cfRule>
  </conditionalFormatting>
  <conditionalFormatting sqref="I146">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7">
    <cfRule type="cellIs" dxfId="46" priority="7" operator="lessThan">
      <formula>0.0833333333333333</formula>
    </cfRule>
    <cfRule type="cellIs" dxfId="45" priority="8" operator="greaterThan">
      <formula>0.0833333333333333</formula>
    </cfRule>
  </conditionalFormatting>
  <conditionalFormatting sqref="I148">
    <cfRule type="cellIs" dxfId="44" priority="5" operator="lessThan">
      <formula>0.0416666666666667</formula>
    </cfRule>
    <cfRule type="cellIs" dxfId="43" priority="6" operator="greaterThan">
      <formula>0.0416666666666667</formula>
    </cfRule>
  </conditionalFormatting>
  <conditionalFormatting sqref="I149">
    <cfRule type="cellIs" dxfId="42" priority="3" operator="lessThan">
      <formula>0.0416666666666667</formula>
    </cfRule>
    <cfRule type="cellIs" dxfId="41" priority="4" operator="greaterThan">
      <formula>0.0416666666666667</formula>
    </cfRule>
  </conditionalFormatting>
  <conditionalFormatting sqref="I150">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abSelected="1" topLeftCell="A65" workbookViewId="0">
      <selection activeCell="D90" sqref="D90:E9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2119</v>
      </c>
      <c r="C2" s="47" t="s">
        <v>594</v>
      </c>
      <c r="D2" s="185">
        <v>0.45833333333333331</v>
      </c>
      <c r="E2" s="185">
        <v>0.61458333333333337</v>
      </c>
      <c r="F2" s="186">
        <f>E2-D2</f>
        <v>0.15625000000000006</v>
      </c>
      <c r="H2" s="139" t="s">
        <v>595</v>
      </c>
      <c r="I2" s="139" t="s">
        <v>596</v>
      </c>
      <c r="Q2" t="s">
        <v>594</v>
      </c>
    </row>
    <row r="3" spans="1:17">
      <c r="A3" s="434"/>
      <c r="C3" s="140" t="s">
        <v>594</v>
      </c>
      <c r="D3" s="141"/>
      <c r="E3" s="141"/>
      <c r="F3" s="187">
        <f>E3-D3</f>
        <v>0</v>
      </c>
      <c r="H3" s="142" t="s">
        <v>594</v>
      </c>
      <c r="I3" s="141">
        <f>SUMIFS(F2:F16, C2:C16,H3)</f>
        <v>0.15625000000000006</v>
      </c>
      <c r="Q3" t="s">
        <v>598</v>
      </c>
    </row>
    <row r="4" spans="1:17">
      <c r="A4" s="434"/>
      <c r="B4" s="140"/>
      <c r="C4" s="140" t="s">
        <v>602</v>
      </c>
      <c r="D4" s="141"/>
      <c r="E4" s="141"/>
      <c r="F4" s="187">
        <f>E4-D4</f>
        <v>0</v>
      </c>
      <c r="H4" s="142" t="s">
        <v>598</v>
      </c>
      <c r="I4" s="141">
        <f>SUMIFS(F2:F16, C2:C16,H4)</f>
        <v>0</v>
      </c>
      <c r="Q4" t="s">
        <v>600</v>
      </c>
    </row>
    <row r="5" spans="1:17">
      <c r="A5" s="434"/>
      <c r="B5" s="140"/>
      <c r="C5" s="140" t="s">
        <v>594</v>
      </c>
      <c r="D5" s="141"/>
      <c r="E5" s="141"/>
      <c r="F5" s="187">
        <f>E5-D5</f>
        <v>0</v>
      </c>
      <c r="H5" s="142" t="s">
        <v>600</v>
      </c>
      <c r="I5" s="141">
        <f>SUMIFS(F2:F16, C2:C16,H5)</f>
        <v>0</v>
      </c>
      <c r="Q5" t="s">
        <v>597</v>
      </c>
    </row>
    <row r="6" spans="1:17">
      <c r="A6" s="434"/>
      <c r="B6" s="140"/>
      <c r="C6" s="140" t="s">
        <v>602</v>
      </c>
      <c r="D6" s="141"/>
      <c r="E6" s="141"/>
      <c r="F6" s="187">
        <f>E6-D6</f>
        <v>0</v>
      </c>
      <c r="H6" s="142" t="s">
        <v>597</v>
      </c>
      <c r="I6" s="141">
        <f>SUMIFS(F2:F16, C2:C16,H6)</f>
        <v>0</v>
      </c>
      <c r="Q6" t="s">
        <v>604</v>
      </c>
    </row>
    <row r="7" spans="1:17">
      <c r="A7" s="434"/>
      <c r="B7" s="140"/>
      <c r="C7" s="140" t="s">
        <v>594</v>
      </c>
      <c r="D7" s="141"/>
      <c r="E7" s="141"/>
      <c r="F7" s="187">
        <f>E7-D7</f>
        <v>0</v>
      </c>
      <c r="H7" s="142" t="s">
        <v>604</v>
      </c>
      <c r="I7" s="141">
        <f>SUMIFS(F2:F16, C2:C16,H7)</f>
        <v>0</v>
      </c>
      <c r="Q7" t="s">
        <v>602</v>
      </c>
    </row>
    <row r="8" spans="1:17">
      <c r="A8" s="434"/>
      <c r="B8" s="140"/>
      <c r="C8" s="140" t="s">
        <v>604</v>
      </c>
      <c r="D8" s="141"/>
      <c r="E8" s="141"/>
      <c r="F8" s="187">
        <f>E8-D8</f>
        <v>0</v>
      </c>
      <c r="H8" s="142" t="s">
        <v>602</v>
      </c>
      <c r="I8" s="141">
        <f>SUMIFS(F2:F16, C2:C16,H8)</f>
        <v>0</v>
      </c>
    </row>
    <row r="9" spans="1:17">
      <c r="A9" s="434"/>
      <c r="B9" s="140"/>
      <c r="C9" s="140" t="s">
        <v>594</v>
      </c>
      <c r="D9" s="141"/>
      <c r="E9" s="141"/>
      <c r="F9" s="187">
        <f>E9-D9</f>
        <v>0</v>
      </c>
      <c r="H9" s="138" t="s">
        <v>608</v>
      </c>
      <c r="I9" s="139">
        <f>SUM(I3:I8)</f>
        <v>0.15625000000000006</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140" t="s">
        <v>2120</v>
      </c>
      <c r="C17" s="184" t="s">
        <v>594</v>
      </c>
      <c r="D17" s="319">
        <v>0.3125</v>
      </c>
      <c r="E17" s="454">
        <v>0.3576388888888889</v>
      </c>
      <c r="F17" s="186">
        <f>E17-D17</f>
        <v>4.5138888888888895E-2</v>
      </c>
      <c r="H17" s="139" t="s">
        <v>595</v>
      </c>
      <c r="I17" s="139" t="s">
        <v>596</v>
      </c>
    </row>
    <row r="18" spans="1:19">
      <c r="A18" s="434"/>
      <c r="B18" s="45" t="s">
        <v>2121</v>
      </c>
      <c r="C18" s="140" t="s">
        <v>594</v>
      </c>
      <c r="D18" s="147">
        <v>0.4375</v>
      </c>
      <c r="E18" s="141">
        <v>0.54166666666666663</v>
      </c>
      <c r="F18" s="187">
        <f>E18-D18</f>
        <v>0.10416666666666663</v>
      </c>
      <c r="H18" s="142" t="s">
        <v>594</v>
      </c>
      <c r="I18" s="141">
        <f>SUMIFS(F17:F31, C17:C31,H18)</f>
        <v>0.14930555555555552</v>
      </c>
    </row>
    <row r="19" spans="1:19">
      <c r="A19" s="434"/>
      <c r="B19" s="453"/>
      <c r="C19" s="140"/>
      <c r="D19" s="141"/>
      <c r="E19" s="141"/>
      <c r="F19" s="187">
        <f>E19-D19</f>
        <v>0</v>
      </c>
      <c r="H19" s="142" t="s">
        <v>598</v>
      </c>
      <c r="I19" s="141">
        <f>SUMIFS(F17:F31, C17:C31,H19)</f>
        <v>0</v>
      </c>
      <c r="R19" s="143"/>
      <c r="S19" s="143"/>
    </row>
    <row r="20" spans="1:19">
      <c r="A20" s="451"/>
      <c r="B20" s="154"/>
      <c r="C20" s="163"/>
      <c r="D20" s="141"/>
      <c r="E20" s="141"/>
      <c r="F20" s="187">
        <f>E20-D20</f>
        <v>0</v>
      </c>
      <c r="H20" s="142" t="s">
        <v>600</v>
      </c>
      <c r="I20" s="141">
        <f>SUMIFS(F17:F31, C17:C31,H20)</f>
        <v>0</v>
      </c>
      <c r="R20" s="143"/>
      <c r="S20" s="143"/>
    </row>
    <row r="21" spans="1:19">
      <c r="A21" s="451"/>
      <c r="B21" s="162"/>
      <c r="C21" s="163"/>
      <c r="D21" s="141"/>
      <c r="E21" s="141"/>
      <c r="F21" s="187">
        <f>E21-D21</f>
        <v>0</v>
      </c>
      <c r="H21" s="142" t="s">
        <v>597</v>
      </c>
      <c r="I21" s="141">
        <f>SUMIFS(F17:F31, C17:C31,H21)</f>
        <v>0</v>
      </c>
      <c r="P21" s="45"/>
      <c r="R21" s="143"/>
      <c r="S21" s="143"/>
    </row>
    <row r="22" spans="1:19">
      <c r="A22" s="451"/>
      <c r="B22" s="154"/>
      <c r="C22" s="163"/>
      <c r="D22" s="141"/>
      <c r="E22" s="141"/>
      <c r="F22" s="187">
        <f>E22-D22</f>
        <v>0</v>
      </c>
      <c r="H22" s="142" t="s">
        <v>604</v>
      </c>
      <c r="I22" s="141">
        <f>SUMIFS(F17:F31, C17:C31,H22)</f>
        <v>0</v>
      </c>
      <c r="R22" s="143"/>
      <c r="S22" s="143"/>
    </row>
    <row r="23" spans="1:19">
      <c r="A23" s="434"/>
      <c r="B23" s="162"/>
      <c r="C23" s="163"/>
      <c r="D23" s="141"/>
      <c r="E23" s="141"/>
      <c r="F23" s="187">
        <f>E23-D23</f>
        <v>0</v>
      </c>
      <c r="H23" s="142" t="s">
        <v>602</v>
      </c>
      <c r="I23" s="141">
        <f>SUMIFS(F17:F31, C17:C31,H23)</f>
        <v>0</v>
      </c>
      <c r="P23" s="45"/>
      <c r="R23" s="143"/>
      <c r="S23" s="143"/>
    </row>
    <row r="24" spans="1:19">
      <c r="A24" s="434"/>
      <c r="B24" s="162"/>
      <c r="C24" s="163"/>
      <c r="D24" s="141"/>
      <c r="E24" s="141"/>
      <c r="F24" s="187">
        <f>E24-D24</f>
        <v>0</v>
      </c>
      <c r="H24" s="138" t="s">
        <v>608</v>
      </c>
      <c r="I24" s="139">
        <f>SUM(I18:I23)</f>
        <v>0.14930555555555552</v>
      </c>
      <c r="R24" s="143"/>
      <c r="S24" s="143"/>
    </row>
    <row r="25" spans="1:19">
      <c r="A25" s="434"/>
      <c r="B25" s="140"/>
      <c r="C25" s="163"/>
      <c r="D25" s="141"/>
      <c r="E25" s="141"/>
      <c r="F25" s="187">
        <f>E25-D25</f>
        <v>0</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1423</v>
      </c>
      <c r="C32" s="146" t="s">
        <v>602</v>
      </c>
      <c r="D32" s="254">
        <v>0.39583333333333331</v>
      </c>
      <c r="E32" s="254">
        <v>0.41666666666666669</v>
      </c>
      <c r="F32" s="290">
        <f>E32-D32</f>
        <v>2.083333333333337E-2</v>
      </c>
      <c r="H32" s="139" t="s">
        <v>595</v>
      </c>
      <c r="I32" s="139" t="s">
        <v>596</v>
      </c>
    </row>
    <row r="33" spans="1:9">
      <c r="A33" s="440"/>
      <c r="B33" s="140" t="s">
        <v>2122</v>
      </c>
      <c r="C33" s="140" t="s">
        <v>594</v>
      </c>
      <c r="D33" s="254">
        <v>0.41666666666666669</v>
      </c>
      <c r="E33" s="254">
        <v>0.55208333333333337</v>
      </c>
      <c r="F33" s="187">
        <f>E33-D33</f>
        <v>0.13541666666666669</v>
      </c>
      <c r="H33" s="142" t="s">
        <v>594</v>
      </c>
      <c r="I33" s="141">
        <f>SUMIFS(F32:F49, C32:C49,H33)</f>
        <v>0.1701388888888889</v>
      </c>
    </row>
    <row r="34" spans="1:9">
      <c r="A34" s="440"/>
      <c r="B34" s="140" t="s">
        <v>2123</v>
      </c>
      <c r="C34" s="140" t="s">
        <v>594</v>
      </c>
      <c r="D34" s="254">
        <v>0.55208333333333337</v>
      </c>
      <c r="E34" s="254">
        <v>0.58680555555555558</v>
      </c>
      <c r="F34" s="187">
        <f>E34-D34</f>
        <v>3.472222222222221E-2</v>
      </c>
      <c r="H34" s="142" t="s">
        <v>598</v>
      </c>
      <c r="I34" s="141">
        <f>SUMIFS(F32:F49, C32:C49,H34)</f>
        <v>0</v>
      </c>
    </row>
    <row r="35" spans="1:9">
      <c r="A35" s="435"/>
      <c r="B35" s="140" t="s">
        <v>2124</v>
      </c>
      <c r="C35" s="140"/>
      <c r="D35" s="254"/>
      <c r="E35" s="254"/>
      <c r="F35" s="187"/>
      <c r="H35" s="142" t="s">
        <v>600</v>
      </c>
      <c r="I35" s="141">
        <f>SUMIFS(F32:F49, C32:C49,H35)</f>
        <v>0</v>
      </c>
    </row>
    <row r="36" spans="1:9">
      <c r="A36" s="440"/>
      <c r="B36" s="140"/>
      <c r="C36" s="140"/>
      <c r="D36" s="254"/>
      <c r="E36" s="254"/>
      <c r="F36" s="187"/>
      <c r="H36" s="142" t="s">
        <v>597</v>
      </c>
      <c r="I36" s="141">
        <f>SUMIFS(F32:F49, C32:C49,H36)</f>
        <v>0</v>
      </c>
    </row>
    <row r="37" spans="1:9">
      <c r="A37" s="440"/>
      <c r="B37" s="140"/>
      <c r="C37" s="140"/>
      <c r="D37" s="141"/>
      <c r="E37" s="141"/>
      <c r="F37" s="187"/>
      <c r="H37" s="142" t="s">
        <v>604</v>
      </c>
      <c r="I37" s="141">
        <f>SUMIFS(F32:F49, C32:C49,H37)</f>
        <v>0</v>
      </c>
    </row>
    <row r="38" spans="1:9">
      <c r="A38" s="440"/>
      <c r="B38" s="140"/>
      <c r="C38" s="140"/>
      <c r="D38" s="141"/>
      <c r="E38" s="141"/>
      <c r="F38" s="187"/>
      <c r="H38" s="142" t="s">
        <v>602</v>
      </c>
      <c r="I38" s="141">
        <f>SUMIFS(F32:F49, C32:C49,H38)</f>
        <v>2.083333333333337E-2</v>
      </c>
    </row>
    <row r="39" spans="1:9">
      <c r="A39" s="440"/>
      <c r="B39" s="140"/>
      <c r="C39" s="140"/>
      <c r="D39" s="141"/>
      <c r="E39" s="141"/>
      <c r="F39" s="187"/>
      <c r="H39" s="138" t="s">
        <v>608</v>
      </c>
      <c r="I39" s="139">
        <f>SUM(I33:I38)</f>
        <v>0.19097222222222227</v>
      </c>
    </row>
    <row r="40" spans="1:9">
      <c r="A40" s="440"/>
      <c r="B40" s="140"/>
      <c r="C40" s="140"/>
      <c r="D40" s="141"/>
      <c r="E40" s="141"/>
      <c r="F40" s="187"/>
    </row>
    <row r="41" spans="1:9">
      <c r="A41" s="440"/>
      <c r="B41" s="140"/>
      <c r="C41" s="140"/>
      <c r="D41" s="141"/>
      <c r="E41" s="141"/>
      <c r="F41" s="187"/>
    </row>
    <row r="42" spans="1:9">
      <c r="A42" s="440"/>
      <c r="B42" s="140"/>
      <c r="C42" s="140"/>
      <c r="D42" s="141"/>
      <c r="E42" s="141"/>
      <c r="F42" s="187"/>
    </row>
    <row r="43" spans="1:9">
      <c r="A43" s="440"/>
      <c r="B43" s="140"/>
      <c r="C43" s="140"/>
      <c r="D43" s="141"/>
      <c r="E43" s="141"/>
      <c r="F43" s="187"/>
    </row>
    <row r="44" spans="1:9">
      <c r="A44" s="440"/>
      <c r="B44" s="140"/>
      <c r="C44" s="140"/>
      <c r="D44" s="141"/>
      <c r="E44" s="141"/>
      <c r="F44" s="187"/>
    </row>
    <row r="45" spans="1:9">
      <c r="A45" s="440"/>
      <c r="B45" s="140"/>
      <c r="C45" s="140"/>
      <c r="D45" s="141"/>
      <c r="E45" s="141"/>
      <c r="F45" s="187"/>
    </row>
    <row r="46" spans="1:9">
      <c r="A46" s="440"/>
      <c r="B46" s="140"/>
      <c r="C46" s="140"/>
      <c r="D46" s="141"/>
      <c r="E46" s="141"/>
      <c r="F46" s="187"/>
    </row>
    <row r="47" spans="1:9">
      <c r="A47" s="440"/>
      <c r="B47" s="144"/>
      <c r="C47" s="144"/>
      <c r="D47" s="145"/>
      <c r="E47" s="145"/>
      <c r="F47" s="187"/>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5"/>
      <c r="B51" s="140"/>
      <c r="C51" s="140"/>
      <c r="D51" s="185"/>
      <c r="E51" s="141"/>
      <c r="F51" s="187">
        <f>E51-D51</f>
        <v>0</v>
      </c>
      <c r="H51" s="142" t="s">
        <v>594</v>
      </c>
      <c r="I51" s="141">
        <f>SUMIFS(F50:F64, C50:C64,H51)</f>
        <v>0.14583333333333337</v>
      </c>
    </row>
    <row r="52" spans="1:9">
      <c r="A52" s="435"/>
      <c r="B52" s="140"/>
      <c r="C52" s="140"/>
      <c r="D52" s="141"/>
      <c r="E52" s="141"/>
      <c r="F52" s="187">
        <f>E52-D52</f>
        <v>0</v>
      </c>
      <c r="H52" s="142" t="s">
        <v>598</v>
      </c>
      <c r="I52" s="141">
        <f>SUMIFS(F50:F64, C50:C64,H52)</f>
        <v>0</v>
      </c>
    </row>
    <row r="53" spans="1:9">
      <c r="A53" s="435"/>
      <c r="B53" s="140"/>
      <c r="C53" s="140"/>
      <c r="D53" s="141"/>
      <c r="E53" s="141"/>
      <c r="F53" s="187">
        <f>E53-D53</f>
        <v>0</v>
      </c>
      <c r="H53" s="142" t="s">
        <v>600</v>
      </c>
      <c r="I53" s="141">
        <f>SUMIFS(F50:F64, C50:C64,H53)</f>
        <v>0</v>
      </c>
    </row>
    <row r="54" spans="1:9">
      <c r="A54" s="435"/>
      <c r="B54" s="140"/>
      <c r="C54" s="140"/>
      <c r="D54" s="141"/>
      <c r="E54" s="172"/>
      <c r="F54" s="187">
        <v>2.0833333333333332E-2</v>
      </c>
      <c r="H54" s="142" t="s">
        <v>597</v>
      </c>
      <c r="I54" s="141">
        <f>SUMIFS(F50:F64, C50:C64,H54)</f>
        <v>0</v>
      </c>
    </row>
    <row r="55" spans="1:9">
      <c r="A55" s="435"/>
      <c r="B55" s="140"/>
      <c r="C55" s="140"/>
      <c r="D55" s="172"/>
      <c r="E55" s="141"/>
      <c r="F55" s="187">
        <f>E55-D55</f>
        <v>0</v>
      </c>
      <c r="H55" s="142" t="s">
        <v>604</v>
      </c>
      <c r="I55" s="141">
        <f>SUMIFS(F50:F64, C50:C64,H55)</f>
        <v>0</v>
      </c>
    </row>
    <row r="56" spans="1:9">
      <c r="A56" s="435"/>
      <c r="B56" s="165" t="s">
        <v>2125</v>
      </c>
      <c r="C56" s="140" t="s">
        <v>594</v>
      </c>
      <c r="D56" s="141">
        <v>0.375</v>
      </c>
      <c r="E56" s="141">
        <v>0.52083333333333337</v>
      </c>
      <c r="F56" s="187">
        <f>E56-D56</f>
        <v>0.14583333333333337</v>
      </c>
      <c r="H56" s="142" t="s">
        <v>602</v>
      </c>
      <c r="I56" s="141">
        <f>SUMIFS(F50:F64, C50:C64,H56)</f>
        <v>0</v>
      </c>
    </row>
    <row r="57" spans="1:9">
      <c r="A57" s="435"/>
      <c r="B57" s="140"/>
      <c r="C57" s="140"/>
      <c r="D57" s="141"/>
      <c r="E57" s="141"/>
      <c r="F57" s="187">
        <f>E57-D57</f>
        <v>0</v>
      </c>
      <c r="H57" s="138" t="s">
        <v>608</v>
      </c>
      <c r="I57" s="139">
        <f>SUM(I51:I56)</f>
        <v>0.14583333333333337</v>
      </c>
    </row>
    <row r="58" spans="1:9">
      <c r="A58" s="435"/>
      <c r="B58" s="140"/>
      <c r="C58" s="140"/>
      <c r="D58" s="141"/>
      <c r="E58" s="141"/>
      <c r="F58" s="187">
        <f>E58-D58</f>
        <v>0</v>
      </c>
      <c r="I58" s="143"/>
    </row>
    <row r="59" spans="1:9">
      <c r="A59" s="435"/>
      <c r="B59" s="324"/>
      <c r="C59" s="140"/>
      <c r="D59" s="141"/>
      <c r="E59" s="141"/>
      <c r="F59" s="187">
        <f>E59-D59</f>
        <v>0</v>
      </c>
      <c r="I59" s="143"/>
    </row>
    <row r="60" spans="1:9">
      <c r="A60" s="435"/>
      <c r="B60" s="140"/>
      <c r="C60" s="140"/>
      <c r="D60" s="141"/>
      <c r="E60" s="141"/>
      <c r="F60" s="187">
        <f>E60-D60</f>
        <v>0</v>
      </c>
    </row>
    <row r="61" spans="1:9">
      <c r="A61" s="435"/>
      <c r="B61" s="140"/>
      <c r="C61" s="140"/>
      <c r="D61" s="141"/>
      <c r="E61" s="141"/>
      <c r="F61" s="187">
        <f>E61-D61</f>
        <v>0</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2126</v>
      </c>
      <c r="C65" s="184" t="s">
        <v>594</v>
      </c>
      <c r="D65" s="265">
        <v>0.41666666666666669</v>
      </c>
      <c r="E65" s="265">
        <v>0.57291666666666663</v>
      </c>
      <c r="F65" s="186">
        <f>E65-D65</f>
        <v>0.15624999999999994</v>
      </c>
      <c r="H65" s="139" t="s">
        <v>595</v>
      </c>
      <c r="I65" s="139" t="s">
        <v>596</v>
      </c>
    </row>
    <row r="66" spans="1:9">
      <c r="A66" s="442"/>
      <c r="B66" s="266" t="s">
        <v>2097</v>
      </c>
      <c r="C66" s="184" t="s">
        <v>594</v>
      </c>
      <c r="D66" s="317">
        <v>0.72222222222222221</v>
      </c>
      <c r="E66" s="317">
        <v>0.875</v>
      </c>
      <c r="F66" s="187">
        <f>E66-D66</f>
        <v>0.15277777777777779</v>
      </c>
      <c r="H66" s="142" t="s">
        <v>594</v>
      </c>
      <c r="I66" s="141">
        <f>SUMIFS(F65:F79, C65:C79,H66)</f>
        <v>0.30902777777777773</v>
      </c>
    </row>
    <row r="67" spans="1:9">
      <c r="A67" s="442"/>
      <c r="B67" s="266" t="s">
        <v>719</v>
      </c>
      <c r="C67" s="184" t="s">
        <v>597</v>
      </c>
      <c r="D67" s="317">
        <v>0.77083333333333337</v>
      </c>
      <c r="E67" s="317">
        <v>0.79861111111111116</v>
      </c>
      <c r="F67" s="187">
        <f>E67-D67</f>
        <v>2.777777777777779E-2</v>
      </c>
      <c r="H67" s="142" t="s">
        <v>598</v>
      </c>
      <c r="I67" s="141">
        <f>SUMIFS(F65:F79, C65:C79,H67)</f>
        <v>0</v>
      </c>
    </row>
    <row r="68" spans="1:9">
      <c r="A68" s="442"/>
      <c r="B68" s="266" t="s">
        <v>719</v>
      </c>
      <c r="C68" s="184" t="s">
        <v>597</v>
      </c>
      <c r="D68" s="317">
        <v>0.875</v>
      </c>
      <c r="E68" s="317">
        <v>0.91666666666666663</v>
      </c>
      <c r="F68" s="187">
        <f>E68-D68</f>
        <v>4.166666666666663E-2</v>
      </c>
      <c r="H68" s="142" t="s">
        <v>600</v>
      </c>
      <c r="I68" s="141">
        <f>SUMIFS(F65:F79, C65:C79,H68)</f>
        <v>0</v>
      </c>
    </row>
    <row r="69" spans="1:9">
      <c r="A69" s="442"/>
      <c r="B69" s="266"/>
      <c r="C69" s="184"/>
      <c r="D69" s="317"/>
      <c r="E69" s="317"/>
      <c r="F69" s="187"/>
      <c r="H69" s="142" t="s">
        <v>597</v>
      </c>
      <c r="I69" s="141">
        <f>SUMIFS(F65:F79, C65:C79,H69)</f>
        <v>6.944444444444442E-2</v>
      </c>
    </row>
    <row r="70" spans="1:9">
      <c r="A70" s="442"/>
      <c r="B70" s="266"/>
      <c r="C70" s="184"/>
      <c r="D70" s="317"/>
      <c r="E70" s="317"/>
      <c r="F70" s="187"/>
      <c r="H70" s="142" t="s">
        <v>604</v>
      </c>
      <c r="I70" s="141">
        <f>SUMIFS(F65:F79, C65:C79,H70)</f>
        <v>0</v>
      </c>
    </row>
    <row r="71" spans="1:9">
      <c r="A71" s="442"/>
      <c r="B71" s="266"/>
      <c r="C71" s="184"/>
      <c r="D71" s="317"/>
      <c r="E71" s="317"/>
      <c r="F71" s="289"/>
      <c r="H71" s="142" t="s">
        <v>602</v>
      </c>
      <c r="I71" s="141">
        <f>SUMIFS(F65:F79, C65:C79,H71)</f>
        <v>0</v>
      </c>
    </row>
    <row r="72" spans="1:9">
      <c r="A72" s="442"/>
      <c r="B72" s="266"/>
      <c r="C72" s="322"/>
      <c r="D72" s="317"/>
      <c r="E72" s="323"/>
      <c r="F72" s="253"/>
      <c r="H72" s="138" t="s">
        <v>608</v>
      </c>
      <c r="I72" s="139">
        <f>SUM(I66:I71)</f>
        <v>0.37847222222222215</v>
      </c>
    </row>
    <row r="73" spans="1:9">
      <c r="A73" s="452"/>
      <c r="B73" s="154"/>
      <c r="C73" s="316"/>
      <c r="D73" s="197"/>
      <c r="E73" s="197"/>
      <c r="F73" s="195"/>
      <c r="I73" s="143"/>
    </row>
    <row r="74" spans="1:9">
      <c r="A74" s="442"/>
      <c r="B74" s="320"/>
      <c r="C74" s="146"/>
      <c r="D74" s="321"/>
      <c r="E74" s="321"/>
      <c r="F74" s="290"/>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2127</v>
      </c>
      <c r="C80" s="184" t="s">
        <v>594</v>
      </c>
      <c r="D80" s="185">
        <v>0.39583333333333331</v>
      </c>
      <c r="E80" s="185">
        <v>0.4201388888888889</v>
      </c>
      <c r="F80" s="186">
        <f>E80-D80</f>
        <v>2.430555555555558E-2</v>
      </c>
      <c r="H80" s="139" t="s">
        <v>595</v>
      </c>
      <c r="I80" s="139" t="s">
        <v>596</v>
      </c>
    </row>
    <row r="81" spans="1:9">
      <c r="A81" s="449"/>
      <c r="B81" s="140" t="s">
        <v>2128</v>
      </c>
      <c r="C81" s="184" t="s">
        <v>594</v>
      </c>
      <c r="D81" s="141">
        <v>0.42708333333333331</v>
      </c>
      <c r="E81" s="141">
        <v>0.44444444444444442</v>
      </c>
      <c r="F81" s="187">
        <f>E81-D81</f>
        <v>1.7361111111111105E-2</v>
      </c>
      <c r="H81" s="142" t="s">
        <v>594</v>
      </c>
      <c r="I81" s="141">
        <f>SUMIFS(F80:F94, C80:C94,H81)</f>
        <v>0.15486111111111106</v>
      </c>
    </row>
    <row r="82" spans="1:9">
      <c r="A82" s="444"/>
      <c r="B82" s="140" t="s">
        <v>2129</v>
      </c>
      <c r="C82" s="184" t="s">
        <v>594</v>
      </c>
      <c r="D82" s="141">
        <v>0.41736111111111113</v>
      </c>
      <c r="E82" s="141">
        <v>0.44791666666666669</v>
      </c>
      <c r="F82" s="187">
        <f>E82-D82</f>
        <v>3.0555555555555558E-2</v>
      </c>
      <c r="H82" s="142" t="s">
        <v>598</v>
      </c>
      <c r="I82" s="141">
        <f>SUMIFS(F80:F94, C80:C94,H82)</f>
        <v>0</v>
      </c>
    </row>
    <row r="83" spans="1:9">
      <c r="A83" s="449"/>
      <c r="B83" t="s">
        <v>1072</v>
      </c>
      <c r="C83" s="184" t="s">
        <v>602</v>
      </c>
      <c r="D83" s="141">
        <v>0.58333333333333337</v>
      </c>
      <c r="E83" s="141">
        <v>0.625</v>
      </c>
      <c r="F83" s="187">
        <f>E83-D83</f>
        <v>4.166666666666663E-2</v>
      </c>
      <c r="H83" s="142" t="s">
        <v>600</v>
      </c>
      <c r="I83" s="141">
        <f>SUMIFS(F80:F94, C80:C94,H83)</f>
        <v>0</v>
      </c>
    </row>
    <row r="84" spans="1:9">
      <c r="A84" s="449"/>
      <c r="B84" s="154" t="s">
        <v>2130</v>
      </c>
      <c r="C84" s="184" t="s">
        <v>594</v>
      </c>
      <c r="D84" s="141">
        <v>0.64652777777777781</v>
      </c>
      <c r="E84" s="141">
        <v>0.72916666666666663</v>
      </c>
      <c r="F84" s="187">
        <f>E84-D84</f>
        <v>8.2638888888888817E-2</v>
      </c>
      <c r="H84" s="142" t="s">
        <v>597</v>
      </c>
      <c r="I84" s="141">
        <f>SUMIFS(F80:F94, C80:C94,H84)</f>
        <v>6.944444444444442E-2</v>
      </c>
    </row>
    <row r="85" spans="1:9">
      <c r="A85" s="449"/>
      <c r="C85" s="184" t="s">
        <v>594</v>
      </c>
      <c r="D85" s="141"/>
      <c r="E85" s="141"/>
      <c r="F85" s="187">
        <f>E85-D85</f>
        <v>0</v>
      </c>
      <c r="H85" s="142" t="s">
        <v>604</v>
      </c>
      <c r="I85" s="141">
        <f>SUMIFS(F80:F94, C80:C94,H85)</f>
        <v>4.166666666666663E-2</v>
      </c>
    </row>
    <row r="86" spans="1:9">
      <c r="A86" s="449"/>
      <c r="B86" s="266" t="s">
        <v>719</v>
      </c>
      <c r="C86" s="184" t="s">
        <v>597</v>
      </c>
      <c r="D86" s="317">
        <v>0.77083333333333337</v>
      </c>
      <c r="E86" s="317">
        <v>0.79861111111111116</v>
      </c>
      <c r="F86" s="187">
        <f>E86-D86</f>
        <v>2.777777777777779E-2</v>
      </c>
      <c r="H86" s="142" t="s">
        <v>602</v>
      </c>
      <c r="I86" s="141">
        <f>SUMIFS(F80:F94, C80:C94,H86)</f>
        <v>4.166666666666663E-2</v>
      </c>
    </row>
    <row r="87" spans="1:9">
      <c r="A87" s="449"/>
      <c r="B87" s="266" t="s">
        <v>719</v>
      </c>
      <c r="C87" s="184" t="s">
        <v>597</v>
      </c>
      <c r="D87" s="317">
        <v>0.875</v>
      </c>
      <c r="E87" s="317">
        <v>0.91666666666666663</v>
      </c>
      <c r="F87" s="187">
        <f>E87-D87</f>
        <v>4.166666666666663E-2</v>
      </c>
      <c r="H87" s="138" t="s">
        <v>608</v>
      </c>
      <c r="I87" s="139">
        <f>SUM(I81:I86)</f>
        <v>0.30763888888888874</v>
      </c>
    </row>
    <row r="88" spans="1:9">
      <c r="A88" s="449"/>
      <c r="B88" s="140" t="s">
        <v>2131</v>
      </c>
      <c r="C88" s="184" t="s">
        <v>604</v>
      </c>
      <c r="D88" s="141">
        <v>0.9375</v>
      </c>
      <c r="E88" s="141">
        <v>0.97916666666666663</v>
      </c>
      <c r="F88" s="187">
        <f>E88-D88</f>
        <v>4.166666666666663E-2</v>
      </c>
      <c r="I88" s="143"/>
    </row>
    <row r="89" spans="1:9">
      <c r="A89" s="449"/>
      <c r="B89" s="154"/>
      <c r="C89" s="184" t="s">
        <v>598</v>
      </c>
      <c r="D89" s="141"/>
      <c r="E89" s="141"/>
      <c r="F89" s="187">
        <f>E89-D89</f>
        <v>0</v>
      </c>
      <c r="I89" s="143"/>
    </row>
    <row r="90" spans="1:9">
      <c r="A90" s="449"/>
      <c r="B90" s="154"/>
      <c r="C90" s="184" t="s">
        <v>594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1423</v>
      </c>
      <c r="C95" s="184" t="s">
        <v>602</v>
      </c>
      <c r="D95" s="185">
        <v>0.45833333333333331</v>
      </c>
      <c r="E95" s="185">
        <v>0.46875</v>
      </c>
      <c r="F95" s="186">
        <f>E95-D95</f>
        <v>1.0416666666666685E-2</v>
      </c>
      <c r="H95" s="139" t="s">
        <v>595</v>
      </c>
      <c r="I95" s="139" t="s">
        <v>596</v>
      </c>
    </row>
    <row r="96" spans="1:9">
      <c r="A96" s="432"/>
      <c r="B96" s="146" t="s">
        <v>2132</v>
      </c>
      <c r="C96" s="140" t="s">
        <v>597</v>
      </c>
      <c r="D96" s="141">
        <v>0.46875</v>
      </c>
      <c r="E96" s="141">
        <v>0.5</v>
      </c>
      <c r="F96" s="187">
        <f>E96-D96</f>
        <v>3.125E-2</v>
      </c>
      <c r="H96" s="142" t="s">
        <v>594</v>
      </c>
      <c r="I96" s="141">
        <f>SUMIFS(F95:F109, C95:C109,H96)</f>
        <v>0.16666666666666674</v>
      </c>
    </row>
    <row r="97" spans="1:9">
      <c r="A97" s="432"/>
      <c r="B97" s="140" t="s">
        <v>2133</v>
      </c>
      <c r="C97" s="140" t="s">
        <v>594</v>
      </c>
      <c r="D97" s="141">
        <v>0.5</v>
      </c>
      <c r="E97" s="141">
        <v>0.5625</v>
      </c>
      <c r="F97" s="187">
        <f>E97-D97</f>
        <v>6.25E-2</v>
      </c>
      <c r="H97" s="142" t="s">
        <v>598</v>
      </c>
      <c r="I97" s="141">
        <f>SUMIFS(F95:F109, C95:C109,H97)</f>
        <v>0</v>
      </c>
    </row>
    <row r="98" spans="1:9">
      <c r="A98" s="432"/>
      <c r="B98" s="140" t="s">
        <v>1072</v>
      </c>
      <c r="C98" s="140" t="s">
        <v>602</v>
      </c>
      <c r="D98" s="141">
        <v>0.5625</v>
      </c>
      <c r="E98" s="141">
        <v>0.60416666666666663</v>
      </c>
      <c r="F98" s="187">
        <f>E98-D98</f>
        <v>4.166666666666663E-2</v>
      </c>
      <c r="H98" s="142" t="s">
        <v>600</v>
      </c>
      <c r="I98" s="141">
        <f>SUMIFS(F95:F109, C95:C109,H98)</f>
        <v>0</v>
      </c>
    </row>
    <row r="99" spans="1:9">
      <c r="A99" s="432"/>
      <c r="B99" s="140" t="s">
        <v>2134</v>
      </c>
      <c r="C99" s="140" t="s">
        <v>594</v>
      </c>
      <c r="D99" s="141">
        <v>0.60416666666666663</v>
      </c>
      <c r="E99" s="141">
        <v>0.66666666666666663</v>
      </c>
      <c r="F99" s="187">
        <f>E99-D99</f>
        <v>6.25E-2</v>
      </c>
      <c r="H99" s="142" t="s">
        <v>597</v>
      </c>
      <c r="I99" s="141">
        <f>SUMIFS(F95:F109, C95:C109,H99)</f>
        <v>3.125E-2</v>
      </c>
    </row>
    <row r="100" spans="1:9">
      <c r="A100" s="432"/>
      <c r="B100" s="140" t="s">
        <v>2135</v>
      </c>
      <c r="C100" s="140" t="s">
        <v>594</v>
      </c>
      <c r="D100" s="141">
        <v>0.66666666666666663</v>
      </c>
      <c r="E100" s="141">
        <v>0.70833333333333337</v>
      </c>
      <c r="F100" s="187">
        <f>E100-D100</f>
        <v>4.1666666666666741E-2</v>
      </c>
      <c r="H100" s="142" t="s">
        <v>604</v>
      </c>
      <c r="I100" s="141">
        <f>SUMIFS(F95:F109, C95:C109,H100)</f>
        <v>0</v>
      </c>
    </row>
    <row r="101" spans="1:9">
      <c r="A101" s="432"/>
      <c r="B101" s="316"/>
      <c r="C101" s="140" t="s">
        <v>602</v>
      </c>
      <c r="D101" s="141"/>
      <c r="E101" s="141"/>
      <c r="F101" s="187">
        <f>E101-D101</f>
        <v>0</v>
      </c>
      <c r="H101" s="142" t="s">
        <v>602</v>
      </c>
      <c r="I101" s="141">
        <f>SUMIFS(F95:F109, C95:C109,H101)</f>
        <v>5.2083333333333315E-2</v>
      </c>
    </row>
    <row r="102" spans="1:9">
      <c r="A102" s="432"/>
      <c r="C102" s="140" t="s">
        <v>598</v>
      </c>
      <c r="D102" s="141"/>
      <c r="E102" s="141"/>
      <c r="F102" s="187">
        <f>E102-D102</f>
        <v>0</v>
      </c>
      <c r="H102" s="138" t="s">
        <v>608</v>
      </c>
      <c r="I102" s="139">
        <f>SUM(I96:I101)</f>
        <v>0.25000000000000006</v>
      </c>
    </row>
    <row r="103" spans="1:9">
      <c r="A103" s="432"/>
      <c r="B103" s="140"/>
      <c r="C103" s="140" t="s">
        <v>594</v>
      </c>
      <c r="D103" s="141"/>
      <c r="E103" s="141"/>
      <c r="F103" s="187">
        <f>E103-D103</f>
        <v>0</v>
      </c>
      <c r="I103" s="143"/>
    </row>
    <row r="104" spans="1:9">
      <c r="A104" s="432"/>
      <c r="C104" s="140" t="s">
        <v>594</v>
      </c>
      <c r="D104" s="141"/>
      <c r="E104" s="141"/>
      <c r="F104" s="187">
        <f>E104-D104</f>
        <v>0</v>
      </c>
      <c r="I104" s="143"/>
    </row>
    <row r="105" spans="1:9">
      <c r="A105" s="432"/>
      <c r="C105" s="140" t="s">
        <v>594</v>
      </c>
      <c r="D105" s="141"/>
      <c r="E105" s="141"/>
      <c r="F105" s="187">
        <f>E105-D105</f>
        <v>0</v>
      </c>
    </row>
    <row r="106" spans="1:9">
      <c r="A106" s="432"/>
      <c r="B106" s="140"/>
      <c r="C106" s="140" t="s">
        <v>602</v>
      </c>
      <c r="D106" s="141"/>
      <c r="E106" s="141"/>
      <c r="F106" s="187">
        <f>E106-D106</f>
        <v>0</v>
      </c>
    </row>
    <row r="107" spans="1:9">
      <c r="A107" s="432"/>
      <c r="B107" s="140"/>
      <c r="C107" s="140" t="s">
        <v>604</v>
      </c>
      <c r="D107" s="141"/>
      <c r="E107" s="141"/>
      <c r="F107" s="187">
        <f>E107-D107</f>
        <v>0</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c r="C110" s="304"/>
      <c r="D110" s="185"/>
      <c r="E110" s="185"/>
      <c r="F110" s="186">
        <f>E110-D110</f>
        <v>0</v>
      </c>
      <c r="H110" s="139" t="s">
        <v>595</v>
      </c>
      <c r="I110" s="139" t="s">
        <v>596</v>
      </c>
    </row>
    <row r="111" spans="1:9">
      <c r="A111" s="435"/>
      <c r="B111" s="146" t="s">
        <v>2136</v>
      </c>
      <c r="C111" s="140" t="s">
        <v>594</v>
      </c>
      <c r="D111" s="141">
        <v>0.45833333333333331</v>
      </c>
      <c r="E111" s="141">
        <v>0.54166666666666663</v>
      </c>
      <c r="F111" s="187">
        <f>E111-D111</f>
        <v>8.3333333333333315E-2</v>
      </c>
      <c r="H111" s="142" t="s">
        <v>594</v>
      </c>
      <c r="I111" s="141">
        <f>SUMIFS(F110:F124, C110:C124,H111)</f>
        <v>0.29166666666666657</v>
      </c>
    </row>
    <row r="112" spans="1:9">
      <c r="A112" s="435"/>
      <c r="B112" s="140" t="s">
        <v>1072</v>
      </c>
      <c r="C112" s="140" t="s">
        <v>602</v>
      </c>
      <c r="D112" s="141">
        <v>0.54166666666666663</v>
      </c>
      <c r="E112" s="141">
        <v>0.58333333333333337</v>
      </c>
      <c r="F112" s="187">
        <f>E112-D112</f>
        <v>4.1666666666666741E-2</v>
      </c>
      <c r="H112" s="142" t="s">
        <v>598</v>
      </c>
      <c r="I112" s="141">
        <f>SUMIFS(F110:F124, C110:C124,H112)</f>
        <v>0</v>
      </c>
    </row>
    <row r="113" spans="1:9">
      <c r="A113" s="435"/>
      <c r="B113" t="s">
        <v>2136</v>
      </c>
      <c r="C113" s="140" t="s">
        <v>594</v>
      </c>
      <c r="D113" s="141">
        <v>0.58333333333333337</v>
      </c>
      <c r="E113" s="141">
        <v>0.66666666666666663</v>
      </c>
      <c r="F113" s="187">
        <f>E113-D113</f>
        <v>8.3333333333333259E-2</v>
      </c>
      <c r="H113" s="142" t="s">
        <v>600</v>
      </c>
      <c r="I113" s="141">
        <f>SUMIFS(F110:F124, C110:C124,H113)</f>
        <v>0</v>
      </c>
    </row>
    <row r="114" spans="1:9">
      <c r="A114" s="435"/>
      <c r="B114" s="140" t="s">
        <v>2136</v>
      </c>
      <c r="C114" s="140" t="s">
        <v>594</v>
      </c>
      <c r="D114" s="141">
        <v>0.75</v>
      </c>
      <c r="E114" s="141">
        <v>0.875</v>
      </c>
      <c r="F114" s="187">
        <f>E114-D114</f>
        <v>0.125</v>
      </c>
      <c r="H114" s="142" t="s">
        <v>597</v>
      </c>
      <c r="I114" s="141">
        <f>SUMIFS(F110:F124, C110:C124,H114)</f>
        <v>4.1666666666666741E-2</v>
      </c>
    </row>
    <row r="115" spans="1:9">
      <c r="A115" s="435"/>
      <c r="B115" t="s">
        <v>638</v>
      </c>
      <c r="C115" s="140" t="s">
        <v>602</v>
      </c>
      <c r="D115" s="141">
        <v>0.89583333333333337</v>
      </c>
      <c r="E115" s="141">
        <v>0.91666666666666663</v>
      </c>
      <c r="F115" s="187">
        <f>E115-D115</f>
        <v>2.0833333333333259E-2</v>
      </c>
      <c r="H115" s="142" t="s">
        <v>604</v>
      </c>
      <c r="I115" s="141">
        <f>SUMIFS(F110:F124, C110:C124,H115)</f>
        <v>0</v>
      </c>
    </row>
    <row r="116" spans="1:9">
      <c r="A116" s="435"/>
      <c r="B116" t="s">
        <v>2137</v>
      </c>
      <c r="C116" s="140" t="s">
        <v>597</v>
      </c>
      <c r="D116" s="141">
        <v>0.91666666666666663</v>
      </c>
      <c r="E116" s="141">
        <v>0.95833333333333337</v>
      </c>
      <c r="F116" s="187">
        <f>E116-D116</f>
        <v>4.1666666666666741E-2</v>
      </c>
      <c r="H116" s="142" t="s">
        <v>602</v>
      </c>
      <c r="I116" s="141">
        <f>SUMIFS(F110:F124, C110:C124,H116)</f>
        <v>6.25E-2</v>
      </c>
    </row>
    <row r="117" spans="1:9">
      <c r="A117" s="435"/>
      <c r="C117" s="184"/>
      <c r="D117" s="185"/>
      <c r="E117" s="185"/>
      <c r="F117" s="186">
        <f>E117-D117</f>
        <v>0</v>
      </c>
      <c r="H117" s="138" t="s">
        <v>608</v>
      </c>
      <c r="I117" s="139">
        <f>SUM(I111:I116)</f>
        <v>0.39583333333333331</v>
      </c>
    </row>
    <row r="118" spans="1:9">
      <c r="A118" s="435"/>
      <c r="C118" s="140"/>
      <c r="D118" s="141"/>
      <c r="E118" s="141"/>
      <c r="F118" s="187">
        <f>E118-D118</f>
        <v>0</v>
      </c>
      <c r="I118" s="143"/>
    </row>
    <row r="119" spans="1:9">
      <c r="A119" s="435"/>
      <c r="B119" s="140"/>
      <c r="C119" s="140"/>
      <c r="D119" s="141"/>
      <c r="E119" s="141"/>
      <c r="F119" s="187">
        <f>E119-D119</f>
        <v>0</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2138</v>
      </c>
      <c r="C125" s="146" t="s">
        <v>594</v>
      </c>
      <c r="D125" s="147">
        <v>0.39583333333333331</v>
      </c>
      <c r="E125" s="147">
        <v>0.41666666666666669</v>
      </c>
      <c r="F125" s="181">
        <f>E125-D125</f>
        <v>2.083333333333337E-2</v>
      </c>
      <c r="H125" s="149" t="s">
        <v>595</v>
      </c>
      <c r="I125" s="149" t="s">
        <v>596</v>
      </c>
    </row>
    <row r="126" spans="1:9">
      <c r="A126" s="437"/>
      <c r="B126" s="140" t="s">
        <v>2139</v>
      </c>
      <c r="C126" s="140" t="s">
        <v>594</v>
      </c>
      <c r="D126" s="141">
        <v>0.41666666666666669</v>
      </c>
      <c r="E126" s="141">
        <v>0.52083333333333337</v>
      </c>
      <c r="F126" s="159">
        <f>E126-D126</f>
        <v>0.10416666666666669</v>
      </c>
      <c r="H126" s="114" t="s">
        <v>594</v>
      </c>
      <c r="I126" s="143">
        <f>SUMIFS(F125:F141, C125:C141,H126)</f>
        <v>0.36458333333333354</v>
      </c>
    </row>
    <row r="127" spans="1:9">
      <c r="A127" s="437"/>
      <c r="B127" s="140" t="s">
        <v>1072</v>
      </c>
      <c r="C127" s="140" t="s">
        <v>602</v>
      </c>
      <c r="D127" s="141">
        <v>0.54166666666666663</v>
      </c>
      <c r="E127" s="141">
        <v>0.58333333333333337</v>
      </c>
      <c r="F127" s="159">
        <f>E127-D127</f>
        <v>4.1666666666666741E-2</v>
      </c>
      <c r="H127" s="114" t="s">
        <v>598</v>
      </c>
      <c r="I127" s="143">
        <f>SUMIFS(F125:F141, C125:C141,H127)</f>
        <v>0</v>
      </c>
    </row>
    <row r="128" spans="1:9">
      <c r="A128" s="437"/>
      <c r="B128" s="140" t="s">
        <v>2140</v>
      </c>
      <c r="C128" s="140" t="s">
        <v>597</v>
      </c>
      <c r="D128" s="141">
        <v>0.59027777777777779</v>
      </c>
      <c r="E128" s="141">
        <v>0.60069444444444442</v>
      </c>
      <c r="F128" s="159">
        <f>E128-D128</f>
        <v>1.041666666666663E-2</v>
      </c>
      <c r="H128" s="114" t="s">
        <v>600</v>
      </c>
      <c r="I128" s="143">
        <f>SUMIFS(F125:F141, C125:C141,H128)</f>
        <v>0</v>
      </c>
    </row>
    <row r="129" spans="1:9">
      <c r="A129" s="437"/>
      <c r="B129" s="140" t="s">
        <v>2141</v>
      </c>
      <c r="C129" s="140" t="s">
        <v>594</v>
      </c>
      <c r="D129" s="141">
        <v>0.60416666666666663</v>
      </c>
      <c r="E129" s="141">
        <v>0.66666666666666663</v>
      </c>
      <c r="F129" s="159">
        <f>E129-D129</f>
        <v>6.25E-2</v>
      </c>
      <c r="H129" s="114" t="s">
        <v>597</v>
      </c>
      <c r="I129" s="143">
        <f>SUMIFS(F125:F141, C125:C141,H129)</f>
        <v>1.041666666666663E-2</v>
      </c>
    </row>
    <row r="130" spans="1:9">
      <c r="A130" s="437"/>
      <c r="B130" s="140" t="s">
        <v>2142</v>
      </c>
      <c r="C130" s="140" t="s">
        <v>594</v>
      </c>
      <c r="D130" s="141">
        <v>0.72916666666666663</v>
      </c>
      <c r="E130" s="141">
        <v>0.86458333333333337</v>
      </c>
      <c r="F130" s="159">
        <f>E130-D130</f>
        <v>0.13541666666666674</v>
      </c>
      <c r="H130" s="114" t="s">
        <v>604</v>
      </c>
      <c r="I130" s="143">
        <f>SUMIFS(F125:F141, C125:C141,H130)</f>
        <v>0</v>
      </c>
    </row>
    <row r="131" spans="1:9">
      <c r="A131" s="437"/>
      <c r="B131" s="140" t="s">
        <v>2143</v>
      </c>
      <c r="C131" s="140" t="s">
        <v>602</v>
      </c>
      <c r="D131" s="141">
        <v>0.875</v>
      </c>
      <c r="E131" s="141">
        <v>0.89930555555555547</v>
      </c>
      <c r="F131" s="159">
        <f>E131-D131</f>
        <v>2.4305555555555469E-2</v>
      </c>
      <c r="H131" s="114" t="s">
        <v>602</v>
      </c>
      <c r="I131" s="143">
        <f>SUMIFS(F125:F141, C125:C141,H131)</f>
        <v>6.597222222222221E-2</v>
      </c>
    </row>
    <row r="132" spans="1:9">
      <c r="A132" s="437"/>
      <c r="B132" s="140" t="s">
        <v>2144</v>
      </c>
      <c r="C132" s="140" t="s">
        <v>594</v>
      </c>
      <c r="D132" s="141">
        <v>0.91666666666666663</v>
      </c>
      <c r="E132" s="141">
        <v>0.95833333333333337</v>
      </c>
      <c r="F132" s="159">
        <f>E132-D132</f>
        <v>4.1666666666666741E-2</v>
      </c>
      <c r="H132" s="150" t="s">
        <v>608</v>
      </c>
      <c r="I132" s="149">
        <f>SUM(I126:I131)</f>
        <v>0.44097222222222238</v>
      </c>
    </row>
    <row r="133" spans="1:9">
      <c r="A133" s="437"/>
      <c r="B133" s="192"/>
      <c r="C133" s="192"/>
      <c r="D133" s="295">
        <v>0</v>
      </c>
      <c r="E133" s="253">
        <v>0</v>
      </c>
      <c r="F133" s="159">
        <f>E133-D133</f>
        <v>0</v>
      </c>
      <c r="I133" s="143"/>
    </row>
    <row r="134" spans="1:9">
      <c r="A134" s="437"/>
      <c r="B134" s="192"/>
      <c r="C134" s="192"/>
      <c r="D134" s="295">
        <v>0</v>
      </c>
      <c r="E134" s="253">
        <v>0</v>
      </c>
      <c r="F134" s="168">
        <f>E134-D134</f>
        <v>0</v>
      </c>
      <c r="I134" s="143"/>
    </row>
    <row r="135" spans="1:9">
      <c r="A135" s="437"/>
      <c r="B135" s="192"/>
      <c r="C135" s="192"/>
      <c r="D135" s="295">
        <v>0</v>
      </c>
      <c r="E135" s="253">
        <v>0</v>
      </c>
      <c r="F135" s="168">
        <f>E135-D135</f>
        <v>0</v>
      </c>
      <c r="I135" s="143"/>
    </row>
    <row r="136" spans="1:9">
      <c r="A136" s="437"/>
      <c r="B136" s="192"/>
      <c r="C136" s="192"/>
      <c r="D136" s="295">
        <v>0</v>
      </c>
      <c r="E136" s="253">
        <v>0</v>
      </c>
      <c r="F136" s="168">
        <f>E136-D136</f>
        <v>0</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6" t="s">
        <v>6</v>
      </c>
      <c r="B2" s="65" t="s">
        <v>172</v>
      </c>
      <c r="C2" s="65" t="s">
        <v>126</v>
      </c>
      <c r="D2" s="349" t="s">
        <v>24</v>
      </c>
      <c r="E2" s="56" t="s">
        <v>173</v>
      </c>
      <c r="F2" s="62" t="s">
        <v>106</v>
      </c>
      <c r="G2" s="59"/>
    </row>
    <row r="3" spans="1:7">
      <c r="A3" s="347"/>
      <c r="B3" s="66"/>
      <c r="C3" s="68" t="s">
        <v>174</v>
      </c>
      <c r="D3" s="350"/>
      <c r="E3" s="57" t="s">
        <v>130</v>
      </c>
      <c r="F3" s="63"/>
      <c r="G3" s="60"/>
    </row>
    <row r="4" spans="1:7">
      <c r="A4" s="347"/>
      <c r="B4" s="66"/>
      <c r="C4" s="66" t="s">
        <v>175</v>
      </c>
      <c r="D4" s="350"/>
      <c r="E4" s="57" t="s">
        <v>176</v>
      </c>
      <c r="F4" s="63"/>
      <c r="G4" s="60"/>
    </row>
    <row r="5" spans="1:7">
      <c r="A5" s="347"/>
      <c r="B5" s="66"/>
      <c r="C5" s="68" t="s">
        <v>177</v>
      </c>
      <c r="D5" s="350"/>
      <c r="E5" s="57" t="s">
        <v>173</v>
      </c>
      <c r="F5" s="63"/>
      <c r="G5" s="60"/>
    </row>
    <row r="6" spans="1:7">
      <c r="A6" s="347"/>
      <c r="B6" s="66"/>
      <c r="C6" s="57" t="s">
        <v>178</v>
      </c>
      <c r="D6" s="350"/>
      <c r="E6" s="57" t="s">
        <v>127</v>
      </c>
      <c r="F6" s="63"/>
      <c r="G6" s="60"/>
    </row>
    <row r="7" spans="1:7">
      <c r="A7" s="348"/>
      <c r="B7" s="67"/>
      <c r="C7" s="67" t="s">
        <v>133</v>
      </c>
      <c r="D7" s="351"/>
      <c r="E7" s="58" t="s">
        <v>179</v>
      </c>
      <c r="F7" s="64"/>
      <c r="G7" s="61"/>
    </row>
    <row r="8" spans="1:7">
      <c r="A8" s="352" t="s">
        <v>134</v>
      </c>
      <c r="B8" s="66" t="s">
        <v>135</v>
      </c>
      <c r="C8" s="66" t="s">
        <v>136</v>
      </c>
      <c r="D8" s="344" t="s">
        <v>137</v>
      </c>
      <c r="E8" s="63" t="s">
        <v>180</v>
      </c>
      <c r="F8" s="60"/>
      <c r="G8" s="60"/>
    </row>
    <row r="9" spans="1:7">
      <c r="A9" s="352"/>
      <c r="B9" s="66"/>
      <c r="C9" s="66" t="s">
        <v>181</v>
      </c>
      <c r="D9" s="344"/>
      <c r="E9" s="63" t="s">
        <v>130</v>
      </c>
      <c r="F9" s="60"/>
      <c r="G9" s="60"/>
    </row>
    <row r="10" spans="1:7">
      <c r="A10" s="352"/>
      <c r="B10" s="66"/>
      <c r="C10" s="66" t="s">
        <v>182</v>
      </c>
      <c r="D10" s="344"/>
      <c r="E10" s="63" t="s">
        <v>183</v>
      </c>
      <c r="F10" s="60"/>
      <c r="G10" s="60"/>
    </row>
    <row r="11" spans="1:7">
      <c r="A11" s="353"/>
      <c r="B11" s="66"/>
      <c r="C11" s="66" t="s">
        <v>184</v>
      </c>
      <c r="D11" s="344"/>
      <c r="E11" s="63" t="s">
        <v>185</v>
      </c>
      <c r="F11" s="60"/>
      <c r="G11" s="60"/>
    </row>
    <row r="12" spans="1:7">
      <c r="A12" s="352" t="s">
        <v>5</v>
      </c>
      <c r="B12" s="62"/>
      <c r="C12" s="56" t="s">
        <v>186</v>
      </c>
      <c r="D12" s="343" t="s">
        <v>142</v>
      </c>
      <c r="E12" s="62" t="s">
        <v>187</v>
      </c>
      <c r="F12" s="59"/>
      <c r="G12" s="59"/>
    </row>
    <row r="13" spans="1:7">
      <c r="A13" s="352"/>
      <c r="B13" s="63"/>
      <c r="C13" s="57" t="s">
        <v>188</v>
      </c>
      <c r="D13" s="344"/>
      <c r="E13" s="63" t="s">
        <v>187</v>
      </c>
      <c r="F13" s="60"/>
      <c r="G13" s="60"/>
    </row>
    <row r="14" spans="1:7">
      <c r="A14" s="352"/>
      <c r="B14" s="76"/>
      <c r="C14" s="57" t="s">
        <v>189</v>
      </c>
      <c r="D14" s="344"/>
      <c r="E14" s="63"/>
      <c r="F14" s="60" t="s">
        <v>130</v>
      </c>
      <c r="G14" s="60"/>
    </row>
    <row r="15" spans="1:7">
      <c r="A15" s="352"/>
      <c r="B15" s="63" t="s">
        <v>190</v>
      </c>
      <c r="C15" s="57"/>
      <c r="D15" s="344"/>
      <c r="E15" s="63" t="s">
        <v>191</v>
      </c>
      <c r="F15" s="60"/>
      <c r="G15" s="60"/>
    </row>
    <row r="16" spans="1:7">
      <c r="A16" s="353"/>
      <c r="B16" s="64"/>
      <c r="C16" s="57"/>
      <c r="D16" s="345"/>
      <c r="E16" s="63"/>
      <c r="F16" s="60"/>
      <c r="G16" s="60"/>
    </row>
    <row r="17" spans="1:7" ht="21.75" customHeight="1">
      <c r="A17" s="341" t="s">
        <v>4</v>
      </c>
      <c r="B17" s="66"/>
      <c r="C17" s="65" t="s">
        <v>126</v>
      </c>
      <c r="D17" s="343" t="s">
        <v>24</v>
      </c>
      <c r="E17" s="62" t="s">
        <v>192</v>
      </c>
      <c r="F17" s="59"/>
      <c r="G17" s="59"/>
    </row>
    <row r="18" spans="1:7" ht="16.5" customHeight="1">
      <c r="A18" s="341"/>
      <c r="B18" s="66" t="s">
        <v>193</v>
      </c>
      <c r="C18" s="66" t="s">
        <v>149</v>
      </c>
      <c r="D18" s="344"/>
      <c r="E18" s="63" t="s">
        <v>176</v>
      </c>
      <c r="F18" s="60"/>
      <c r="G18" s="60"/>
    </row>
    <row r="19" spans="1:7" ht="16.5" customHeight="1">
      <c r="A19" s="341"/>
      <c r="B19" s="66"/>
      <c r="C19" s="66" t="s">
        <v>175</v>
      </c>
      <c r="D19" s="344"/>
      <c r="E19" s="63" t="s">
        <v>176</v>
      </c>
      <c r="F19" s="60"/>
      <c r="G19" s="60"/>
    </row>
    <row r="20" spans="1:7" ht="16.5" customHeight="1">
      <c r="A20" s="341"/>
      <c r="B20" s="66"/>
      <c r="C20" s="66" t="s">
        <v>178</v>
      </c>
      <c r="D20" s="344"/>
      <c r="E20" s="63"/>
      <c r="F20" s="63" t="s">
        <v>194</v>
      </c>
      <c r="G20" s="60"/>
    </row>
    <row r="21" spans="1:7">
      <c r="A21" s="354" t="s">
        <v>12</v>
      </c>
      <c r="B21" s="65" t="s">
        <v>195</v>
      </c>
      <c r="C21" s="65" t="s">
        <v>196</v>
      </c>
      <c r="D21" s="343" t="s">
        <v>24</v>
      </c>
      <c r="E21" s="343" t="s">
        <v>197</v>
      </c>
      <c r="F21" s="355" t="s">
        <v>198</v>
      </c>
      <c r="G21" s="59"/>
    </row>
    <row r="22" spans="1:7">
      <c r="A22" s="341"/>
      <c r="B22" s="66"/>
      <c r="C22" s="66" t="s">
        <v>154</v>
      </c>
      <c r="D22" s="344"/>
      <c r="E22" s="344"/>
      <c r="F22" s="356"/>
      <c r="G22" s="60"/>
    </row>
    <row r="23" spans="1:7">
      <c r="A23" s="341"/>
      <c r="B23" s="67"/>
      <c r="C23" s="67" t="s">
        <v>199</v>
      </c>
      <c r="D23" s="345"/>
      <c r="E23" s="345"/>
      <c r="F23" s="357"/>
      <c r="G23" s="61"/>
    </row>
    <row r="24" spans="1:7">
      <c r="A24" s="354" t="s">
        <v>28</v>
      </c>
      <c r="B24" s="66" t="s">
        <v>157</v>
      </c>
      <c r="C24" s="66" t="s">
        <v>136</v>
      </c>
      <c r="D24" s="344"/>
      <c r="E24" s="63" t="s">
        <v>173</v>
      </c>
      <c r="F24" s="60"/>
      <c r="G24" s="60"/>
    </row>
    <row r="25" spans="1:7">
      <c r="A25" s="341"/>
      <c r="B25" s="66"/>
      <c r="C25" s="66" t="s">
        <v>200</v>
      </c>
      <c r="D25" s="344"/>
      <c r="E25" s="63" t="s">
        <v>191</v>
      </c>
      <c r="F25" s="60"/>
      <c r="G25" s="60"/>
    </row>
    <row r="26" spans="1:7">
      <c r="A26" s="341"/>
      <c r="B26" s="66"/>
      <c r="C26" s="66" t="s">
        <v>181</v>
      </c>
      <c r="D26" s="344"/>
      <c r="E26" s="63" t="s">
        <v>130</v>
      </c>
      <c r="F26" s="60"/>
      <c r="G26" s="60"/>
    </row>
    <row r="27" spans="1:7">
      <c r="A27" s="341"/>
      <c r="B27" s="66"/>
      <c r="C27" s="66" t="s">
        <v>201</v>
      </c>
      <c r="D27" s="344"/>
      <c r="E27" s="63" t="s">
        <v>202</v>
      </c>
      <c r="F27" s="60"/>
      <c r="G27" s="60"/>
    </row>
    <row r="28" spans="1:7">
      <c r="A28" s="342"/>
      <c r="B28" s="66"/>
      <c r="C28" s="66" t="s">
        <v>203</v>
      </c>
      <c r="D28" s="345"/>
      <c r="E28" s="63" t="s">
        <v>130</v>
      </c>
      <c r="F28" s="60"/>
      <c r="G28" s="60"/>
    </row>
    <row r="29" spans="1:7">
      <c r="A29" s="341" t="s">
        <v>10</v>
      </c>
      <c r="B29" s="74" t="s">
        <v>172</v>
      </c>
      <c r="C29" s="56" t="s">
        <v>126</v>
      </c>
      <c r="D29" s="343" t="s">
        <v>24</v>
      </c>
      <c r="E29" s="62" t="s">
        <v>173</v>
      </c>
      <c r="F29" s="59" t="s">
        <v>106</v>
      </c>
      <c r="G29" s="59"/>
    </row>
    <row r="30" spans="1:7">
      <c r="A30" s="341"/>
      <c r="B30" s="70"/>
      <c r="C30" s="57" t="s">
        <v>204</v>
      </c>
      <c r="D30" s="344"/>
      <c r="E30" s="63" t="s">
        <v>205</v>
      </c>
      <c r="F30" s="60"/>
      <c r="G30" s="60"/>
    </row>
    <row r="31" spans="1:7">
      <c r="A31" s="341"/>
      <c r="B31" s="71"/>
      <c r="C31" s="69" t="s">
        <v>206</v>
      </c>
      <c r="D31" s="344"/>
      <c r="E31" s="63" t="s">
        <v>130</v>
      </c>
      <c r="F31" s="60"/>
      <c r="G31" s="60"/>
    </row>
    <row r="32" spans="1:7">
      <c r="A32" s="341"/>
      <c r="B32" s="71"/>
      <c r="C32" s="57" t="s">
        <v>207</v>
      </c>
      <c r="D32" s="344"/>
      <c r="E32" s="63" t="s">
        <v>179</v>
      </c>
      <c r="F32" s="60"/>
      <c r="G32" s="60"/>
    </row>
    <row r="33" spans="1:7">
      <c r="A33" s="341"/>
      <c r="B33" s="72"/>
      <c r="C33" s="57" t="s">
        <v>178</v>
      </c>
      <c r="D33" s="344"/>
      <c r="E33" s="63" t="s">
        <v>208</v>
      </c>
      <c r="F33" s="60"/>
      <c r="G33" s="60"/>
    </row>
    <row r="34" spans="1:7" ht="14.25" customHeight="1">
      <c r="A34" s="341"/>
      <c r="B34" s="73"/>
      <c r="C34" s="58" t="s">
        <v>209</v>
      </c>
      <c r="D34" s="345"/>
      <c r="E34" s="64" t="s">
        <v>132</v>
      </c>
      <c r="F34" s="61"/>
      <c r="G34" s="61"/>
    </row>
    <row r="35" spans="1:7">
      <c r="A35" s="354" t="s">
        <v>29</v>
      </c>
      <c r="B35" s="66"/>
      <c r="C35" s="66"/>
      <c r="D35" s="343" t="s">
        <v>24</v>
      </c>
      <c r="E35" s="63"/>
      <c r="F35" s="60"/>
      <c r="G35" s="60"/>
    </row>
    <row r="36" spans="1:7">
      <c r="A36" s="341"/>
      <c r="B36" s="66"/>
      <c r="C36" s="66" t="s">
        <v>210</v>
      </c>
      <c r="D36" s="344"/>
      <c r="E36" s="63" t="s">
        <v>130</v>
      </c>
      <c r="F36" s="60"/>
      <c r="G36" s="60"/>
    </row>
    <row r="37" spans="1:7" ht="21" customHeight="1">
      <c r="A37" s="341"/>
      <c r="B37" s="66" t="s">
        <v>211</v>
      </c>
      <c r="C37" s="66" t="s">
        <v>126</v>
      </c>
      <c r="D37" s="344"/>
      <c r="E37" s="63" t="s">
        <v>180</v>
      </c>
      <c r="F37" s="60"/>
      <c r="G37" s="60"/>
    </row>
    <row r="38" spans="1:7">
      <c r="A38" s="341"/>
      <c r="B38" s="66"/>
      <c r="C38" s="66" t="s">
        <v>212</v>
      </c>
      <c r="D38" s="344"/>
      <c r="E38" s="63"/>
      <c r="F38" s="60" t="s">
        <v>130</v>
      </c>
      <c r="G38" s="60"/>
    </row>
    <row r="39" spans="1:7">
      <c r="A39" s="341"/>
      <c r="B39" s="66"/>
      <c r="C39" s="66"/>
      <c r="D39" s="345"/>
      <c r="E39" s="63"/>
      <c r="F39" s="60"/>
      <c r="G39" s="60"/>
    </row>
    <row r="40" spans="1:7">
      <c r="A40" s="354" t="s">
        <v>16</v>
      </c>
      <c r="B40" s="65"/>
      <c r="C40" s="65" t="s">
        <v>126</v>
      </c>
      <c r="D40" s="343"/>
      <c r="E40" s="62" t="s">
        <v>165</v>
      </c>
      <c r="F40" s="59"/>
      <c r="G40" s="59"/>
    </row>
    <row r="41" spans="1:7">
      <c r="A41" s="341"/>
      <c r="B41" s="66" t="s">
        <v>166</v>
      </c>
      <c r="C41" s="68" t="s">
        <v>167</v>
      </c>
      <c r="D41" s="344"/>
      <c r="E41" s="63" t="s">
        <v>168</v>
      </c>
      <c r="F41" s="60"/>
      <c r="G41" s="60"/>
    </row>
    <row r="42" spans="1:7">
      <c r="A42" s="341"/>
      <c r="B42" s="66"/>
      <c r="C42" s="66" t="s">
        <v>213</v>
      </c>
      <c r="D42" s="344"/>
      <c r="E42" s="63"/>
      <c r="F42" s="60" t="s">
        <v>170</v>
      </c>
      <c r="G42" s="60"/>
    </row>
    <row r="43" spans="1:7">
      <c r="A43" s="341"/>
      <c r="B43" s="66"/>
      <c r="C43" s="66"/>
      <c r="D43" s="344"/>
      <c r="E43" s="63"/>
      <c r="F43" s="60"/>
      <c r="G43" s="60"/>
    </row>
    <row r="44" spans="1:7">
      <c r="A44" s="342"/>
      <c r="B44" s="67"/>
      <c r="C44" s="67"/>
      <c r="D44" s="345"/>
      <c r="E44" s="64"/>
      <c r="F44" s="60"/>
      <c r="G44" s="61"/>
    </row>
    <row r="45" spans="1:7">
      <c r="A45" s="341" t="s">
        <v>30</v>
      </c>
      <c r="B45" s="66"/>
      <c r="C45" s="65" t="s">
        <v>126</v>
      </c>
      <c r="D45" s="343" t="s">
        <v>24</v>
      </c>
      <c r="E45" s="65" t="s">
        <v>173</v>
      </c>
      <c r="F45" s="62"/>
      <c r="G45" s="60"/>
    </row>
    <row r="46" spans="1:7">
      <c r="A46" s="341"/>
      <c r="B46" s="66"/>
      <c r="C46" s="66" t="s">
        <v>149</v>
      </c>
      <c r="D46" s="344"/>
      <c r="E46" s="66" t="s">
        <v>176</v>
      </c>
      <c r="F46" s="63"/>
      <c r="G46" s="60"/>
    </row>
    <row r="47" spans="1:7">
      <c r="A47" s="341"/>
      <c r="B47" s="66" t="s">
        <v>193</v>
      </c>
      <c r="C47" s="66" t="s">
        <v>214</v>
      </c>
      <c r="D47" s="344"/>
      <c r="E47" s="66" t="s">
        <v>176</v>
      </c>
      <c r="F47" s="76"/>
      <c r="G47" s="60"/>
    </row>
    <row r="48" spans="1:7">
      <c r="A48" s="341"/>
      <c r="B48" s="66"/>
      <c r="C48" s="66" t="s">
        <v>215</v>
      </c>
      <c r="D48" s="344"/>
      <c r="E48" s="66"/>
      <c r="F48" s="63" t="s">
        <v>194</v>
      </c>
      <c r="G48" s="60"/>
    </row>
    <row r="49" spans="1:7">
      <c r="A49" s="342"/>
      <c r="B49" s="67"/>
      <c r="C49" s="67"/>
      <c r="D49" s="345"/>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4" t="s">
        <v>6</v>
      </c>
      <c r="B2" s="65"/>
      <c r="C2" s="65"/>
      <c r="D2" s="349" t="s">
        <v>24</v>
      </c>
      <c r="E2" s="62" t="s">
        <v>106</v>
      </c>
      <c r="F2" s="62" t="s">
        <v>106</v>
      </c>
      <c r="G2" s="59"/>
    </row>
    <row r="3" spans="1:7">
      <c r="A3" s="341"/>
      <c r="B3" s="66" t="s">
        <v>216</v>
      </c>
      <c r="C3" s="66" t="s">
        <v>216</v>
      </c>
      <c r="D3" s="350"/>
      <c r="E3" s="57"/>
      <c r="F3" s="63"/>
      <c r="G3" s="60"/>
    </row>
    <row r="4" spans="1:7">
      <c r="A4" s="342"/>
      <c r="B4" s="67"/>
      <c r="C4" s="66"/>
      <c r="D4" s="351"/>
      <c r="E4" s="58"/>
      <c r="F4" s="64"/>
      <c r="G4" s="61"/>
    </row>
    <row r="5" spans="1:7">
      <c r="A5" s="352" t="s">
        <v>134</v>
      </c>
      <c r="B5" s="66"/>
      <c r="C5" s="62"/>
      <c r="D5" s="329" t="s">
        <v>137</v>
      </c>
      <c r="E5" s="63"/>
      <c r="F5" s="60"/>
      <c r="G5" s="60"/>
    </row>
    <row r="6" spans="1:7">
      <c r="A6" s="352"/>
      <c r="B6" s="66"/>
      <c r="C6" s="63" t="s">
        <v>217</v>
      </c>
      <c r="D6" s="329"/>
      <c r="E6" s="63" t="s">
        <v>218</v>
      </c>
      <c r="F6" s="60"/>
      <c r="G6" s="60"/>
    </row>
    <row r="7" spans="1:7">
      <c r="A7" s="352"/>
      <c r="B7" s="66"/>
      <c r="C7" s="63"/>
      <c r="D7" s="329"/>
      <c r="E7" s="63"/>
      <c r="F7" s="60"/>
      <c r="G7" s="60"/>
    </row>
    <row r="8" spans="1:7">
      <c r="A8" s="353"/>
      <c r="B8" s="66"/>
      <c r="C8" s="64"/>
      <c r="D8" s="329"/>
      <c r="E8" s="63"/>
      <c r="F8" s="60"/>
      <c r="G8" s="60"/>
    </row>
    <row r="9" spans="1:7">
      <c r="A9" s="352" t="s">
        <v>5</v>
      </c>
      <c r="B9" s="62"/>
      <c r="C9" s="57"/>
      <c r="D9" s="343" t="s">
        <v>142</v>
      </c>
      <c r="E9" s="65"/>
      <c r="F9" s="62"/>
      <c r="G9" s="59"/>
    </row>
    <row r="10" spans="1:7">
      <c r="A10" s="352"/>
      <c r="B10" s="63"/>
      <c r="C10" s="57" t="s">
        <v>219</v>
      </c>
      <c r="D10" s="344"/>
      <c r="E10" s="66" t="s">
        <v>106</v>
      </c>
      <c r="F10" s="63" t="s">
        <v>130</v>
      </c>
      <c r="G10" s="60"/>
    </row>
    <row r="11" spans="1:7">
      <c r="A11" s="352"/>
      <c r="B11" s="63" t="s">
        <v>220</v>
      </c>
      <c r="C11" s="57"/>
      <c r="D11" s="345"/>
      <c r="E11" s="67"/>
      <c r="F11" s="63" t="s">
        <v>130</v>
      </c>
      <c r="G11" s="60"/>
    </row>
    <row r="12" spans="1:7">
      <c r="A12" s="354" t="s">
        <v>4</v>
      </c>
      <c r="B12" s="65"/>
      <c r="C12" s="62"/>
      <c r="D12" s="328" t="s">
        <v>24</v>
      </c>
      <c r="E12" s="66"/>
      <c r="F12" s="62"/>
      <c r="G12" s="59"/>
    </row>
    <row r="13" spans="1:7">
      <c r="A13" s="341"/>
      <c r="B13" s="66" t="s">
        <v>221</v>
      </c>
      <c r="C13" s="76"/>
      <c r="D13" s="329"/>
      <c r="E13" s="66" t="s">
        <v>222</v>
      </c>
      <c r="F13" s="76"/>
      <c r="G13" s="60"/>
    </row>
    <row r="14" spans="1:7">
      <c r="A14" s="341"/>
      <c r="B14" s="66"/>
      <c r="C14" s="63" t="s">
        <v>223</v>
      </c>
      <c r="D14" s="329"/>
      <c r="E14" s="66"/>
      <c r="F14" s="63" t="s">
        <v>222</v>
      </c>
      <c r="G14" s="60"/>
    </row>
    <row r="15" spans="1:7">
      <c r="A15" s="342"/>
      <c r="B15" s="67"/>
      <c r="C15" s="64"/>
      <c r="D15" s="329"/>
      <c r="E15" s="66"/>
      <c r="F15" s="64"/>
      <c r="G15" s="60"/>
    </row>
    <row r="16" spans="1:7">
      <c r="A16" s="341" t="s">
        <v>12</v>
      </c>
      <c r="B16" s="63"/>
      <c r="C16" s="57"/>
      <c r="D16" s="343" t="s">
        <v>24</v>
      </c>
      <c r="E16" s="343" t="s">
        <v>197</v>
      </c>
      <c r="F16" s="356">
        <v>1</v>
      </c>
      <c r="G16" s="59"/>
    </row>
    <row r="17" spans="1:7">
      <c r="A17" s="341"/>
      <c r="B17" s="63" t="s">
        <v>224</v>
      </c>
      <c r="C17" s="77" t="s">
        <v>225</v>
      </c>
      <c r="D17" s="344"/>
      <c r="E17" s="344"/>
      <c r="F17" s="356"/>
      <c r="G17" s="60"/>
    </row>
    <row r="18" spans="1:7">
      <c r="A18" s="341"/>
      <c r="B18" s="64"/>
      <c r="C18" s="58" t="s">
        <v>226</v>
      </c>
      <c r="D18" s="345"/>
      <c r="E18" s="345"/>
      <c r="F18" s="357"/>
      <c r="G18" s="61"/>
    </row>
    <row r="19" spans="1:7">
      <c r="A19" s="354" t="s">
        <v>28</v>
      </c>
      <c r="B19" s="66"/>
      <c r="C19" s="66"/>
      <c r="D19" s="344" t="s">
        <v>227</v>
      </c>
      <c r="E19" s="63"/>
      <c r="F19" s="60"/>
      <c r="G19" s="60"/>
    </row>
    <row r="20" spans="1:7">
      <c r="A20" s="341"/>
      <c r="B20" s="66"/>
      <c r="C20" s="66"/>
      <c r="D20" s="344"/>
      <c r="E20" s="63"/>
      <c r="F20" s="60"/>
      <c r="G20" s="60"/>
    </row>
    <row r="21" spans="1:7">
      <c r="A21" s="341"/>
      <c r="B21" s="66" t="s">
        <v>228</v>
      </c>
      <c r="C21" s="66" t="s">
        <v>229</v>
      </c>
      <c r="D21" s="344"/>
      <c r="E21" s="63" t="s">
        <v>185</v>
      </c>
      <c r="F21" s="60" t="s">
        <v>230</v>
      </c>
      <c r="G21" s="60"/>
    </row>
    <row r="22" spans="1:7">
      <c r="A22" s="341"/>
      <c r="B22" s="66" t="s">
        <v>231</v>
      </c>
      <c r="C22" s="66"/>
      <c r="D22" s="344"/>
      <c r="E22" s="63"/>
      <c r="F22" s="60"/>
      <c r="G22" s="60"/>
    </row>
    <row r="23" spans="1:7">
      <c r="A23" s="342"/>
      <c r="B23" s="66"/>
      <c r="C23" s="66"/>
      <c r="D23" s="345"/>
      <c r="E23" s="63"/>
      <c r="F23" s="60"/>
      <c r="G23" s="60"/>
    </row>
    <row r="24" spans="1:7">
      <c r="A24" s="341" t="s">
        <v>10</v>
      </c>
      <c r="B24" s="78"/>
      <c r="C24" s="62" t="s">
        <v>232</v>
      </c>
      <c r="D24" s="328" t="s">
        <v>24</v>
      </c>
      <c r="E24" s="65" t="s">
        <v>233</v>
      </c>
      <c r="F24" s="65"/>
      <c r="G24" s="62"/>
    </row>
    <row r="25" spans="1:7">
      <c r="A25" s="341"/>
      <c r="B25" s="83"/>
      <c r="C25" s="63"/>
      <c r="D25" s="329"/>
      <c r="E25" s="66"/>
      <c r="F25" s="66"/>
      <c r="G25" s="63"/>
    </row>
    <row r="26" spans="1:7">
      <c r="A26" s="341"/>
      <c r="B26" s="94"/>
      <c r="C26" s="64"/>
      <c r="D26" s="329"/>
      <c r="E26" s="66"/>
      <c r="F26" s="67"/>
      <c r="G26" s="64"/>
    </row>
    <row r="27" spans="1:7">
      <c r="A27" s="354" t="s">
        <v>29</v>
      </c>
      <c r="B27" s="66"/>
      <c r="C27" s="66"/>
      <c r="D27" s="343" t="s">
        <v>24</v>
      </c>
      <c r="E27" s="62"/>
      <c r="F27" s="60"/>
      <c r="G27" s="60"/>
    </row>
    <row r="28" spans="1:7">
      <c r="A28" s="341"/>
      <c r="B28" s="66" t="s">
        <v>220</v>
      </c>
      <c r="C28" s="66" t="s">
        <v>234</v>
      </c>
      <c r="D28" s="344"/>
      <c r="E28" s="63" t="s">
        <v>222</v>
      </c>
      <c r="F28" s="60" t="s">
        <v>185</v>
      </c>
      <c r="G28" s="60"/>
    </row>
    <row r="29" spans="1:7">
      <c r="A29" s="341"/>
      <c r="B29" s="66" t="s">
        <v>221</v>
      </c>
      <c r="C29" s="66"/>
      <c r="D29" s="344"/>
      <c r="E29" s="64"/>
      <c r="F29" s="60" t="s">
        <v>130</v>
      </c>
      <c r="G29" s="60"/>
    </row>
    <row r="30" spans="1:7">
      <c r="A30" s="354" t="s">
        <v>16</v>
      </c>
      <c r="B30" s="65"/>
      <c r="C30" s="65"/>
      <c r="D30" s="355"/>
      <c r="E30" s="60"/>
      <c r="F30" s="59"/>
      <c r="G30" s="59"/>
    </row>
    <row r="31" spans="1:7">
      <c r="A31" s="341"/>
      <c r="B31" s="66" t="s">
        <v>57</v>
      </c>
      <c r="C31" s="68" t="s">
        <v>235</v>
      </c>
      <c r="D31" s="356"/>
      <c r="E31" s="60" t="s">
        <v>168</v>
      </c>
      <c r="F31" s="60"/>
      <c r="G31" s="60"/>
    </row>
    <row r="32" spans="1:7">
      <c r="A32" s="341"/>
      <c r="B32" s="66"/>
      <c r="C32" s="66" t="s">
        <v>236</v>
      </c>
      <c r="D32" s="356"/>
      <c r="E32" s="60"/>
      <c r="F32" s="60" t="s">
        <v>170</v>
      </c>
      <c r="G32" s="60"/>
    </row>
    <row r="33" spans="1:7">
      <c r="A33" s="341"/>
      <c r="B33" s="66"/>
      <c r="C33" s="66"/>
      <c r="D33" s="356"/>
      <c r="E33" s="60"/>
      <c r="F33" s="60"/>
      <c r="G33" s="60"/>
    </row>
    <row r="34" spans="1:7">
      <c r="A34" s="342"/>
      <c r="B34" s="66"/>
      <c r="C34" s="67"/>
      <c r="D34" s="357"/>
      <c r="E34" s="60"/>
      <c r="F34" s="60"/>
      <c r="G34" s="61"/>
    </row>
    <row r="35" spans="1:7">
      <c r="A35" s="341" t="s">
        <v>30</v>
      </c>
      <c r="B35" s="62"/>
      <c r="C35" s="57"/>
      <c r="D35" s="356" t="s">
        <v>24</v>
      </c>
      <c r="E35" s="92"/>
      <c r="F35" s="62"/>
      <c r="G35" s="60"/>
    </row>
    <row r="36" spans="1:7">
      <c r="A36" s="341"/>
      <c r="B36" s="63"/>
      <c r="C36" s="66" t="s">
        <v>237</v>
      </c>
      <c r="D36" s="356"/>
      <c r="E36" s="57" t="s">
        <v>238</v>
      </c>
      <c r="F36" s="63" t="s">
        <v>239</v>
      </c>
      <c r="G36" s="60"/>
    </row>
    <row r="37" spans="1:7">
      <c r="A37" s="341"/>
      <c r="B37" s="63" t="s">
        <v>221</v>
      </c>
      <c r="C37" s="46"/>
      <c r="D37" s="356"/>
      <c r="E37" s="57"/>
      <c r="F37" s="76"/>
      <c r="G37" s="60"/>
    </row>
    <row r="38" spans="1:7">
      <c r="A38" s="341"/>
      <c r="B38" s="63"/>
      <c r="D38" s="356"/>
      <c r="E38" s="57"/>
      <c r="F38" s="76"/>
      <c r="G38" s="60"/>
    </row>
    <row r="39" spans="1:7">
      <c r="A39" s="342"/>
      <c r="B39" s="64"/>
      <c r="C39" s="58"/>
      <c r="D39" s="357"/>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2022-07-18T10:03:13Z</dcterms:modified>
  <cp:category/>
  <cp:contentStatus/>
</cp:coreProperties>
</file>