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71F2116-7097-41D0-A71A-F3299E838834}" xr6:coauthVersionLast="47" xr6:coauthVersionMax="47" xr10:uidLastSave="{00000000-0000-0000-0000-000000000000}"/>
  <bookViews>
    <workbookView xWindow="-108" yWindow="-108" windowWidth="23256" windowHeight="12456" firstSheet="38" activeTab="3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81" l="1"/>
  <c r="F143" i="80"/>
  <c r="F145" i="81"/>
  <c r="F144" i="81"/>
  <c r="I143" i="81"/>
  <c r="F142" i="81"/>
  <c r="I144" i="81" s="1"/>
  <c r="F141" i="81"/>
  <c r="I140" i="81"/>
  <c r="F140" i="81"/>
  <c r="I139" i="81"/>
  <c r="F139" i="81"/>
  <c r="I142" i="81" s="1"/>
  <c r="F138" i="81"/>
  <c r="I141" i="81" s="1"/>
  <c r="F137" i="81"/>
  <c r="F136" i="81"/>
  <c r="F135" i="81"/>
  <c r="F134" i="81"/>
  <c r="F133" i="81"/>
  <c r="F132" i="81"/>
  <c r="F131" i="81"/>
  <c r="F130" i="81"/>
  <c r="F129" i="81"/>
  <c r="I128" i="81"/>
  <c r="F128" i="81"/>
  <c r="I127" i="81"/>
  <c r="F127" i="81"/>
  <c r="F126" i="81"/>
  <c r="I129" i="81" s="1"/>
  <c r="I125" i="81"/>
  <c r="F125" i="81"/>
  <c r="F124" i="81"/>
  <c r="I124" i="81" s="1"/>
  <c r="F123" i="81"/>
  <c r="I126" i="81" s="1"/>
  <c r="F122" i="81"/>
  <c r="F121" i="81"/>
  <c r="F120" i="81"/>
  <c r="F119" i="81"/>
  <c r="F118" i="81"/>
  <c r="F117" i="81"/>
  <c r="F116" i="81"/>
  <c r="F115" i="81"/>
  <c r="F114" i="81"/>
  <c r="I113" i="81"/>
  <c r="F113" i="81"/>
  <c r="I112" i="81"/>
  <c r="F112" i="81"/>
  <c r="I114" i="81" s="1"/>
  <c r="F111" i="81"/>
  <c r="I109" i="81"/>
  <c r="F109" i="81"/>
  <c r="I110" i="81" s="1"/>
  <c r="F108" i="81"/>
  <c r="I111" i="81" s="1"/>
  <c r="F107" i="81"/>
  <c r="F106" i="81"/>
  <c r="F105" i="81"/>
  <c r="F104" i="81"/>
  <c r="F103" i="81"/>
  <c r="F102" i="81"/>
  <c r="F101" i="81"/>
  <c r="F100" i="81"/>
  <c r="F99" i="81"/>
  <c r="I98" i="81"/>
  <c r="F98" i="81"/>
  <c r="F97" i="81"/>
  <c r="I96" i="81"/>
  <c r="F96" i="81"/>
  <c r="I99" i="81" s="1"/>
  <c r="F95" i="81"/>
  <c r="I95" i="81" s="1"/>
  <c r="F94" i="81"/>
  <c r="I94" i="81" s="1"/>
  <c r="F93" i="81"/>
  <c r="I97" i="81" s="1"/>
  <c r="F92" i="81"/>
  <c r="F91" i="81"/>
  <c r="F90" i="81"/>
  <c r="F89" i="81"/>
  <c r="F88" i="81"/>
  <c r="F87" i="81"/>
  <c r="F86" i="81"/>
  <c r="F85" i="81"/>
  <c r="F84" i="81"/>
  <c r="I83" i="81"/>
  <c r="F83" i="81"/>
  <c r="I82" i="81"/>
  <c r="F82" i="81"/>
  <c r="F81" i="81"/>
  <c r="F80" i="81"/>
  <c r="I80" i="81" s="1"/>
  <c r="I79" i="81"/>
  <c r="F79" i="81"/>
  <c r="I84" i="81" s="1"/>
  <c r="F78" i="81"/>
  <c r="I81" i="81" s="1"/>
  <c r="F70" i="81"/>
  <c r="F69" i="81"/>
  <c r="I68" i="81"/>
  <c r="F68" i="81"/>
  <c r="I67" i="81"/>
  <c r="F67" i="81"/>
  <c r="I69" i="81" s="1"/>
  <c r="F66" i="81"/>
  <c r="F65" i="81"/>
  <c r="I64" i="81"/>
  <c r="F64" i="81"/>
  <c r="I66" i="81" s="1"/>
  <c r="F63" i="81"/>
  <c r="I65" i="81" s="1"/>
  <c r="F60" i="81"/>
  <c r="F59" i="81"/>
  <c r="F58" i="81"/>
  <c r="F57" i="81"/>
  <c r="F56" i="81"/>
  <c r="F55" i="81"/>
  <c r="F54" i="81"/>
  <c r="I53" i="81"/>
  <c r="F53" i="81"/>
  <c r="I52" i="81"/>
  <c r="F52" i="81"/>
  <c r="I51" i="81"/>
  <c r="F51" i="81"/>
  <c r="I54" i="81" s="1"/>
  <c r="I50" i="81"/>
  <c r="F50" i="81"/>
  <c r="I49" i="81"/>
  <c r="I55" i="81" s="1"/>
  <c r="F49" i="81"/>
  <c r="F48" i="81"/>
  <c r="F46" i="81"/>
  <c r="F45" i="81"/>
  <c r="F44" i="81"/>
  <c r="F43" i="81"/>
  <c r="F42" i="81"/>
  <c r="F41" i="81"/>
  <c r="F40" i="81"/>
  <c r="F39" i="81"/>
  <c r="F38" i="81"/>
  <c r="I37" i="81"/>
  <c r="F37" i="81"/>
  <c r="I38" i="81" s="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0" i="81" l="1"/>
  <c r="I18" i="81"/>
  <c r="I9" i="81"/>
  <c r="I24" i="81"/>
  <c r="I39" i="81"/>
  <c r="I70" i="81"/>
  <c r="I85" i="81"/>
  <c r="I100" i="81"/>
  <c r="I115" i="81"/>
  <c r="I130" i="81"/>
  <c r="I145"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<sst xmlns="http://schemas.openxmlformats.org/spreadsheetml/2006/main" count="8017" uniqueCount="1524">
  <si>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</si>
  <si>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</si>
  <si>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</si>
  <si>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</si>
  <si>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</si>
  <si>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</si>
  <si>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</si>
  <si>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</si>
  <si>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</si>
  <si>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</si>
  <si>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</si>
  <si>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</si>
  <si>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</si>
  <si>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</si>
  <si>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</si>
  <si>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</si>
  <si>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</si>
  <si>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</si>
  <si>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</si>
  <si>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</si>
  <si>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</si>
  <si>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</si>
  <si>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</si>
  <si>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</si>
  <si>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</si>
  <si>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</si>
  <si>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</si>
  <si>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</si>
  <si>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</si>
  <si>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</si>
  <si>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</si>
  <si>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</si>
  <si>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</si>
  <si>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</si>
  <si>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</si>
  <si>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</si>
  <si>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</si>
  <si>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</si>
  <si>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</si>
  <si>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</si>
  <si>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</si>
  <si>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</si>
  <si>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</si>
  <si>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</si>
  <si>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</si>
  <si>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</si>
  <si>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</si>
  <si>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</si>
  <si>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</si>
  <si>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</si>
  <si>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</si>
  <si>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</si>
  <si>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</si>
  <si>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</si>
  <si>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</si>
  <si>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</si>
  <si>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</si>
  <si>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</si>
  <si>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</si>
  <si>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</si>
  <si>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</si>
  <si>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</si>
  <si>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</si>
  <si>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</si>
  <si>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</si>
  <si>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</si>
  <si>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</si>
  <si>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</si>
  <si>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</si>
  <si>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</si>
  <si>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</si>
  <si>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</si>
  <si>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</si>
  <si>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</si>
  <si>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</si>
  <si>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</si>
  <si>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</si>
  <si>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</si>
  <si>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</si>
  <si>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</si>
  <si>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</si>
  <si>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</si>
  <si>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</si>
  <si>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</si>
  <si>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</si>
  <si>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</si>
  <si>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</si>
  <si>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</si>
  <si>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</si>
  <si>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</si>
  <si>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</si>
  <si>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</si>
  <si>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</si>
  <si>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</si>
  <si>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</si>
  <si>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</si>
  <si>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</si>
  <si>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</si>
  <si>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</si>
  <si>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</si>
  <si>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</si>
  <si>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</si>
  <si>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</si>
  <si>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</si>
  <si>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</si>
  <si>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</si>
  <si>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</si>
  <si>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</si>
  <si>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</si>
  <si>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</si>
  <si>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</si>
  <si>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</si>
  <si>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</si>
  <si>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</si>
  <si>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</si>
  <si>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</si>
  <si>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</si>
  <si>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</si>
  <si>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</si>
  <si>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</si>
  <si>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</si>
  <si>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</si>
  <si>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</si>
  <si>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</si>
  <si>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</si>
  <si>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</si>
  <si>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</si>
  <si>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</si>
  <si>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</si>
  <si>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</si>
  <si>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</si>
  <si>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</si>
  <si>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</si>
  <si>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</si>
  <si>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</si>
  <si>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</si>
  <si>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</si>
  <si>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</si>
  <si>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</si>
  <si>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</si>
  <si>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</si>
  <si>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</si>
  <si>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</si>
  <si>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</si>
  <si>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</si>
  <si>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</si>
  <si>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</si>
  <si>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</si>
  <si>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</si>
  <si>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</si>
  <si>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</si>
  <si>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</si>
  <si>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</si>
  <si>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</si>
  <si>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</si>
  <si>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</si>
  <si>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</si>
  <si>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</si>
  <si>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</si>
  <si>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</si>
  <si>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</si>
  <si>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</si>
  <si>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</si>
  <si>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</si>
  <si>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</si>
  <si>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</si>
  <si>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</si>
  <si>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</si>
  <si>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</si>
  <si>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</si>
  <si>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</si>
  <si>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</si>
  <si>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</si>
  <si>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</si>
  <si>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</si>
  <si>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</si>
  <si>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</si>
  <si>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</si>
  <si>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</si>
  <si>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</si>
  <si>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</si>
  <si>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</si>
  <si>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</si>
  <si>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</si>
  <si>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</si>
  <si>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</si>
  <si>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</si>
  <si>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</si>
  <si>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</si>
  <si>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</si>
  <si>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</si>
  <si>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</si>
  <si>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</si>
  <si>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</si>
  <si>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</si>
  <si>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</si>
  <si>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</si>
  <si>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</si>
  <si>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</si>
  <si>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</si>
  <si>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</si>
  <si>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</si>
  <si>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</si>
  <si>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</si>
  <si>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</si>
  <si>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</si>
  <si>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</si>
  <si>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</si>
  <si>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</si>
  <si>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</si>
  <si>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</si>
  <si>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</si>
  <si>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</si>
  <si>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</si>
  <si>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</si>
  <si>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</si>
  <si>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</si>
  <si>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</si>
  <si>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</si>
  <si>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</si>
  <si>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</si>
  <si>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</si>
  <si>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</si>
  <si>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</si>
  <si>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</si>
  <si>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</si>
  <si>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</si>
  <si>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</si>
  <si>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</si>
  <si>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</si>
  <si>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</si>
  <si>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</si>
  <si>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</si>
  <si>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</si>
  <si>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</si>
  <si>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</si>
  <si>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</si>
  <si>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</si>
  <si>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</si>
  <si>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</si>
  <si>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</si>
  <si>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</si>
  <si>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</si>
  <si>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</si>
  <si>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</si>
  <si>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</si>
  <si>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</si>
  <si>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</si>
  <si>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</si>
  <si>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</si>
  <si>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</si>
  <si>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</si>
  <si>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</si>
  <si>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</si>
  <si>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</si>
  <si>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</si>
  <si>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</si>
  <si>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</si>
  <si>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</si>
  <si>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</si>
  <si>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</si>
  <si>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</si>
  <si>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</si>
  <si>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</si>
  <si>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</si>
  <si>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</si>
  <si>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</si>
  <si>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</si>
  <si>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</si>
  <si>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</si>
  <si>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</si>
  <si>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</si>
  <si>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</si>
  <si>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</si>
  <si>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</si>
  <si>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</si>
  <si>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</si>
  <si>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</si>
  <si>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</si>
  <si>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</si>
  <si>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</si>
  <si>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</si>
  <si>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</si>
  <si>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</si>
  <si>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</si>
  <si>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</si>
  <si>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</si>
  <si>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</si>
  <si>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</si>
  <si>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</si>
  <si>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</si>
  <si>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</si>
  <si>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</si>
  <si>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</si>
  <si>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</si>
  <si>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</si>
  <si>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</si>
  <si>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</si>
  <si>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</si>
  <si>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</si>
  <si>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</si>
  <si>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</si>
  <si>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</si>
  <si>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</si>
  <si>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</si>
  <si>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</si>
  <si>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</si>
  <si>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</si>
  <si>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</si>
  <si>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</si>
  <si>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</si>
  <si>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</si>
  <si>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</si>
  <si>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</si>
  <si>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</si>
  <si>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</si>
  <si>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</si>
  <si>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</si>
  <si>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</si>
  <si>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</si>
  <si>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</si>
  <si>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</si>
  <si>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</si>
  <si>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</si>
  <si>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</si>
  <si>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</si>
  <si>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</si>
  <si>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</si>
  <si>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</si>
  <si>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</si>
  <si>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</si>
  <si>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</si>
  <si>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</si>
  <si>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</si>
  <si>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</si>
  <si>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</si>
  <si>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</si>
  <si>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</si>
  <si>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</si>
  <si>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</si>
  <si>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</si>
  <si>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</si>
  <si>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</si>
  <si>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</si>
  <si>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</si>
  <si>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</si>
  <si>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</si>
  <si>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</si>
  <si>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</si>
  <si>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</si>
  <si>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</si>
  <si>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</si>
  <si>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</si>
  <si>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</si>
  <si>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</si>
  <si>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</si>
  <si>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</si>
  <si>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</si>
  <si>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</si>
  <si>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</si>
  <si>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</si>
  <si>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</si>
  <si>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</si>
  <si>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</si>
  <si>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</si>
  <si>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</si>
  <si>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</si>
  <si>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</si>
  <si>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</si>
  <si>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</si>
  <si>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</si>
  <si>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</si>
  <si>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</si>
  <si>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</si>
  <si>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</si>
  <si>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</si>
  <si>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</si>
  <si>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</si>
  <si>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</si>
  <si>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</si>
  <si>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</si>
  <si>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</si>
  <si>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</si>
  <si>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</si>
  <si>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</si>
  <si>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</si>
  <si>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</si>
  <si>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</si>
  <si>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</si>
  <si>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</si>
  <si>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</si>
  <si>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</si>
  <si>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</si>
  <si>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</si>
  <si>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</si>
  <si>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</si>
  <si>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</si>
  <si>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</si>
  <si>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</si>
  <si>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</si>
  <si>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</si>
  <si>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</si>
  <si>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</si>
  <si>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</si>
  <si>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</si>
  <si>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</si>
  <si>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</si>
  <si>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</si>
  <si>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</si>
  <si>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</si>
  <si>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</si>
  <si>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</si>
  <si>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</si>
  <si>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</si>
  <si>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</si>
  <si>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</si>
  <si>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</si>
  <si>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</si>
  <si>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</si>
  <si>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</si>
  <si>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</si>
  <si>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</si>
  <si>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</si>
  <si>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</si>
  <si>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</si>
  <si>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</si>
  <si>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</si>
  <si>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</si>
  <si>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</si>
  <si>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</si>
  <si>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</si>
  <si>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</si>
  <si>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</si>
  <si>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</si>
  <si>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</si>
  <si>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</si>
  <si>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</si>
  <si>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</si>
  <si>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</si>
  <si>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</si>
  <si>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</si>
  <si>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</si>
  <si>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</si>
  <si>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</si>
  <si>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</si>
  <si>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</si>
  <si>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</si>
  <si>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</si>
  <si>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</si>
  <si>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</si>
  <si>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</si>
  <si>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</si>
  <si>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</si>
  <si>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</si>
  <si>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</si>
  <si>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</si>
  <si>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</si>
  <si>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</si>
  <si>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</si>
  <si>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</si>
  <si>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</si>
  <si>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</si>
  <si>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</si>
  <si>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</si>
  <si>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</si>
  <si>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</si>
  <si>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</si>
  <si>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</si>
  <si>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</si>
  <si>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</si>
  <si>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</si>
  <si>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</si>
  <si>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</si>
  <si>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</si>
  <si>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</si>
  <si>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</si>
  <si>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</si>
  <si>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</si>
  <si>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</si>
  <si>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</si>
  <si>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</si>
  <si>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</si>
  <si>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</si>
  <si>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</si>
  <si>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</si>
  <si>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</si>
  <si>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</si>
  <si>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</si>
  <si>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</si>
  <si>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</si>
  <si>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</si>
  <si>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</si>
  <si>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</si>
  <si>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</si>
  <si>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</si>
  <si>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</si>
  <si>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</si>
  <si>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</si>
  <si>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</si>
  <si>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</si>
  <si>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</si>
  <si>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</si>
  <si>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</si>
  <si>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</si>
  <si>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</si>
  <si>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</si>
  <si>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</si>
  <si>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</si>
  <si>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</si>
  <si>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</si>
  <si>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</si>
  <si>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</si>
  <si>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</si>
  <si>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</si>
  <si>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</si>
  <si>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</si>
  <si>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</si>
  <si>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</si>
  <si>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</si>
  <si>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</si>
  <si>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</si>
  <si>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</si>
  <si>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</si>
  <si>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</si>
  <si>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</si>
  <si>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</si>
  <si>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</si>
  <si>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</si>
  <si>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</si>
  <si>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</si>
  <si>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</si>
  <si>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</si>
  <si>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</si>
  <si>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</si>
  <si>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</si>
  <si>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</si>
  <si>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</si>
  <si>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</si>
  <si>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</si>
  <si>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</si>
  <si>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</si>
  <si>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</si>
  <si>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</si>
  <si>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</si>
  <si>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</si>
  <si>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</si>
  <si>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</si>
  <si>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</si>
  <si>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</si>
  <si>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</si>
  <si>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</si>
  <si>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</si>
  <si>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</si>
  <si>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</si>
  <si>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</si>
  <si>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</si>
  <si>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</si>
  <si>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</si>
  <si>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</si>
  <si>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</si>
  <si>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</si>
  <si>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</si>
  <si>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</si>
  <si>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</si>
  <si>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</si>
  <si>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</si>
  <si>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</si>
  <si>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</si>
  <si>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</si>
  <si>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</si>
  <si>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</si>
  <si>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</si>
  <si>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</si>
  <si>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</si>
  <si>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</si>
  <si>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</si>
  <si>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</si>
  <si>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</si>
  <si>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</si>
  <si>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</si>
  <si>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</si>
  <si>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</si>
  <si>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</si>
  <si>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</si>
  <si>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</si>
  <si>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</si>
  <si>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</si>
  <si>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</si>
  <si>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</si>
  <si>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</si>
  <si>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</si>
  <si>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</si>
  <si>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</si>
  <si>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</si>
  <si>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</si>
  <si>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</si>
  <si>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</si>
  <si>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</si>
  <si>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</si>
  <si>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</si>
  <si>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</si>
  <si>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</si>
  <si>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</si>
  <si>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</si>
  <si>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</si>
  <si>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</si>
  <si>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</si>
  <si>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</si>
  <si>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</si>
  <si>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</si>
  <si>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</si>
  <si>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</si>
  <si>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</si>
  <si>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</si>
  <si>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</si>
  <si>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</si>
  <si>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</si>
  <si>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</si>
  <si>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</si>
  <si>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</si>
  <si>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</si>
  <si>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</si>
  <si>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</si>
  <si>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</si>
  <si>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</si>
  <si>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</si>
  <si>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</si>
  <si>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</si>
  <si>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</si>
  <si>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</si>
  <si>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</si>
  <si>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</si>
  <si>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</si>
  <si>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</si>
  <si>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</si>
  <si>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</si>
  <si>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</si>
  <si>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</si>
  <si>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</si>
  <si>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</si>
  <si>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</si>
  <si>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</si>
  <si>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</si>
  <si>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</si>
  <si>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</si>
  <si>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</si>
  <si>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</si>
  <si>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</si>
  <si>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</si>
  <si>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</si>
  <si>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</si>
  <si>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</si>
  <si>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</si>
  <si>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</si>
  <si>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</si>
  <si>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</si>
  <si>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</si>
  <si>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</si>
  <si>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</si>
  <si>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</si>
  <si>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</si>
  <si>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</si>
  <si>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</si>
  <si>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</si>
  <si>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</si>
  <si>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</si>
  <si>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</si>
  <si>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</si>
  <si>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</si>
  <si>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</si>
  <si>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</si>
  <si>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</si>
  <si>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</si>
  <si>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</si>
  <si>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</si>
  <si>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</si>
  <si>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</si>
  <si>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</si>
  <si>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</si>
  <si>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</si>
  <si>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</si>
  <si>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</si>
  <si>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</si>
  <si>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</si>
  <si>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</si>
  <si>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</si>
  <si>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</si>
  <si>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</si>
  <si>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</si>
  <si>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</si>
  <si>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</si>
  <si>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</si>
  <si>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</si>
  <si>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</si>
  <si>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</si>
  <si>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</si>
  <si>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</si>
  <si>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</si>
  <si>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</si>
  <si>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</si>
  <si>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</si>
  <si>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</si>
  <si>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</si>
  <si>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</si>
  <si>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</si>
  <si>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</si>
  <si>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</si>
  <si>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</si>
  <si>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</si>
  <si>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</si>
  <si>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</si>
  <si>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</si>
  <si>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</si>
  <si>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</si>
  <si>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</si>
  <si>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</si>
  <si>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</si>
  <si>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</si>
  <si>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</si>
  <si>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</si>
  <si>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</si>
  <si>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</si>
  <si>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</si>
  <si>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</si>
  <si>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</si>
  <si>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</si>
  <si>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</si>
  <si>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</si>
  <si>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</si>
  <si>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</si>
  <si>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</si>
  <si>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</si>
  <si>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</si>
  <si>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</si>
  <si>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</si>
  <si>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</si>
  <si>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</si>
  <si>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</si>
  <si>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</si>
  <si>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</si>
  <si>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</si>
  <si>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</si>
  <si>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</si>
  <si>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</si>
  <si>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</si>
  <si>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</si>
  <si>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</si>
  <si>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</si>
  <si>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</si>
  <si>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</si>
  <si>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</si>
  <si>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</si>
  <si>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</si>
  <si>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</si>
  <si>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</si>
  <si>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</si>
  <si>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</si>
  <si>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</si>
  <si>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</si>
  <si>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</si>
  <si>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</si>
  <si>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</si>
  <si>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</si>
  <si>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</si>
  <si>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</si>
  <si>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</si>
  <si>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</si>
  <si>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</si>
  <si>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</si>
  <si>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</si>
  <si>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</si>
  <si>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</si>
  <si>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</si>
  <si>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</si>
  <si>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</si>
  <si>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</si>
  <si>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</si>
  <si>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</si>
  <si>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</si>
  <si>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</si>
  <si>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</si>
  <si>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</si>
  <si>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</si>
  <si>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</si>
  <si>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</si>
  <si>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</si>
  <si>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</si>
  <si>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</si>
  <si>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</si>
  <si>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</si>
  <si>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</si>
  <si>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</si>
  <si>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</si>
  <si>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</si>
  <si>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</si>
  <si>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</si>
  <si>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</si>
  <si>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</si>
  <si>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</si>
  <si>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</si>
  <si>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</si>
  <si>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</si>
  <si>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</si>
  <si>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</si>
  <si>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</si>
  <si>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</si>
  <si>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</si>
  <si>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</si>
  <si>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</si>
  <si>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</si>
  <si>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</si>
  <si>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</si>
  <si>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</si>
  <si>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</si>
  <si>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</si>
  <si>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</si>
  <si>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</si>
  <si>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</si>
  <si>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</si>
  <si>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</si>
  <si>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</si>
  <si>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</si>
  <si>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</si>
  <si>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</si>
  <si>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</si>
  <si>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</si>
  <si>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</si>
  <si>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</si>
  <si>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</si>
  <si>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</si>
  <si>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</si>
  <si>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</si>
  <si>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</si>
  <si>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</si>
  <si>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</si>
  <si>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</si>
  <si>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</si>
  <si>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</si>
  <si>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</si>
  <si>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</si>
  <si>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</si>
  <si>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</si>
  <si>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</si>
  <si>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</si>
  <si>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</si>
  <si>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</si>
  <si>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</si>
  <si>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</si>
  <si>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</si>
  <si>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</si>
  <si>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</si>
  <si>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</si>
  <si>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</si>
  <si>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</si>
  <si>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</si>
  <si>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</si>
  <si>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</si>
  <si>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</si>
  <si>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</si>
  <si>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</si>
  <si>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</si>
  <si>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</si>
  <si>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</si>
  <si>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</si>
  <si>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</si>
  <si>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</si>
  <si>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</si>
  <si>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</si>
  <si>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</si>
  <si>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</si>
  <si>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</si>
  <si>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</si>
  <si>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</si>
  <si>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</si>
  <si>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</si>
  <si>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</si>
  <si>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</si>
  <si>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</si>
  <si>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</si>
  <si>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</si>
  <si>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</si>
  <si>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</si>
  <si>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</si>
  <si>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</si>
  <si>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</si>
  <si>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</si>
  <si>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</si>
  <si>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</si>
  <si>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</si>
  <si>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</si>
  <si>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</si>
  <si>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</si>
  <si>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</si>
  <si>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</si>
  <si>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</si>
  <si>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</si>
  <si>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</si>
  <si>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</si>
  <si>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</si>
  <si>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</si>
  <si>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</si>
  <si>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</si>
  <si>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</si>
  <si>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</si>
  <si>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</si>
  <si>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</si>
  <si>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</si>
  <si>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</si>
  <si>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</si>
  <si>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</si>
  <si>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</si>
  <si>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</si>
  <si>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</si>
  <si>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</si>
  <si>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</si>
  <si>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</si>
  <si>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</si>
  <si>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</si>
  <si>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</si>
  <si>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</si>
  <si>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</si>
  <si>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</si>
  <si>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</si>
  <si>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</si>
  <si>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</si>
  <si>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</si>
  <si>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</si>
  <si>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</si>
  <si>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</si>
  <si>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</si>
  <si>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</si>
  <si>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</si>
  <si>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</si>
  <si>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</si>
  <si>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</si>
  <si>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</si>
  <si>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</si>
  <si>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</si>
  <si>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</si>
  <si>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</si>
  <si>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</si>
  <si>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</si>
  <si>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</si>
  <si>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</si>
  <si>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</si>
  <si>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</si>
  <si>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</si>
  <si>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</si>
  <si>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</si>
  <si>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</si>
  <si>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</si>
  <si>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</si>
  <si>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</si>
  <si>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</si>
  <si>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</si>
  <si>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</si>
  <si>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</si>
  <si>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</si>
  <si>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</si>
  <si>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</si>
  <si>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</si>
  <si>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</si>
  <si>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</si>
  <si>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</si>
  <si>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</si>
  <si>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</si>
  <si>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</si>
  <si>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</si>
  <si>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</si>
  <si>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</si>
  <si>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</si>
  <si>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</si>
  <si>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</si>
  <si>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</si>
  <si>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</si>
  <si>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</si>
  <si>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</si>
  <si>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</si>
  <si>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</si>
  <si>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</si>
  <si>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</si>
  <si>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</si>
  <si>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</si>
  <si>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</si>
  <si>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</si>
  <si>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</si>
  <si>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</si>
  <si>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</si>
  <si>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</si>
  <si>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</si>
  <si>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</si>
  <si>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</si>
  <si>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</si>
  <si>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</si>
  <si>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</si>
  <si>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</si>
  <si>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</si>
  <si>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</si>
  <si>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</si>
  <si>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</si>
  <si>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</si>
  <si>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</si>
  <si>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</si>
  <si>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</si>
  <si>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</si>
  <si>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</si>
  <si>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</si>
  <si>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</si>
  <si>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</si>
  <si>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</si>
  <si>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</si>
  <si>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</si>
  <si>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</si>
  <si>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</si>
  <si>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</si>
  <si>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</si>
  <si>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</si>
  <si>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</si>
  <si>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</si>
  <si>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</si>
  <si>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</si>
  <si>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</si>
  <si>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</si>
  <si>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</si>
  <si>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</si>
  <si>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</si>
  <si>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</si>
  <si>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</si>
  <si>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</si>
  <si>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</si>
  <si>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</si>
  <si>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</si>
  <si>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</si>
  <si>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</si>
  <si>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</si>
  <si>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</si>
  <si>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</si>
  <si>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</si>
  <si>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</si>
  <si>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</si>
  <si>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</si>
  <si>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</si>
  <si>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</si>
  <si>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</si>
  <si>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</si>
  <si>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</si>
  <si>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</si>
  <si>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</si>
  <si>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</si>
  <si>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</si>
  <si>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</si>
  <si>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</si>
  <si>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</si>
  <si>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</si>
  <si>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</si>
  <si>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</si>
  <si>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</si>
  <si>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</si>
  <si>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</si>
  <si>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</si>
  <si>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</si>
  <si>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</si>
  <si>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</si>
  <si>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</si>
  <si>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</si>
  <si>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</si>
  <si>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</si>
  <si>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</si>
  <si>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</si>
  <si>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</si>
  <si>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</si>
  <si>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</si>
  <si>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</si>
  <si>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</si>
  <si>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</si>
  <si>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</si>
  <si>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</si>
  <si>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</si>
  <si>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</si>
  <si>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</si>
  <si>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</si>
  <si>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</si>
  <si>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</si>
  <si>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</si>
  <si>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</si>
  <si>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</si>
  <si>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</si>
  <si>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</si>
  <si>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</si>
  <si>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</si>
  <si>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</si>
  <si>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</si>
  <si>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</si>
  <si>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</si>
  <si>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</si>
  <si>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</si>
  <si>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</si>
  <si>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</si>
  <si>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</si>
  <si>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</si>
  <si>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</si>
  <si>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</si>
  <si>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</si>
  <si>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</si>
  <si>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</si>
  <si>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</si>
  <si>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</si>
  <si>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</si>
  <si>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</si>
  <si>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</si>
  <si>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</si>
  <si>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</si>
  <si>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</si>
  <si>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</si>
  <si>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</si>
  <si>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</si>
  <si>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</si>
  <si>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</si>
  <si>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</si>
  <si>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</si>
  <si>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</si>
  <si>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</si>
  <si>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</si>
  <si>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</si>
  <si>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</si>
  <si>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</si>
  <si>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</si>
  <si>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</si>
  <si>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</si>
  <si>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</si>
  <si>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</si>
  <si>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</si>
  <si>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</si>
  <si>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</si>
  <si>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</si>
  <si>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</si>
  <si>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</si>
  <si>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</si>
  <si>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</si>
  <si>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</si>
  <si>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</si>
  <si>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</si>
  <si>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</si>
  <si>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</si>
  <si>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</si>
  <si>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</si>
  <si>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</si>
  <si>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</si>
  <si>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</si>
  <si>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</si>
  <si>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</si>
  <si>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</si>
  <si>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</si>
  <si>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</si>
  <si>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</si>
  <si>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</si>
  <si>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</si>
  <si>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</si>
  <si>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</si>
  <si>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</si>
  <si>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</si>
  <si>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</si>
  <si>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</si>
  <si>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</si>
  <si>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</si>
  <si>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</si>
  <si>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</si>
  <si>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</si>
  <si>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</si>
  <si>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</si>
  <si>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</si>
  <si>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</si>
  <si>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</si>
  <si>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</si>
  <si>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</si>
  <si>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</si>
  <si>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</si>
  <si>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</si>
  <si>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</si>
  <si>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</si>
  <si>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</si>
  <si>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</si>
  <si>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</si>
  <si>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</si>
  <si>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</si>
  <si>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</si>
  <si>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</si>
  <si>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</si>
  <si>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</si>
  <si>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</si>
  <si>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</si>
  <si>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</si>
  <si>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</si>
  <si>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</si>
  <si>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</si>
  <si>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</si>
  <si>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</si>
  <si>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</si>
  <si>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</si>
  <si>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</si>
  <si>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</si>
  <si>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</si>
  <si>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</si>
  <si>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</si>
  <si>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</si>
  <si>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</si>
  <si>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</si>
  <si>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</si>
  <si>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</si>
  <si>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</si>
  <si>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</si>
  <si>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</si>
  <si>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</si>
  <si>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</si>
  <si>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</si>
  <si>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</si>
  <si>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</si>
  <si>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</si>
  <si>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</si>
  <si>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</si>
  <si>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</si>
  <si>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</si>
  <si>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</si>
  <si>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</si>
  <si>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</si>
  <si>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</si>
  <si>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</si>
  <si>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</si>
  <si>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</si>
  <si>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</si>
  <si>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</si>
  <si>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</si>
  <si>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</si>
  <si>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</si>
  <si>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</si>
  <si>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</si>
  <si>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</si>
  <si>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</si>
  <si>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</si>
  <si>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</si>
  <si>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</si>
  <si>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</si>
  <si>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</si>
  <si>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</si>
  <si>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</si>
  <si>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</si>
  <si>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</si>
  <si>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</si>
  <si>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</si>
  <si>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</si>
  <si>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</si>
  <si>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</si>
  <si>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</si>
  <si>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</si>
  <si>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</si>
  <si>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</si>
  <si>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</si>
  <si>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</si>
  <si>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</si>
  <si>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</si>
  <si>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</si>
  <si>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</si>
  <si>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</si>
  <si>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</si>
  <si>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</si>
  <si>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</si>
  <si>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</si>
  <si>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</si>
  <si>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</si>
  <si>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</si>
  <si>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</si>
  <si>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</si>
  <si>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</si>
  <si>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</si>
  <si>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</si>
  <si>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</si>
  <si>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</si>
  <si>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</si>
  <si>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</si>
  <si>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</si>
  <si>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</si>
  <si>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</si>
  <si>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</si>
  <si>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</si>
  <si>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</si>
  <si>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</si>
  <si>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</si>
  <si>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</si>
  <si>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</si>
  <si>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</si>
  <si>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</si>
  <si>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</si>
  <si>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</si>
  <si>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</si>
  <si>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</si>
  <si>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</si>
  <si>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</si>
  <si>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</si>
  <si>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</si>
  <si>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</si>
  <si>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</si>
  <si>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</si>
  <si>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</si>
  <si>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</si>
  <si>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</si>
  <si>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</si>
  <si>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</si>
  <si>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</si>
  <si>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</si>
  <si>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</si>
  <si>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</si>
  <si>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</si>
  <si>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</si>
  <si>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</si>
  <si>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</si>
  <si>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</si>
  <si>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</si>
  <si>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</si>
  <si>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</si>
  <si>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</si>
  <si>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</si>
  <si>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</si>
  <si>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</si>
  <si>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</si>
  <si>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</si>
  <si>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</si>
  <si>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</si>
  <si>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</si>
  <si>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</si>
  <si>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</si>
  <si>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</si>
  <si>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</si>
  <si>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</si>
  <si>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</si>
  <si>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</si>
  <si>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</si>
  <si>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</si>
  <si>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</si>
  <si>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</si>
  <si>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</si>
  <si>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</si>
  <si>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</si>
  <si>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</si>
  <si>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</si>
  <si>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</si>
  <si>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</si>
  <si>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</si>
  <si>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</si>
  <si>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</si>
  <si>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</si>
  <si>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</si>
  <si>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</si>
  <si>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</si>
  <si>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</si>
  <si>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</si>
  <si>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</si>
  <si>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</si>
  <si>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</si>
  <si>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</si>
  <si>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</si>
  <si>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</si>
  <si>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</si>
  <si>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</si>
  <si>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</si>
  <si>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</si>
  <si>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</si>
  <si>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</si>
  <si>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</si>
  <si>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</si>
  <si>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</si>
  <si>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</si>
  <si>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</si>
  <si>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</si>
  <si>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</si>
  <si>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</si>
  <si>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</si>
  <si>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</si>
  <si>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</si>
  <si>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</si>
  <si>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</si>
  <si>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</si>
  <si>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</si>
  <si>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</si>
  <si>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</si>
  <si>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</si>
  <si>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</si>
  <si>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</si>
  <si>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</si>
  <si>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</si>
  <si>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</si>
  <si>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</si>
  <si>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</si>
  <si>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</si>
  <si>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</si>
  <si>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</si>
  <si>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</si>
  <si>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</si>
  <si>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</si>
  <si>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</si>
  <si>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</si>
  <si>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</si>
  <si>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</si>
  <si>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</si>
  <si>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</si>
  <si>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</si>
  <si>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</si>
  <si>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</si>
  <si>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</si>
  <si>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</si>
  <si>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</si>
  <si>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</si>
  <si>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</si>
  <si>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</si>
  <si>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</si>
  <si>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</si>
  <si>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</si>
  <si>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</si>
  <si>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</si>
  <si>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</si>
  <si>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</si>
  <si>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</si>
  <si>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</si>
  <si>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</si>
  <si>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</si>
  <si>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</si>
  <si>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</si>
  <si>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</si>
  <si>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</si>
  <si>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</si>
  <si>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</si>
  <si>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</si>
  <si>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</si>
  <si>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</si>
  <si>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</si>
  <si>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</si>
  <si>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</si>
  <si>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</si>
  <si>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</si>
  <si>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</si>
  <si>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</si>
  <si>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</si>
  <si>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</si>
  <si>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</si>
  <si>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</si>
  <si>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</si>
  <si>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</si>
  <si>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</si>
  <si>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</si>
  <si>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</si>
  <si>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</si>
  <si>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</si>
  <si>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</si>
  <si>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</si>
  <si>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</si>
  <si>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</si>
  <si>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</si>
  <si>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</si>
  <si>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</si>
  <si>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</si>
  <si>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</si>
  <si>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</si>
  <si>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</si>
  <si>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</si>
  <si>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</si>
  <si>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</si>
  <si>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</si>
  <si>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</si>
  <si>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</si>
  <si>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</si>
  <si>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</si>
  <si>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</si>
  <si>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</si>
  <si>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</si>
  <si>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</si>
  <si>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</si>
  <si>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</si>
  <si>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</si>
  <si>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</si>
  <si>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</si>
  <si>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</si>
  <si>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</si>
  <si>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</si>
  <si>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</si>
  <si>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</si>
  <si>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</si>
  <si>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</si>
  <si>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</si>
  <si>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</si>
  <si>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</si>
  <si>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</si>
  <si>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</si>
  <si>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</si>
  <si>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</si>
  <si>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</si>
  <si>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</si>
  <si>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</si>
  <si>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</si>
  <si>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</si>
  <si>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</si>
  <si>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</si>
  <si>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</si>
  <si>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</si>
  <si>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</si>
  <si>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</si>
  <si>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</si>
  <si>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</si>
  <si>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</si>
  <si>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</si>
  <si>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</si>
  <si>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</si>
  <si>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</si>
  <si>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implemented cascade dropdown</t>
  </si>
  <si>
    <t>try to get exist data in dropdown list while edit</t>
  </si>
  <si>
    <t>completed designation post and put method</t>
  </si>
  <si>
    <t>Reworked on  awards services</t>
  </si>
  <si>
    <t>Discussed with jeeva ,aakash and jith about dashboard , uncompleted works.</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</si>
  <si>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</si>
  <si>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</si>
  <si>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</si>
  <si>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</si>
  <si>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</si>
  <si>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</si>
  <si>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</si>
  <si>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Report generation for college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</si>
</sst>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84" priority="12" operator="greaterThan">
      <formula>0.25</formula>
    </cfRule>
    <cfRule type="cellIs" dxfId="583" priority="13" operator="lessThan">
      <formula>0.25</formula>
    </cfRule>
  </conditionalFormatting>
  <conditionalFormatting sqref="I4 I19 I34 I50 I65 I80 I95 I110 I125 I140">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5 I20 I35 I51 I66 I81 I96 I111 I126 I141">
    <cfRule type="cellIs" dxfId="579" priority="7" operator="lessThan">
      <formula>0.0833333333333333</formula>
    </cfRule>
    <cfRule type="cellIs" dxfId="578" priority="8" operator="greaterThan">
      <formula>0.0833333333333333</formula>
    </cfRule>
  </conditionalFormatting>
  <conditionalFormatting sqref="I6 I21 I36 I52 I67 I82 I97 I112 I127 I142">
    <cfRule type="cellIs" dxfId="577" priority="5" operator="lessThan">
      <formula>0.0416666666666667</formula>
    </cfRule>
    <cfRule type="cellIs" dxfId="576" priority="6" operator="greaterThan">
      <formula>0.0416666666666667</formula>
    </cfRule>
  </conditionalFormatting>
  <conditionalFormatting sqref="I7 I22 I37 I53 I68 I83 I98 I113 I128 I143">
    <cfRule type="cellIs" dxfId="575" priority="3" operator="lessThan">
      <formula>0.0416666666666667</formula>
    </cfRule>
    <cfRule type="cellIs" dxfId="574" priority="4" operator="greaterThan">
      <formula>0.0416666666666667</formula>
    </cfRule>
  </conditionalFormatting>
  <conditionalFormatting sqref="I8 I23 I38 I54 I69 I84 I99 I114 I129 I144">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71" priority="12" operator="greaterThan">
      <formula>0.25</formula>
    </cfRule>
    <cfRule type="cellIs" dxfId="570" priority="13" operator="lessThan">
      <formula>0.25</formula>
    </cfRule>
  </conditionalFormatting>
  <conditionalFormatting sqref="I4 I19 I34 I50 I65 I80 I95 I110 I125 I140">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5 I20 I35 I51 I66 I81 I96 I111 I126 I141">
    <cfRule type="cellIs" dxfId="566" priority="7" operator="lessThan">
      <formula>0.0833333333333333</formula>
    </cfRule>
    <cfRule type="cellIs" dxfId="565" priority="8" operator="greaterThan">
      <formula>0.0833333333333333</formula>
    </cfRule>
  </conditionalFormatting>
  <conditionalFormatting sqref="I6 I21 I36 I52 I67 I82 I97 I112 I127 I142">
    <cfRule type="cellIs" dxfId="564" priority="5" operator="lessThan">
      <formula>0.0416666666666667</formula>
    </cfRule>
    <cfRule type="cellIs" dxfId="563" priority="6" operator="greaterThan">
      <formula>0.0416666666666667</formula>
    </cfRule>
  </conditionalFormatting>
  <conditionalFormatting sqref="I7 I22 I37 I53 I68 I83 I98 I113 I128 I143">
    <cfRule type="cellIs" dxfId="562" priority="3" operator="lessThan">
      <formula>0.0416666666666667</formula>
    </cfRule>
    <cfRule type="cellIs" dxfId="561" priority="4" operator="greaterThan">
      <formula>0.0416666666666667</formula>
    </cfRule>
  </conditionalFormatting>
  <conditionalFormatting sqref="I8 I23 I38 I54 I69 I84 I99 I114 I129 I144">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06" priority="38" operator="greaterThan">
      <formula>0.25</formula>
    </cfRule>
    <cfRule type="cellIs" dxfId="505" priority="39" operator="lessThan">
      <formula>0.25</formula>
    </cfRule>
  </conditionalFormatting>
  <conditionalFormatting sqref="I4 I19 I34 I49 I64 I79 I94 I109 I124">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5 I20 I35 I50 I65 I80 I95 I110 I125">
    <cfRule type="cellIs" dxfId="501" priority="33" operator="lessThan">
      <formula>0.0833333333333333</formula>
    </cfRule>
    <cfRule type="cellIs" dxfId="500" priority="34" operator="greaterThan">
      <formula>0.0833333333333333</formula>
    </cfRule>
  </conditionalFormatting>
  <conditionalFormatting sqref="I6 I21 I36 I51 I66 I81 I96 I111 I126">
    <cfRule type="cellIs" dxfId="499" priority="31" operator="lessThan">
      <formula>0.0416666666666667</formula>
    </cfRule>
    <cfRule type="cellIs" dxfId="498" priority="32" operator="greaterThan">
      <formula>0.0416666666666667</formula>
    </cfRule>
  </conditionalFormatting>
  <conditionalFormatting sqref="I7 I22 I37 I52 I67 I82 I97 I112 I127">
    <cfRule type="cellIs" dxfId="497" priority="29" operator="lessThan">
      <formula>0.0416666666666667</formula>
    </cfRule>
    <cfRule type="cellIs" dxfId="496" priority="30" operator="greaterThan">
      <formula>0.0416666666666667</formula>
    </cfRule>
  </conditionalFormatting>
  <conditionalFormatting sqref="I8 I23 I38 I53 I68 I83 I98 I113 I128">
    <cfRule type="cellIs" dxfId="495" priority="27" operator="lessThan">
      <formula>0.0625</formula>
    </cfRule>
    <cfRule type="cellIs" dxfId="494" priority="28" operator="greaterThan">
      <formula>0.0625</formula>
    </cfRule>
  </conditionalFormatting>
  <conditionalFormatting sqref="I138">
    <cfRule type="cellIs" dxfId="493" priority="12" operator="greaterThan">
      <formula>0.25</formula>
    </cfRule>
    <cfRule type="cellIs" dxfId="492" priority="13" operator="lessThan">
      <formula>0.25</formula>
    </cfRule>
  </conditionalFormatting>
  <conditionalFormatting sqref="I139">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140">
    <cfRule type="cellIs" dxfId="488" priority="7" operator="lessThan">
      <formula>0.0833333333333333</formula>
    </cfRule>
    <cfRule type="cellIs" dxfId="487" priority="8" operator="greaterThan">
      <formula>0.0833333333333333</formula>
    </cfRule>
  </conditionalFormatting>
  <conditionalFormatting sqref="I141">
    <cfRule type="cellIs" dxfId="486" priority="5" operator="lessThan">
      <formula>0.0416666666666667</formula>
    </cfRule>
    <cfRule type="cellIs" dxfId="485" priority="6" operator="greaterThan">
      <formula>0.0416666666666667</formula>
    </cfRule>
  </conditionalFormatting>
  <conditionalFormatting sqref="I142">
    <cfRule type="cellIs" dxfId="484" priority="3" operator="lessThan">
      <formula>0.0416666666666667</formula>
    </cfRule>
    <cfRule type="cellIs" dxfId="483" priority="4" operator="greaterThan">
      <formula>0.0416666666666667</formula>
    </cfRule>
  </conditionalFormatting>
  <conditionalFormatting sqref="I143">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80" priority="25" operator="greaterThan">
      <formula>0.25</formula>
    </cfRule>
    <cfRule type="cellIs" dxfId="479" priority="26" operator="lessThan">
      <formula>0.25</formula>
    </cfRule>
  </conditionalFormatting>
  <conditionalFormatting sqref="I4 I19 I34 I49 I64 I79 I94 I109 I124">
    <cfRule type="cellIs" dxfId="478" priority="22" operator="lessThan">
      <formula>0.0416666666666667</formula>
    </cfRule>
    <cfRule type="cellIs" dxfId="477" priority="23" operator="greaterThan">
      <formula>0.0416666666666667</formula>
    </cfRule>
    <cfRule type="cellIs" dxfId="476" priority="24" operator="greaterThan">
      <formula>0.0416666666666667</formula>
    </cfRule>
  </conditionalFormatting>
  <conditionalFormatting sqref="I5 I20 I35 I50 I65 I80 I95 I110 I125">
    <cfRule type="cellIs" dxfId="475" priority="20" operator="lessThan">
      <formula>0.0833333333333333</formula>
    </cfRule>
    <cfRule type="cellIs" dxfId="474" priority="21" operator="greaterThan">
      <formula>0.0833333333333333</formula>
    </cfRule>
  </conditionalFormatting>
  <conditionalFormatting sqref="I6 I21 I36 I51 I66 I81 I96 I111 I126">
    <cfRule type="cellIs" dxfId="473" priority="18" operator="lessThan">
      <formula>0.0416666666666667</formula>
    </cfRule>
    <cfRule type="cellIs" dxfId="472" priority="19" operator="greaterThan">
      <formula>0.0416666666666667</formula>
    </cfRule>
  </conditionalFormatting>
  <conditionalFormatting sqref="I7 I22 I37 I52 I67 I82 I97 I112 I127">
    <cfRule type="cellIs" dxfId="471" priority="16" operator="lessThan">
      <formula>0.0416666666666667</formula>
    </cfRule>
    <cfRule type="cellIs" dxfId="470" priority="17" operator="greaterThan">
      <formula>0.0416666666666667</formula>
    </cfRule>
  </conditionalFormatting>
  <conditionalFormatting sqref="I8 I23 I38 I53 I68 I83 I98 I113 I128">
    <cfRule type="cellIs" dxfId="469" priority="14" operator="lessThan">
      <formula>0.0625</formula>
    </cfRule>
    <cfRule type="cellIs" dxfId="468" priority="15" operator="greaterThan">
      <formula>0.0625</formula>
    </cfRule>
  </conditionalFormatting>
  <conditionalFormatting sqref="I138">
    <cfRule type="cellIs" dxfId="467" priority="12" operator="greaterThan">
      <formula>0.25</formula>
    </cfRule>
    <cfRule type="cellIs" dxfId="466" priority="13" operator="lessThan">
      <formula>0.25</formula>
    </cfRule>
  </conditionalFormatting>
  <conditionalFormatting sqref="I139">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140">
    <cfRule type="cellIs" dxfId="462" priority="7" operator="lessThan">
      <formula>0.0833333333333333</formula>
    </cfRule>
    <cfRule type="cellIs" dxfId="461" priority="8" operator="greaterThan">
      <formula>0.0833333333333333</formula>
    </cfRule>
  </conditionalFormatting>
  <conditionalFormatting sqref="I141">
    <cfRule type="cellIs" dxfId="460" priority="5" operator="lessThan">
      <formula>0.0416666666666667</formula>
    </cfRule>
    <cfRule type="cellIs" dxfId="459" priority="6" operator="greaterThan">
      <formula>0.0416666666666667</formula>
    </cfRule>
  </conditionalFormatting>
  <conditionalFormatting sqref="I142">
    <cfRule type="cellIs" dxfId="458" priority="3" operator="lessThan">
      <formula>0.0416666666666667</formula>
    </cfRule>
    <cfRule type="cellIs" dxfId="457" priority="4" operator="greaterThan">
      <formula>0.0416666666666667</formula>
    </cfRule>
  </conditionalFormatting>
  <conditionalFormatting sqref="I143">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54" priority="25" operator="greaterThan">
      <formula>0.25</formula>
    </cfRule>
    <cfRule type="cellIs" dxfId="453" priority="26" operator="lessThan">
      <formula>0.25</formula>
    </cfRule>
  </conditionalFormatting>
  <conditionalFormatting sqref="I4 I19 I34 I49 I64 I79 I94 I109 I12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I20 I35 I50 I65 I80 I95 I110 I125">
    <cfRule type="cellIs" dxfId="449" priority="20" operator="lessThan">
      <formula>0.0833333333333333</formula>
    </cfRule>
    <cfRule type="cellIs" dxfId="448" priority="21" operator="greaterThan">
      <formula>0.0833333333333333</formula>
    </cfRule>
  </conditionalFormatting>
  <conditionalFormatting sqref="I6 I21 I36 I51 I66 I81 I96 I111 I126">
    <cfRule type="cellIs" dxfId="447" priority="18" operator="lessThan">
      <formula>0.0416666666666667</formula>
    </cfRule>
    <cfRule type="cellIs" dxfId="446" priority="19" operator="greaterThan">
      <formula>0.0416666666666667</formula>
    </cfRule>
  </conditionalFormatting>
  <conditionalFormatting sqref="I7 I22 I37 I52 I67 I82 I97 I112 I127">
    <cfRule type="cellIs" dxfId="445" priority="16" operator="lessThan">
      <formula>0.0416666666666667</formula>
    </cfRule>
    <cfRule type="cellIs" dxfId="444" priority="17" operator="greaterThan">
      <formula>0.0416666666666667</formula>
    </cfRule>
  </conditionalFormatting>
  <conditionalFormatting sqref="I8 I23 I38 I53 I68 I83 I98 I113 I128">
    <cfRule type="cellIs" dxfId="443" priority="14" operator="lessThan">
      <formula>0.0625</formula>
    </cfRule>
    <cfRule type="cellIs" dxfId="442" priority="15" operator="greaterThan">
      <formula>0.0625</formula>
    </cfRule>
  </conditionalFormatting>
  <conditionalFormatting sqref="I138">
    <cfRule type="cellIs" dxfId="441" priority="12" operator="greaterThan">
      <formula>0.25</formula>
    </cfRule>
    <cfRule type="cellIs" dxfId="440" priority="13" operator="lessThan">
      <formula>0.25</formula>
    </cfRule>
  </conditionalFormatting>
  <conditionalFormatting sqref="I139">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0">
    <cfRule type="cellIs" dxfId="436" priority="7" operator="lessThan">
      <formula>0.0833333333333333</formula>
    </cfRule>
    <cfRule type="cellIs" dxfId="435" priority="8" operator="greaterThan">
      <formula>0.0833333333333333</formula>
    </cfRule>
  </conditionalFormatting>
  <conditionalFormatting sqref="I141">
    <cfRule type="cellIs" dxfId="434" priority="5" operator="lessThan">
      <formula>0.0416666666666667</formula>
    </cfRule>
    <cfRule type="cellIs" dxfId="433" priority="6" operator="greaterThan">
      <formula>0.0416666666666667</formula>
    </cfRule>
  </conditionalFormatting>
  <conditionalFormatting sqref="I142">
    <cfRule type="cellIs" dxfId="432" priority="3" operator="lessThan">
      <formula>0.0416666666666667</formula>
    </cfRule>
    <cfRule type="cellIs" dxfId="431" priority="4" operator="greaterThan">
      <formula>0.0416666666666667</formula>
    </cfRule>
  </conditionalFormatting>
  <conditionalFormatting sqref="I143">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428" priority="51" operator="greaterThan">
      <formula>0.25</formula>
    </cfRule>
    <cfRule type="cellIs" dxfId="427" priority="52" operator="lessThan">
      <formula>0.25</formula>
    </cfRule>
  </conditionalFormatting>
  <conditionalFormatting sqref="I19 I34 I51 I66 I81 I96 I111 I126">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2 I67 I82 I97 I112 I127">
    <cfRule type="cellIs" dxfId="423" priority="46" operator="lessThan">
      <formula>0.0833333333333333</formula>
    </cfRule>
    <cfRule type="cellIs" dxfId="422" priority="47" operator="greaterThan">
      <formula>0.0833333333333333</formula>
    </cfRule>
  </conditionalFormatting>
  <conditionalFormatting sqref="I21 I36 I53 I68 I83 I98 I113 I128">
    <cfRule type="cellIs" dxfId="421" priority="44" operator="lessThan">
      <formula>0.0416666666666667</formula>
    </cfRule>
    <cfRule type="cellIs" dxfId="420" priority="45" operator="greaterThan">
      <formula>0.0416666666666667</formula>
    </cfRule>
  </conditionalFormatting>
  <conditionalFormatting sqref="I22 I37 I54 I69 I84 I99 I114 I129">
    <cfRule type="cellIs" dxfId="419" priority="42" operator="lessThan">
      <formula>0.0416666666666667</formula>
    </cfRule>
    <cfRule type="cellIs" dxfId="418" priority="43" operator="greaterThan">
      <formula>0.0416666666666667</formula>
    </cfRule>
  </conditionalFormatting>
  <conditionalFormatting sqref="I23 I38 I55 I70 I85 I100 I115 I130">
    <cfRule type="cellIs" dxfId="417" priority="40" operator="lessThan">
      <formula>0.0625</formula>
    </cfRule>
    <cfRule type="cellIs" dxfId="416" priority="41"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133"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134" workbookViewId="0">
      <selection activeCell="K139" sqref="K13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134" workbookViewId="0">
      <selection activeCell="E149" sqref="E14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1510</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1"/>
  <sheetViews>
    <sheetView tabSelected="1" topLeftCell="A135" workbookViewId="0">
      <selection activeCell="H153" sqref="H15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1511</v>
      </c>
      <c r="C17" s="140" t="s">
        <v>594</v>
      </c>
      <c r="D17" s="141">
        <v>0.35416666666666669</v>
      </c>
      <c r="E17" s="141">
        <v>0.4236111111111111</v>
      </c>
      <c r="F17" s="141">
        <f>E17-D17</f>
        <v>6.944444444444442E-2</v>
      </c>
      <c r="H17" s="139" t="s">
        <v>595</v>
      </c>
      <c r="I17" s="139" t="s">
        <v>596</v>
      </c>
    </row>
    <row r="18" spans="1:9">
      <c r="A18" s="257"/>
      <c r="B18" s="140" t="s">
        <v>1512</v>
      </c>
      <c r="C18" s="140" t="s">
        <v>594</v>
      </c>
      <c r="D18" s="141">
        <v>0.4236111111111111</v>
      </c>
      <c r="E18" s="141">
        <v>0.49305555555555558</v>
      </c>
      <c r="F18" s="141">
        <f>E18-D18</f>
        <v>6.9444444444444475E-2</v>
      </c>
      <c r="H18" s="142" t="s">
        <v>594</v>
      </c>
      <c r="I18" s="141">
        <f>SUMIFS(F17:F31, C17:C31,H18)</f>
        <v>0.31944444444444436</v>
      </c>
    </row>
    <row r="19" spans="1:9">
      <c r="A19" s="257"/>
      <c r="B19" s="140" t="s">
        <v>1513</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1514</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1515</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1516</v>
      </c>
      <c r="C49" s="140" t="s">
        <v>594</v>
      </c>
      <c r="D49" s="141">
        <v>0.39583333333333331</v>
      </c>
      <c r="E49" s="141">
        <v>0.4375</v>
      </c>
      <c r="F49" s="141">
        <f>E49-D49</f>
        <v>4.1666666666666685E-2</v>
      </c>
      <c r="H49" s="142" t="s">
        <v>594</v>
      </c>
      <c r="I49" s="141">
        <f>SUMIFS(F48:F62, C48:C62,H49)</f>
        <v>0.24999999999999989</v>
      </c>
    </row>
    <row r="50" spans="1:9">
      <c r="A50" s="257"/>
      <c r="B50" s="140" t="s">
        <v>1517</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1518</v>
      </c>
      <c r="C52" s="140" t="s">
        <v>600</v>
      </c>
      <c r="D52" s="141">
        <v>0.46875</v>
      </c>
      <c r="E52" s="141">
        <v>0.52083333333333337</v>
      </c>
      <c r="F52" s="141">
        <f>E52-D52</f>
        <v>5.208333333333337E-2</v>
      </c>
      <c r="H52" s="142" t="s">
        <v>597</v>
      </c>
      <c r="I52" s="141">
        <f>SUMIFS(F48:F62, C48:C62,H52)</f>
        <v>2.083333333333337E-2</v>
      </c>
    </row>
    <row r="53" spans="1:9">
      <c r="A53" s="257"/>
      <c r="B53" s="140" t="s">
        <v>1519</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1520</v>
      </c>
      <c r="C55" s="140" t="s">
        <v>594</v>
      </c>
      <c r="D55" s="141">
        <v>0.5625</v>
      </c>
      <c r="E55" s="141">
        <v>0.625</v>
      </c>
      <c r="F55" s="141">
        <f>E55-D55</f>
        <v>6.25E-2</v>
      </c>
      <c r="H55" s="138" t="s">
        <v>608</v>
      </c>
      <c r="I55" s="139">
        <f>SUM(I49:I54)</f>
        <v>0.39583333333333331</v>
      </c>
    </row>
    <row r="56" spans="1:9">
      <c r="A56" s="257"/>
      <c r="B56" t="s">
        <v>1521</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1522</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1523</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2022-05-21T08:37:20Z</dcterms:modified>
  <cp:category/>
  <cp:contentStatus/>
</cp:coreProperties>
</file>