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162279F-4577-45E4-A0BD-02163359FD3A}" xr6:coauthVersionLast="47" xr6:coauthVersionMax="47" xr10:uidLastSave="{00000000-0000-0000-0000-000000000000}"/>
  <bookViews>
    <workbookView xWindow="-108" yWindow="-108" windowWidth="23256" windowHeight="12456" firstSheet="22" activeTab="2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 i="64" l="1"/>
  <c r="F33" i="64"/>
  <c r="F32" i="64"/>
  <c r="F128" i="63"/>
  <c r="F129" i="63"/>
  <c r="F130" i="63"/>
  <c r="F131" i="63"/>
  <c r="F132" i="63"/>
  <c r="F133" i="63"/>
  <c r="F134" i="63"/>
  <c r="F89" i="61"/>
  <c r="F152" i="66"/>
  <c r="F151" i="66"/>
  <c r="F150" i="66"/>
  <c r="F149" i="66"/>
  <c r="F148" i="66"/>
  <c r="F147" i="66"/>
  <c r="F146" i="66"/>
  <c r="F145" i="66"/>
  <c r="F144" i="66"/>
  <c r="I143" i="66"/>
  <c r="F143" i="66"/>
  <c r="I142" i="66"/>
  <c r="F142" i="66"/>
  <c r="I141" i="66"/>
  <c r="F141" i="66"/>
  <c r="F140" i="66"/>
  <c r="I144" i="66" s="1"/>
  <c r="F139" i="66"/>
  <c r="I140" i="66" s="1"/>
  <c r="F138" i="66"/>
  <c r="I139" i="66" s="1"/>
  <c r="I145" i="66" s="1"/>
  <c r="F137" i="66"/>
  <c r="F136" i="66"/>
  <c r="F135" i="66"/>
  <c r="F134" i="66"/>
  <c r="F133" i="66"/>
  <c r="F132" i="66"/>
  <c r="F131" i="66"/>
  <c r="F130" i="66"/>
  <c r="F129" i="66"/>
  <c r="I128" i="66"/>
  <c r="F128" i="66"/>
  <c r="I127" i="66"/>
  <c r="F127" i="66"/>
  <c r="I126" i="66"/>
  <c r="F126" i="66"/>
  <c r="I125" i="66"/>
  <c r="F125" i="66"/>
  <c r="I129" i="66" s="1"/>
  <c r="F124" i="66"/>
  <c r="F123" i="66"/>
  <c r="I124" i="66" s="1"/>
  <c r="I130" i="66" s="1"/>
  <c r="F122" i="66"/>
  <c r="F121" i="66"/>
  <c r="F120" i="66"/>
  <c r="F119" i="66"/>
  <c r="F118" i="66"/>
  <c r="F117" i="66"/>
  <c r="F116" i="66"/>
  <c r="F115" i="66"/>
  <c r="F114" i="66"/>
  <c r="I113" i="66"/>
  <c r="F113" i="66"/>
  <c r="I112" i="66"/>
  <c r="F112" i="66"/>
  <c r="I111" i="66"/>
  <c r="F111" i="66"/>
  <c r="F110" i="66"/>
  <c r="I114" i="66" s="1"/>
  <c r="F109" i="66"/>
  <c r="I110" i="66" s="1"/>
  <c r="F108" i="66"/>
  <c r="I109" i="66" s="1"/>
  <c r="I115" i="66" s="1"/>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I67" i="66"/>
  <c r="F67" i="66"/>
  <c r="I66" i="66"/>
  <c r="F66" i="66"/>
  <c r="F65" i="66"/>
  <c r="I69" i="66" s="1"/>
  <c r="F64" i="66"/>
  <c r="I65" i="66" s="1"/>
  <c r="F63" i="66"/>
  <c r="I64" i="66" s="1"/>
  <c r="I70" i="66" s="1"/>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6" i="66"/>
  <c r="F15" i="66"/>
  <c r="F14" i="66"/>
  <c r="F13" i="66"/>
  <c r="F12" i="66"/>
  <c r="F11" i="66"/>
  <c r="F10" i="66"/>
  <c r="F9" i="66"/>
  <c r="F8" i="66"/>
  <c r="I7" i="66"/>
  <c r="F7" i="66"/>
  <c r="I6" i="66"/>
  <c r="F6" i="66"/>
  <c r="I5" i="66"/>
  <c r="F5" i="66"/>
  <c r="F4" i="66"/>
  <c r="I8" i="66" s="1"/>
  <c r="F3" i="66"/>
  <c r="I4" i="66" s="1"/>
  <c r="F2" i="66"/>
  <c r="I3" i="66" s="1"/>
  <c r="I9" i="66" s="1"/>
  <c r="F152" i="65"/>
  <c r="F151" i="65"/>
  <c r="F150" i="65"/>
  <c r="F149" i="65"/>
  <c r="F148" i="65"/>
  <c r="F147" i="65"/>
  <c r="F146" i="65"/>
  <c r="F145" i="65"/>
  <c r="F144" i="65"/>
  <c r="I143" i="65"/>
  <c r="F143" i="65"/>
  <c r="I142" i="65"/>
  <c r="F142" i="65"/>
  <c r="I141" i="65"/>
  <c r="F141" i="65"/>
  <c r="F140" i="65"/>
  <c r="I144" i="65" s="1"/>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22" i="65"/>
  <c r="F121" i="65"/>
  <c r="F120" i="65"/>
  <c r="F119" i="65"/>
  <c r="F118"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I35" i="65"/>
  <c r="F35" i="65"/>
  <c r="I34" i="65"/>
  <c r="F34" i="65"/>
  <c r="I38" i="65" s="1"/>
  <c r="F33" i="65"/>
  <c r="I33" i="65" s="1"/>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I6" i="65"/>
  <c r="F6" i="65"/>
  <c r="I5" i="65"/>
  <c r="F5" i="65"/>
  <c r="F4" i="65"/>
  <c r="I8" i="65" s="1"/>
  <c r="F3" i="65"/>
  <c r="I4" i="65" s="1"/>
  <c r="F2" i="65"/>
  <c r="I3" i="65" s="1"/>
  <c r="I9" i="65" s="1"/>
  <c r="F152" i="64"/>
  <c r="F151" i="64"/>
  <c r="F150" i="64"/>
  <c r="F149" i="64"/>
  <c r="F148" i="64"/>
  <c r="F147" i="64"/>
  <c r="F146" i="64"/>
  <c r="F145" i="64"/>
  <c r="F144" i="64"/>
  <c r="I143" i="64"/>
  <c r="F143" i="64"/>
  <c r="I142" i="64"/>
  <c r="F142" i="64"/>
  <c r="I141" i="64"/>
  <c r="F141" i="64"/>
  <c r="F140" i="64"/>
  <c r="I144" i="64" s="1"/>
  <c r="F139" i="64"/>
  <c r="I140" i="64" s="1"/>
  <c r="F138" i="64"/>
  <c r="I139" i="64" s="1"/>
  <c r="I145"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I114" i="64" s="1"/>
  <c r="F109" i="64"/>
  <c r="I110" i="64" s="1"/>
  <c r="F108" i="64"/>
  <c r="I109" i="64" s="1"/>
  <c r="I115"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I84" i="64" s="1"/>
  <c r="I79" i="64"/>
  <c r="F79" i="64"/>
  <c r="I80" i="64" s="1"/>
  <c r="F78" i="64"/>
  <c r="I81" i="64" s="1"/>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F16" i="64"/>
  <c r="F15" i="64"/>
  <c r="F14" i="64"/>
  <c r="F13" i="64"/>
  <c r="F12" i="64"/>
  <c r="F11" i="64"/>
  <c r="F10" i="64"/>
  <c r="F9" i="64"/>
  <c r="F8" i="64"/>
  <c r="I7" i="64"/>
  <c r="F7" i="64"/>
  <c r="I6" i="64"/>
  <c r="F6" i="64"/>
  <c r="I5" i="64"/>
  <c r="F5" i="64"/>
  <c r="F4" i="64"/>
  <c r="I8" i="64" s="1"/>
  <c r="F3" i="64"/>
  <c r="I4" i="64" s="1"/>
  <c r="F2" i="64"/>
  <c r="I3" i="64" s="1"/>
  <c r="I9" i="64" s="1"/>
  <c r="F152" i="63"/>
  <c r="F151" i="63"/>
  <c r="F150" i="63"/>
  <c r="F149" i="63"/>
  <c r="F148" i="63"/>
  <c r="F147" i="63"/>
  <c r="F146" i="63"/>
  <c r="F145" i="63"/>
  <c r="F144" i="63"/>
  <c r="I143" i="63"/>
  <c r="F143" i="63"/>
  <c r="I142" i="63"/>
  <c r="F142" i="63"/>
  <c r="I141" i="63"/>
  <c r="F141" i="63"/>
  <c r="F140" i="63"/>
  <c r="I144" i="63" s="1"/>
  <c r="F139" i="63"/>
  <c r="I140" i="63" s="1"/>
  <c r="F138" i="63"/>
  <c r="I139" i="63" s="1"/>
  <c r="I145" i="63" s="1"/>
  <c r="F137" i="63"/>
  <c r="F136" i="63"/>
  <c r="F135" i="63"/>
  <c r="I128" i="63"/>
  <c r="I127" i="63"/>
  <c r="F127" i="63"/>
  <c r="I126" i="63"/>
  <c r="F126" i="63"/>
  <c r="I125" i="63"/>
  <c r="F125" i="63"/>
  <c r="F124" i="63"/>
  <c r="F123" i="63"/>
  <c r="I124" i="63" s="1"/>
  <c r="F122" i="63"/>
  <c r="F121" i="63"/>
  <c r="F120" i="63"/>
  <c r="F119" i="63"/>
  <c r="F118" i="63"/>
  <c r="F117" i="63"/>
  <c r="F116" i="63"/>
  <c r="F115" i="63"/>
  <c r="F114" i="63"/>
  <c r="I113" i="63"/>
  <c r="F113" i="63"/>
  <c r="I112" i="63"/>
  <c r="F112" i="63"/>
  <c r="I111" i="63"/>
  <c r="F111" i="63"/>
  <c r="F110" i="63"/>
  <c r="I114" i="63" s="1"/>
  <c r="F109" i="63"/>
  <c r="I110" i="63" s="1"/>
  <c r="F108" i="63"/>
  <c r="I109" i="63" s="1"/>
  <c r="I115"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I84" i="63" s="1"/>
  <c r="I79" i="63"/>
  <c r="F79" i="63"/>
  <c r="I80" i="63" s="1"/>
  <c r="F78" i="63"/>
  <c r="I81" i="63" s="1"/>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 i="63" l="1"/>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30" i="65" l="1"/>
  <c r="I100" i="66"/>
  <c r="I24" i="59"/>
  <c r="I70" i="59"/>
  <c r="I9" i="59"/>
</calcChain>
</file>

<file path=xl/sharedStrings.xml><?xml version="1.0" encoding="utf-8"?>
<sst xmlns="http://schemas.openxmlformats.org/spreadsheetml/2006/main" count="4104" uniqueCount="861">
  <si>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</si>
  <si>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</si>
  <si>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</si>
  <si>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</si>
  <si>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</si>
  <si>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</si>
  <si>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</si>
  <si>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</si>
  <si>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</si>
  <si>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</si>
  <si>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</si>
  <si>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</si>
  <si>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</si>
  <si>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</si>
  <si>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</si>
  <si>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</si>
  <si>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</si>
  <si>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</si>
  <si>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</si>
  <si>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</si>
  <si>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</si>
  <si>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</si>
  <si>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</si>
  <si>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</si>
  <si>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</si>
  <si>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</si>
  <si>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</si>
  <si>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</si>
  <si>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</si>
  <si>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</si>
  <si>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</si>
  <si>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</si>
  <si>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</si>
  <si>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</si>
  <si>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</si>
  <si>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</si>
  <si>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</si>
  <si>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</si>
  <si>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</si>
  <si>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</si>
  <si>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</si>
  <si>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</si>
  <si>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</si>
  <si>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</si>
  <si>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</si>
  <si>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</si>
  <si>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</si>
  <si>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</si>
  <si>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</si>
  <si>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</si>
  <si>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</si>
  <si>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</si>
  <si>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</si>
  <si>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</si>
  <si>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</si>
  <si>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</si>
  <si>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</si>
  <si>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</si>
  <si>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</si>
  <si>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</si>
  <si>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</si>
  <si>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</si>
  <si>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</si>
  <si>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</si>
  <si>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</si>
  <si>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</si>
  <si>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</si>
  <si>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</si>
  <si>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</si>
  <si>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</si>
  <si>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</si>
  <si>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</si>
  <si>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</si>
  <si>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</si>
  <si>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</si>
  <si>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</si>
  <si>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</si>
  <si>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</si>
  <si>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</si>
  <si>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</si>
  <si>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</si>
  <si>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</si>
  <si>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</si>
  <si>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</si>
  <si>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</si>
  <si>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</si>
  <si>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</si>
  <si>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</si>
  <si>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</si>
  <si>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</si>
  <si>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</si>
  <si>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</si>
  <si>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</si>
  <si>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</si>
  <si>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</si>
  <si>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</si>
  <si>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</si>
  <si>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</si>
  <si>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</si>
  <si>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</si>
  <si>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</si>
  <si>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</si>
  <si>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</si>
  <si>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</si>
  <si>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</si>
  <si>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</si>
  <si>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</si>
  <si>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</si>
  <si>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</si>
  <si>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</si>
  <si>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</si>
  <si>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</si>
  <si>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</si>
  <si>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</si>
  <si>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</si>
  <si>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</si>
  <si>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</si>
  <si>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</si>
  <si>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</si>
  <si>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</si>
  <si>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</si>
  <si>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</si>
  <si>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</si>
  <si>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</si>
  <si>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</si>
  <si>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</si>
  <si>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</si>
  <si>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</si>
  <si>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</si>
  <si>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</si>
  <si>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</si>
  <si>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</si>
  <si>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</si>
  <si>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</si>
  <si>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</si>
  <si>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</si>
  <si>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</si>
  <si>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</si>
  <si>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</si>
  <si>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</si>
  <si>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</si>
  <si>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</si>
  <si>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</si>
  <si>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</si>
  <si>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</si>
  <si>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</si>
  <si>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</si>
  <si>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</si>
  <si>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</si>
  <si>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</si>
  <si>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</si>
  <si>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</si>
  <si>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</si>
  <si>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</si>
  <si>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</si>
  <si>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</si>
  <si>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</si>
  <si>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</si>
  <si>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</si>
  <si>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</si>
  <si>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</si>
  <si>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</si>
  <si>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</si>
  <si>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</si>
  <si>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</si>
  <si>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</si>
  <si>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</si>
  <si>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</si>
  <si>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</si>
  <si>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</si>
  <si>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</si>
  <si>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</si>
  <si>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</si>
  <si>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</si>
  <si>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</si>
  <si>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</si>
  <si>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</si>
  <si>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</si>
  <si>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</si>
  <si>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</si>
  <si>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</si>
  <si>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</si>
  <si>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</si>
  <si>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</si>
  <si>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</si>
  <si>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</si>
  <si>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</si>
  <si>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</si>
  <si>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</si>
  <si>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</si>
  <si>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</si>
  <si>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</si>
  <si>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</si>
  <si>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</si>
  <si>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</si>
  <si>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</si>
  <si>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</si>
  <si>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</si>
  <si>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</si>
  <si>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</si>
  <si>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</si>
  <si>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</si>
  <si>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</si>
  <si>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</si>
  <si>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</si>
  <si>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</si>
  <si>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</si>
  <si>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</si>
  <si>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</si>
  <si>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</si>
  <si>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</si>
  <si>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</si>
  <si>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</si>
  <si>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</si>
  <si>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</si>
  <si>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</si>
  <si>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</si>
  <si>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</si>
  <si>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</si>
  <si>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</si>
  <si>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</si>
  <si>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</si>
  <si>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</si>
  <si>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</si>
  <si>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</si>
  <si>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</si>
  <si>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</si>
  <si>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</si>
  <si>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</si>
  <si>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</si>
  <si>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</si>
  <si>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</si>
  <si>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</si>
  <si>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</si>
  <si>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</si>
  <si>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</si>
  <si>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</si>
  <si>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</si>
  <si>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</si>
  <si>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</si>
  <si>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</si>
  <si>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</si>
  <si>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</si>
  <si>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</si>
  <si>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</si>
  <si>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</si>
  <si>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</si>
  <si>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</si>
  <si>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</si>
  <si>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</si>
  <si>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</si>
  <si>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</si>
  <si>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</si>
  <si>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</si>
  <si>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</si>
  <si>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</si>
  <si>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</si>
  <si>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</si>
  <si>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</si>
  <si>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</si>
  <si>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</si>
  <si>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</si>
  <si>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</si>
  <si>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</si>
  <si>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</si>
  <si>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</si>
  <si>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</si>
  <si>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</si>
  <si>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</si>
  <si>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</si>
  <si>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</si>
  <si>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</si>
  <si>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</si>
  <si>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</si>
  <si>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</si>
  <si>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</si>
  <si>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</si>
  <si>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</si>
  <si>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</si>
  <si>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</si>
  <si>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</si>
  <si>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</si>
  <si>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</si>
  <si>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</si>
  <si>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</si>
  <si>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</si>
  <si>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</si>
  <si>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</si>
  <si>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</si>
  <si>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</si>
  <si>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</si>
  <si>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</si>
  <si>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</si>
  <si>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</si>
  <si>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</si>
  <si>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</si>
  <si>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</si>
  <si>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</si>
  <si>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</si>
  <si>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</si>
  <si>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</si>
  <si>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</si>
  <si>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</si>
  <si>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</si>
  <si>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</si>
  <si>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</si>
  <si>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</si>
  <si>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</si>
  <si>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</si>
  <si>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</si>
  <si>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</si>
  <si>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</si>
  <si>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</si>
  <si>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</si>
  <si>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</si>
  <si>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</si>
  <si>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</si>
  <si>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</si>
  <si>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</si>
  <si>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</si>
  <si>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</si>
  <si>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</si>
  <si>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</si>
  <si>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</si>
  <si>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</si>
  <si>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</si>
  <si>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</si>
  <si>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</si>
  <si>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</si>
  <si>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</si>
  <si>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</si>
  <si>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</si>
  <si>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</si>
  <si>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</si>
  <si>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</si>
  <si>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</si>
  <si>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</si>
  <si>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</si>
  <si>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</si>
  <si>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</si>
  <si>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</si>
  <si>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</si>
  <si>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</si>
  <si>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</si>
  <si>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</si>
  <si>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</si>
  <si>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</si>
  <si>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</si>
  <si>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</si>
  <si>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</si>
  <si>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</si>
  <si>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</si>
  <si>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</si>
  <si>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</si>
  <si>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</si>
  <si>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</si>
  <si>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</si>
  <si>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</si>
  <si>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</si>
  <si>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</si>
  <si>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</si>
  <si>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</si>
  <si>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</si>
  <si>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</si>
  <si>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</si>
  <si>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</si>
  <si>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</si>
  <si>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</si>
  <si>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</si>
  <si>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</si>
  <si>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</si>
  <si>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</si>
  <si>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</si>
  <si>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</si>
  <si>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</si>
  <si>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</si>
  <si>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</si>
  <si>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</si>
  <si>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</si>
  <si>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</si>
  <si>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</si>
  <si>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</si>
  <si>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</si>
  <si>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</si>
  <si>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</si>
  <si>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</si>
  <si>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</si>
  <si>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</si>
  <si>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</si>
  <si>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</si>
  <si>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</si>
  <si>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</si>
  <si>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</si>
  <si>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</si>
  <si>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</si>
  <si>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</si>
  <si>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</si>
  <si>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</si>
  <si>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</si>
  <si>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</si>
  <si>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</si>
  <si>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</si>
  <si>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</si>
  <si>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</si>
  <si>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</si>
  <si>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</si>
  <si>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</si>
  <si>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</si>
  <si>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</si>
  <si>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</si>
  <si>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</si>
  <si>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</si>
  <si>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</si>
  <si>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</si>
  <si>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</si>
  <si>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</si>
  <si>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</si>
  <si>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</si>
  <si>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</si>
  <si>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</si>
  <si>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</si>
  <si>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</si>
  <si>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</si>
  <si>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</si>
  <si>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</si>
  <si>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</si>
  <si>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</si>
  <si>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</si>
  <si>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</si>
  <si>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</si>
  <si>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</si>
  <si>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</si>
  <si>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</si>
  <si>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</si>
  <si>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</si>
  <si>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</si>
  <si>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</si>
  <si>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</si>
  <si>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</si>
  <si>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</si>
  <si>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</si>
  <si>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</si>
  <si>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</si>
  <si>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</si>
  <si>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</si>
  <si>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</si>
  <si>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</si>
  <si>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</si>
  <si>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</si>
  <si>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</si>
  <si>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</si>
  <si>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</si>
  <si>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</si>
  <si>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</si>
  <si>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</si>
  <si>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</si>
  <si>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</si>
  <si>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</si>
  <si>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</si>
  <si>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</si>
  <si>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</si>
  <si>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</si>
  <si>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</si>
  <si>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</si>
  <si>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</si>
  <si>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</si>
  <si>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</si>
  <si>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</si>
  <si>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</si>
  <si>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</si>
  <si>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</si>
  <si>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</si>
  <si>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</si>
  <si>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</si>
  <si>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</si>
  <si>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</si>
  <si>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</si>
  <si>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</si>
  <si>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</si>
  <si>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</si>
  <si>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</si>
  <si>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</si>
  <si>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</si>
  <si>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</si>
  <si>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</si>
  <si>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</si>
  <si>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</si>
  <si>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</si>
  <si>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</si>
  <si>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</si>
  <si>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</si>
  <si>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</si>
  <si>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</si>
  <si>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</si>
  <si>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</si>
  <si>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</si>
  <si>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</si>
  <si>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</si>
  <si>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</si>
  <si>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</si>
  <si>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</si>
  <si>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</si>
  <si>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</si>
  <si>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</si>
  <si>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</si>
  <si>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</si>
  <si>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</si>
  <si>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</si>
  <si>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</si>
  <si>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</si>
  <si>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</si>
  <si>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</si>
  <si>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</si>
  <si>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</si>
  <si>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</si>
  <si>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</si>
  <si>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</si>
  <si>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</si>
  <si>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</si>
  <si>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</si>
  <si>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</si>
  <si>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</si>
  <si>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</si>
  <si>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</si>
  <si>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</si>
  <si>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</si>
  <si>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</si>
  <si>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</si>
  <si>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</si>
  <si>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</si>
  <si>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</si>
  <si>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</si>
  <si>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</si>
  <si>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</si>
  <si>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</si>
  <si>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</si>
  <si>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</si>
  <si>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</si>
  <si>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</si>
  <si>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</si>
  <si>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</si>
  <si>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</si>
  <si>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</si>
  <si>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</si>
  <si>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</si>
  <si>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</si>
  <si>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</si>
  <si>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</si>
  <si>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</si>
  <si>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</si>
  <si>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</si>
  <si>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</si>
  <si>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</si>
  <si>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</si>
  <si>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</si>
  <si>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</si>
  <si>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</si>
  <si>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</si>
  <si>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</si>
  <si>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</si>
  <si>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</si>
  <si>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</si>
  <si>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</si>
  <si>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</si>
  <si>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</si>
  <si>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</si>
  <si>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</si>
  <si>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</si>
  <si>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</si>
  <si>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</si>
  <si>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</si>
  <si>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</si>
  <si>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</si>
  <si>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</si>
  <si>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</si>
  <si>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</si>
  <si>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</si>
  <si>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</si>
  <si>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</si>
  <si>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</si>
  <si>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</si>
  <si>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</si>
  <si>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</si>
  <si>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</si>
  <si>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</si>
  <si>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</si>
  <si>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</si>
  <si>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</si>
  <si>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</si>
  <si>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</si>
  <si>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</si>
  <si>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</si>
  <si>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</si>
  <si>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</si>
  <si>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</si>
  <si>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</si>
  <si>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</si>
  <si>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</si>
  <si>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</si>
  <si>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</si>
  <si>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</si>
  <si>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</si>
  <si>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</si>
  <si>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</si>
  <si>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</si>
  <si>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</si>
  <si>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</si>
  <si>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</si>
  <si>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</si>
  <si>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</si>
  <si>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</si>
  <si>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</si>
  <si>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</si>
  <si>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</si>
  <si>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</si>
  <si>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</si>
  <si>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</si>
  <si>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</si>
  <si>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</si>
  <si>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</si>
  <si>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</si>
  <si>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</si>
  <si>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</si>
  <si>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</si>
  <si>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</si>
  <si>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</si>
  <si>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</si>
  <si>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</si>
  <si>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</si>
  <si>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</si>
  <si>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</si>
  <si>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</si>
  <si>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</si>
  <si>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</si>
  <si>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</si>
  <si>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</si>
  <si>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</si>
  <si>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</si>
  <si>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</si>
  <si>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</si>
  <si>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</si>
  <si>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</si>
  <si>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</si>
  <si>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</si>
  <si>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</si>
  <si>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</si>
  <si>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</si>
  <si>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</si>
  <si>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</si>
  <si>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</si>
  <si>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</si>
  <si>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</si>
  <si>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</si>
  <si>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</si>
  <si>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</si>
  <si>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</si>
  <si>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</si>
  <si>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</si>
  <si>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</si>
  <si>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</si>
  <si>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</si>
  <si>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</si>
  <si>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</si>
  <si>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</si>
  <si>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</si>
  <si>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</si>
  <si>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</si>
  <si>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</si>
  <si>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</si>
  <si>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</si>
  <si>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</si>
  <si>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</si>
  <si>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</si>
  <si>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</si>
  <si>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</si>
  <si>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</si>
  <si>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</si>
  <si>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</si>
  <si>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</si>
  <si>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</si>
  <si>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</si>
  <si>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</si>
  <si>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</si>
  <si>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</si>
  <si>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</si>
  <si>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</si>
  <si>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</si>
  <si>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</si>
  <si>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</si>
  <si>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</si>
  <si>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</si>
  <si>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</si>
  <si>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</si>
  <si>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</si>
  <si>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</si>
  <si>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</si>
  <si>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</si>
  <si>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</si>
  <si>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</si>
  <si>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</si>
  <si>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</si>
  <si>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</si>
  <si>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</si>
  <si>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</si>
  <si>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</si>
  <si>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</si>
  <si>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</si>
  <si>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</si>
  <si>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</si>
  <si>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</si>
  <si>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</si>
  <si>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</si>
  <si>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</si>
  <si>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</si>
  <si>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</si>
  <si>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</si>
  <si>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</si>
  <si>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</si>
  <si>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</si>
  <si>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</si>
  <si>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</si>
  <si>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</si>
  <si>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</si>
  <si>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</si>
  <si>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</si>
  <si>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</si>
  <si>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</si>
  <si>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</si>
  <si>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</si>
  <si>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</si>
  <si>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</si>
  <si>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</si>
  <si>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</si>
  <si>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</si>
  <si>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</si>
  <si>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</si>
  <si>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</si>
  <si>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</si>
  <si>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</si>
  <si>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</si>
  <si>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</si>
  <si>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</si>
  <si>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</si>
  <si>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</si>
  <si>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</si>
  <si>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</si>
  <si>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</si>
  <si>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</si>
  <si>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</si>
  <si>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</si>
  <si>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</si>
  <si>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</si>
  <si>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</si>
  <si>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</si>
  <si>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</si>
  <si>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</si>
  <si>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</si>
  <si>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</si>
  <si>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</si>
  <si>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</si>
  <si>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</si>
  <si>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</si>
  <si>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</si>
  <si>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</si>
  <si>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</si>
  <si>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</si>
  <si>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</si>
  <si>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</si>
  <si>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</si>
  <si>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</si>
  <si>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</si>
  <si>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</si>
  <si>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</si>
  <si>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</si>
  <si>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</si>
  <si>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</si>
  <si>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</si>
  <si>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</si>
  <si>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</si>
  <si>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</si>
  <si>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</si>
  <si>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</si>
  <si>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</si>
  <si>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</si>
  <si>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</si>
  <si>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</si>
  <si>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</si>
  <si>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helping to do  responsiveness</t>
  </si>
  <si>
    <t>softskill sesion</t>
  </si>
  <si>
    <t>Dashboard responsiveness</t>
  </si>
  <si>
    <t>Rank discussion with all organisations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</si>
  <si>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</si>
  <si>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</si>
  <si>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</si>
  <si>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</si>
  <si>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</si>
  <si>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</si>
  <si>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</si>
  <si>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Exploring HTML  (Grid in w3 schools)</t>
  </si>
  <si>
    <t>Morning break</t>
  </si>
  <si>
    <t>Using grid on the dashboard</t>
  </si>
  <si>
    <t>College review preparation</t>
  </si>
  <si>
    <t>exploring about flexbox in w3 schools</t>
  </si>
  <si>
    <t>Implementing it on the dashboard</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</si>
  <si>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</si>
  <si>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</si>
  <si>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</si>
  <si>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</si>
  <si>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</si>
  <si>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</si>
  <si>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</si>
  <si>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</si>
  <si>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working on Requester MyAward page</t>
  </si>
  <si>
    <t>explore on Entity Frame work</t>
  </si>
  <si>
    <t>Reviewed on all the Html layout(identified mistakes)</t>
  </si>
  <si>
    <t>Angular Document reading</t>
  </si>
  <si>
    <t xml:space="preserve">Working on employee </t>
  </si>
  <si>
    <t>Again Working on Employee</t>
  </si>
  <si>
    <t>Started on Awards</t>
  </si>
  <si>
    <t xml:space="preserve">Discussed with Atsaya and Jeeva About Employee And awards </t>
  </si>
  <si>
    <t>Working on Employee service (Ongoing)</t>
  </si>
  <si>
    <t>Working on Employee service(Ongoing)</t>
  </si>
  <si>
    <t>Working on Employee model (Ongoing)</t>
  </si>
  <si>
    <t xml:space="preserve">Discussed with Ajay and Atsaya About Employee And awards </t>
  </si>
  <si>
    <t xml:space="preserve">Creating Angular  sample-app </t>
  </si>
  <si>
    <t xml:space="preserve">Angular documentaion reading </t>
  </si>
  <si>
    <t>lunch</t>
  </si>
  <si>
    <t>Angular extensions in v s code</t>
  </si>
  <si>
    <t>Reading canva Js document regarding  dashboard integration with JSON</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</si>
  <si>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</si>
  <si>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</si>
  <si>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</si>
  <si>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</si>
  <si>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</si>
  <si>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</si>
  <si>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</si>
  <si>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</si>
  <si>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</si>
  <si>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</si>
  <si>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</si>
  <si>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</si>
  <si>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</si>
  <si>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</si>
  <si>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</si>
  <si>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</si>
  <si>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</si>
  <si>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</si>
  <si>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</si>
  <si>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</si>
  <si>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</si>
  <si>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Reworked on service</t>
  </si>
  <si>
    <t>Reworked on service and controllers</t>
  </si>
  <si>
    <t>discuss on validation</t>
  </si>
  <si>
    <t>worked on Validations</t>
  </si>
  <si>
    <t>reviewed the timesheet</t>
  </si>
  <si>
    <t>Html page flow(Requester,approver)</t>
  </si>
  <si>
    <t>meeting with savitha</t>
  </si>
  <si>
    <t>angular  session</t>
  </si>
  <si>
    <t>discuss on angular component</t>
  </si>
  <si>
    <t>Html page flow(Admin,Hr)</t>
  </si>
  <si>
    <t>explored and worked on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</si>
</sst>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5" t="s">
        <v>6</v>
      </c>
      <c r="B2" s="65"/>
      <c r="C2" s="65"/>
      <c r="D2" s="188" t="s">
        <v>24</v>
      </c>
      <c r="E2" s="62" t="s">
        <v>106</v>
      </c>
      <c r="F2" s="62" t="s">
        <v>106</v>
      </c>
      <c r="G2" s="59"/>
    </row>
    <row r="3" spans="1:7">
      <c r="A3" s="186"/>
      <c r="B3" s="66" t="s">
        <v>216</v>
      </c>
      <c r="C3" s="66" t="s">
        <v>216</v>
      </c>
      <c r="D3" s="189"/>
      <c r="E3" s="57"/>
      <c r="F3" s="63"/>
      <c r="G3" s="60"/>
    </row>
    <row r="4" spans="1:7">
      <c r="A4" s="187"/>
      <c r="B4" s="67"/>
      <c r="C4" s="66"/>
      <c r="D4" s="190"/>
      <c r="E4" s="58"/>
      <c r="F4" s="64"/>
      <c r="G4" s="61"/>
    </row>
    <row r="5" spans="1:7">
      <c r="A5" s="191" t="s">
        <v>134</v>
      </c>
      <c r="B5" s="66"/>
      <c r="C5" s="62" t="s">
        <v>240</v>
      </c>
      <c r="D5" s="168" t="s">
        <v>137</v>
      </c>
      <c r="E5" s="63" t="s">
        <v>241</v>
      </c>
      <c r="F5" s="60"/>
      <c r="G5" s="60"/>
    </row>
    <row r="6" spans="1:7">
      <c r="A6" s="191"/>
      <c r="B6" s="66"/>
      <c r="C6" s="63" t="s">
        <v>242</v>
      </c>
      <c r="D6" s="168"/>
      <c r="E6" s="63" t="s">
        <v>243</v>
      </c>
      <c r="F6" s="60"/>
      <c r="G6" s="60"/>
    </row>
    <row r="7" spans="1:7">
      <c r="A7" s="191"/>
      <c r="B7" s="66"/>
      <c r="C7" s="63" t="s">
        <v>244</v>
      </c>
      <c r="D7" s="168"/>
      <c r="E7" s="63" t="s">
        <v>180</v>
      </c>
      <c r="F7" s="60"/>
      <c r="G7" s="60"/>
    </row>
    <row r="8" spans="1:7">
      <c r="A8" s="192"/>
      <c r="B8" s="66"/>
      <c r="C8" s="64"/>
      <c r="D8" s="168"/>
      <c r="E8" s="63"/>
      <c r="F8" s="60"/>
      <c r="G8" s="60"/>
    </row>
    <row r="9" spans="1:7">
      <c r="A9" s="191" t="s">
        <v>5</v>
      </c>
      <c r="B9" s="62"/>
      <c r="C9" s="57"/>
      <c r="D9" s="182" t="s">
        <v>142</v>
      </c>
      <c r="E9" s="65"/>
      <c r="F9" s="62"/>
      <c r="G9" s="59"/>
    </row>
    <row r="10" spans="1:7">
      <c r="A10" s="191"/>
      <c r="B10" s="63" t="s">
        <v>216</v>
      </c>
      <c r="C10" s="57" t="s">
        <v>245</v>
      </c>
      <c r="D10" s="183"/>
      <c r="E10" s="66" t="s">
        <v>106</v>
      </c>
      <c r="F10" s="63" t="s">
        <v>106</v>
      </c>
      <c r="G10" s="60"/>
    </row>
    <row r="11" spans="1:7">
      <c r="A11" s="192"/>
      <c r="B11" s="63"/>
      <c r="C11" s="57"/>
      <c r="D11" s="184"/>
      <c r="E11" s="67"/>
      <c r="F11" s="64"/>
      <c r="G11" s="60"/>
    </row>
    <row r="12" spans="1:7">
      <c r="A12" s="180" t="s">
        <v>4</v>
      </c>
      <c r="B12" s="65"/>
      <c r="C12" s="62" t="s">
        <v>246</v>
      </c>
      <c r="D12" s="167" t="s">
        <v>24</v>
      </c>
      <c r="E12" s="63">
        <v>1</v>
      </c>
      <c r="F12" s="60"/>
      <c r="G12" s="59"/>
    </row>
    <row r="13" spans="1:7">
      <c r="A13" s="180"/>
      <c r="B13" s="66"/>
      <c r="C13" s="63" t="s">
        <v>247</v>
      </c>
      <c r="D13" s="168"/>
      <c r="E13" s="63" t="s">
        <v>230</v>
      </c>
      <c r="F13" s="60"/>
      <c r="G13" s="60"/>
    </row>
    <row r="14" spans="1:7">
      <c r="A14" s="180"/>
      <c r="B14" s="66"/>
      <c r="C14" s="63" t="s">
        <v>126</v>
      </c>
      <c r="D14" s="168"/>
      <c r="E14" s="63" t="s">
        <v>185</v>
      </c>
      <c r="F14" s="60"/>
      <c r="G14" s="60"/>
    </row>
    <row r="15" spans="1:7">
      <c r="A15" s="180"/>
      <c r="B15" s="67" t="s">
        <v>248</v>
      </c>
      <c r="C15" s="64"/>
      <c r="D15" s="168"/>
      <c r="E15" s="63"/>
      <c r="F15" s="63" t="s">
        <v>194</v>
      </c>
      <c r="G15" s="60"/>
    </row>
    <row r="16" spans="1:7">
      <c r="A16" s="193" t="s">
        <v>12</v>
      </c>
      <c r="B16" s="63"/>
      <c r="C16" s="57" t="s">
        <v>249</v>
      </c>
      <c r="D16" s="182" t="s">
        <v>24</v>
      </c>
      <c r="E16" s="182" t="s">
        <v>156</v>
      </c>
      <c r="F16" s="194">
        <v>1</v>
      </c>
      <c r="G16" s="59"/>
    </row>
    <row r="17" spans="1:7">
      <c r="A17" s="180"/>
      <c r="B17" s="63" t="s">
        <v>224</v>
      </c>
      <c r="C17" s="77" t="s">
        <v>250</v>
      </c>
      <c r="D17" s="183"/>
      <c r="E17" s="183"/>
      <c r="F17" s="195"/>
      <c r="G17" s="60"/>
    </row>
    <row r="18" spans="1:7">
      <c r="A18" s="180"/>
      <c r="B18" s="64"/>
      <c r="C18" s="58" t="s">
        <v>251</v>
      </c>
      <c r="D18" s="184"/>
      <c r="E18" s="184"/>
      <c r="F18" s="196"/>
      <c r="G18" s="61"/>
    </row>
    <row r="19" spans="1:7">
      <c r="A19" s="193" t="s">
        <v>28</v>
      </c>
      <c r="B19" s="66" t="s">
        <v>228</v>
      </c>
      <c r="C19" s="66" t="s">
        <v>240</v>
      </c>
      <c r="D19" s="183" t="s">
        <v>227</v>
      </c>
      <c r="E19" s="63" t="s">
        <v>252</v>
      </c>
      <c r="F19" s="60"/>
      <c r="G19" s="60"/>
    </row>
    <row r="20" spans="1:7">
      <c r="A20" s="180"/>
      <c r="B20" s="66" t="s">
        <v>248</v>
      </c>
      <c r="C20" s="66" t="s">
        <v>253</v>
      </c>
      <c r="D20" s="183"/>
      <c r="E20" s="63" t="s">
        <v>185</v>
      </c>
      <c r="F20" s="60" t="s">
        <v>254</v>
      </c>
      <c r="G20" s="60"/>
    </row>
    <row r="21" spans="1:7">
      <c r="A21" s="180"/>
      <c r="B21" s="66" t="s">
        <v>255</v>
      </c>
      <c r="C21" s="66" t="s">
        <v>256</v>
      </c>
      <c r="D21" s="183"/>
      <c r="E21" s="63" t="s">
        <v>252</v>
      </c>
      <c r="F21" s="60"/>
      <c r="G21" s="60"/>
    </row>
    <row r="22" spans="1:7">
      <c r="A22" s="180"/>
      <c r="B22" s="66"/>
      <c r="C22" s="66"/>
      <c r="D22" s="183"/>
      <c r="E22" s="63"/>
      <c r="F22" s="60"/>
      <c r="G22" s="60"/>
    </row>
    <row r="23" spans="1:7">
      <c r="A23" s="181"/>
      <c r="B23" s="66"/>
      <c r="C23" s="66"/>
      <c r="D23" s="184"/>
      <c r="E23" s="63"/>
      <c r="F23" s="60"/>
      <c r="G23" s="60"/>
    </row>
    <row r="24" spans="1:7">
      <c r="A24" s="180" t="s">
        <v>10</v>
      </c>
      <c r="B24" s="78" t="s">
        <v>248</v>
      </c>
      <c r="C24" s="62" t="s">
        <v>246</v>
      </c>
      <c r="D24" s="167" t="s">
        <v>24</v>
      </c>
      <c r="E24" s="62" t="s">
        <v>185</v>
      </c>
      <c r="F24" s="59" t="s">
        <v>185</v>
      </c>
      <c r="G24" s="59"/>
    </row>
    <row r="25" spans="1:7">
      <c r="A25" s="180"/>
      <c r="B25" s="79"/>
      <c r="C25" s="63" t="s">
        <v>247</v>
      </c>
      <c r="D25" s="168"/>
      <c r="E25" s="63" t="s">
        <v>257</v>
      </c>
      <c r="F25" s="60"/>
      <c r="G25" s="60"/>
    </row>
    <row r="26" spans="1:7">
      <c r="A26" s="180"/>
      <c r="B26" s="80"/>
      <c r="C26" s="63" t="s">
        <v>126</v>
      </c>
      <c r="D26" s="168"/>
      <c r="E26" s="63" t="s">
        <v>185</v>
      </c>
      <c r="F26" s="60"/>
      <c r="G26" s="60"/>
    </row>
    <row r="27" spans="1:7">
      <c r="A27" s="180"/>
      <c r="B27" s="81"/>
      <c r="C27" s="64"/>
      <c r="D27" s="169"/>
      <c r="E27" s="63"/>
      <c r="F27" s="61"/>
      <c r="G27" s="61"/>
    </row>
    <row r="28" spans="1:7">
      <c r="A28" s="193" t="s">
        <v>29</v>
      </c>
      <c r="B28" s="66"/>
      <c r="C28" s="66"/>
      <c r="D28" s="182" t="s">
        <v>24</v>
      </c>
      <c r="E28" s="62"/>
      <c r="F28" s="60"/>
      <c r="G28" s="60"/>
    </row>
    <row r="29" spans="1:7">
      <c r="A29" s="180"/>
      <c r="B29" s="66" t="s">
        <v>216</v>
      </c>
      <c r="C29" s="66" t="s">
        <v>216</v>
      </c>
      <c r="D29" s="183"/>
      <c r="E29" s="63" t="s">
        <v>106</v>
      </c>
      <c r="F29" s="60"/>
      <c r="G29" s="60"/>
    </row>
    <row r="30" spans="1:7">
      <c r="A30" s="180"/>
      <c r="B30" s="66"/>
      <c r="C30" s="66"/>
      <c r="D30" s="183"/>
      <c r="E30" s="64"/>
      <c r="F30" s="60"/>
      <c r="G30" s="60"/>
    </row>
    <row r="31" spans="1:7">
      <c r="A31" s="193" t="s">
        <v>16</v>
      </c>
      <c r="B31" s="65"/>
      <c r="C31" s="65" t="s">
        <v>126</v>
      </c>
      <c r="D31" s="194"/>
      <c r="E31" s="60" t="s">
        <v>171</v>
      </c>
      <c r="F31" s="59"/>
      <c r="G31" s="59"/>
    </row>
    <row r="32" spans="1:7">
      <c r="A32" s="180"/>
      <c r="B32" s="66" t="s">
        <v>57</v>
      </c>
      <c r="C32" s="68" t="s">
        <v>258</v>
      </c>
      <c r="D32" s="195"/>
      <c r="E32" s="60" t="s">
        <v>168</v>
      </c>
      <c r="F32" s="60"/>
      <c r="G32" s="60"/>
    </row>
    <row r="33" spans="1:7">
      <c r="A33" s="180"/>
      <c r="B33" s="66"/>
      <c r="C33" s="66" t="s">
        <v>259</v>
      </c>
      <c r="D33" s="195"/>
      <c r="E33" s="60"/>
      <c r="F33" s="60" t="s">
        <v>170</v>
      </c>
      <c r="G33" s="60"/>
    </row>
    <row r="34" spans="1:7">
      <c r="A34" s="180"/>
      <c r="B34" s="66"/>
      <c r="C34" s="66"/>
      <c r="D34" s="195"/>
      <c r="E34" s="60"/>
      <c r="F34" s="60"/>
      <c r="G34" s="60"/>
    </row>
    <row r="35" spans="1:7">
      <c r="A35" s="181"/>
      <c r="B35" s="66"/>
      <c r="C35" s="67"/>
      <c r="D35" s="196"/>
      <c r="E35" s="60"/>
      <c r="F35" s="60"/>
      <c r="G35" s="61"/>
    </row>
    <row r="36" spans="1:7">
      <c r="A36" s="180" t="s">
        <v>30</v>
      </c>
      <c r="B36" s="62"/>
      <c r="C36" s="56" t="s">
        <v>246</v>
      </c>
      <c r="D36" s="183" t="s">
        <v>24</v>
      </c>
      <c r="E36" s="82" t="s">
        <v>171</v>
      </c>
      <c r="F36" s="62"/>
      <c r="G36" s="60"/>
    </row>
    <row r="37" spans="1:7">
      <c r="A37" s="180"/>
      <c r="B37" s="63"/>
      <c r="C37" s="57" t="s">
        <v>244</v>
      </c>
      <c r="D37" s="183"/>
      <c r="E37" s="66" t="s">
        <v>170</v>
      </c>
      <c r="F37" s="63"/>
      <c r="G37" s="60"/>
    </row>
    <row r="38" spans="1:7">
      <c r="A38" s="180"/>
      <c r="B38" s="63" t="s">
        <v>248</v>
      </c>
      <c r="C38" s="60" t="s">
        <v>260</v>
      </c>
      <c r="D38" s="183"/>
      <c r="E38" s="66" t="s">
        <v>171</v>
      </c>
      <c r="F38" s="63" t="s">
        <v>241</v>
      </c>
      <c r="G38" s="60"/>
    </row>
    <row r="39" spans="1:7">
      <c r="A39" s="180"/>
      <c r="B39" s="63" t="s">
        <v>228</v>
      </c>
      <c r="D39" s="183"/>
      <c r="E39" s="66"/>
      <c r="F39" s="93" t="s">
        <v>171</v>
      </c>
      <c r="G39" s="60"/>
    </row>
    <row r="40" spans="1:7">
      <c r="A40" s="181"/>
      <c r="B40" s="64"/>
      <c r="C40" s="58"/>
      <c r="D40" s="18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5" t="s">
        <v>6</v>
      </c>
      <c r="B2" s="65"/>
      <c r="C2" s="65"/>
      <c r="D2" s="188" t="s">
        <v>24</v>
      </c>
      <c r="E2" s="62" t="s">
        <v>106</v>
      </c>
      <c r="F2" s="62" t="s">
        <v>106</v>
      </c>
      <c r="G2" s="59"/>
    </row>
    <row r="3" spans="1:7">
      <c r="A3" s="186"/>
      <c r="B3" s="66" t="s">
        <v>216</v>
      </c>
      <c r="C3" s="66" t="s">
        <v>216</v>
      </c>
      <c r="D3" s="189"/>
      <c r="E3" s="57"/>
      <c r="F3" s="63"/>
      <c r="G3" s="60"/>
    </row>
    <row r="4" spans="1:7">
      <c r="A4" s="187"/>
      <c r="B4" s="67"/>
      <c r="C4" s="67"/>
      <c r="D4" s="190"/>
      <c r="E4" s="57"/>
      <c r="F4" s="64"/>
      <c r="G4" s="61"/>
    </row>
    <row r="5" spans="1:7">
      <c r="A5" s="191" t="s">
        <v>134</v>
      </c>
      <c r="B5" s="66"/>
      <c r="C5" s="62" t="s">
        <v>261</v>
      </c>
      <c r="D5" s="183" t="s">
        <v>137</v>
      </c>
      <c r="E5" s="84" t="s">
        <v>173</v>
      </c>
      <c r="F5" s="60"/>
      <c r="G5" s="60"/>
    </row>
    <row r="6" spans="1:7">
      <c r="A6" s="191"/>
      <c r="B6" s="66" t="s">
        <v>255</v>
      </c>
      <c r="C6" s="66" t="s">
        <v>262</v>
      </c>
      <c r="D6" s="183"/>
      <c r="E6" s="63" t="s">
        <v>263</v>
      </c>
      <c r="F6" s="60"/>
      <c r="G6" s="60"/>
    </row>
    <row r="7" spans="1:7">
      <c r="A7" s="191"/>
      <c r="B7" s="66"/>
      <c r="C7" s="66" t="s">
        <v>264</v>
      </c>
      <c r="D7" s="183"/>
      <c r="E7" s="63" t="s">
        <v>263</v>
      </c>
      <c r="F7" s="60"/>
      <c r="G7" s="60"/>
    </row>
    <row r="8" spans="1:7">
      <c r="A8" s="191"/>
      <c r="B8" s="66" t="s">
        <v>265</v>
      </c>
      <c r="C8" s="66"/>
      <c r="D8" s="183"/>
      <c r="E8" s="63" t="s">
        <v>241</v>
      </c>
      <c r="F8" s="60"/>
      <c r="G8" s="60"/>
    </row>
    <row r="9" spans="1:7">
      <c r="A9" s="192"/>
      <c r="B9" s="66" t="s">
        <v>266</v>
      </c>
      <c r="C9" s="66"/>
      <c r="D9" s="183"/>
      <c r="E9" s="64" t="s">
        <v>241</v>
      </c>
      <c r="F9" s="60"/>
      <c r="G9" s="60"/>
    </row>
    <row r="10" spans="1:7">
      <c r="A10" s="191" t="s">
        <v>5</v>
      </c>
      <c r="B10" s="62"/>
      <c r="C10" s="62" t="s">
        <v>261</v>
      </c>
      <c r="D10" s="182" t="s">
        <v>142</v>
      </c>
      <c r="E10" s="85" t="s">
        <v>173</v>
      </c>
      <c r="F10" s="62"/>
      <c r="G10" s="59"/>
    </row>
    <row r="11" spans="1:7">
      <c r="A11" s="191"/>
      <c r="B11" s="63" t="s">
        <v>267</v>
      </c>
      <c r="C11" s="57" t="s">
        <v>268</v>
      </c>
      <c r="D11" s="183"/>
      <c r="E11" s="63" t="s">
        <v>263</v>
      </c>
      <c r="F11" s="63" t="s">
        <v>191</v>
      </c>
      <c r="G11" s="60"/>
    </row>
    <row r="12" spans="1:7">
      <c r="A12" s="192"/>
      <c r="B12" s="63" t="s">
        <v>269</v>
      </c>
      <c r="C12" s="57" t="s">
        <v>270</v>
      </c>
      <c r="D12" s="184"/>
      <c r="E12" s="66"/>
      <c r="F12" s="64" t="s">
        <v>180</v>
      </c>
      <c r="G12" s="60"/>
    </row>
    <row r="13" spans="1:7">
      <c r="A13" s="180" t="s">
        <v>4</v>
      </c>
      <c r="B13" s="100" t="s">
        <v>271</v>
      </c>
      <c r="C13" s="59" t="s">
        <v>261</v>
      </c>
      <c r="D13" s="167" t="s">
        <v>24</v>
      </c>
      <c r="E13" s="84" t="s">
        <v>173</v>
      </c>
      <c r="F13" s="59" t="s">
        <v>185</v>
      </c>
      <c r="G13" s="59"/>
    </row>
    <row r="14" spans="1:7">
      <c r="A14" s="180"/>
      <c r="B14" s="63"/>
      <c r="C14" s="60" t="s">
        <v>272</v>
      </c>
      <c r="D14" s="168"/>
      <c r="E14" s="63" t="s">
        <v>273</v>
      </c>
      <c r="F14" s="60"/>
      <c r="G14" s="60"/>
    </row>
    <row r="15" spans="1:7">
      <c r="A15" s="180"/>
      <c r="B15" s="64"/>
      <c r="C15" s="60" t="s">
        <v>274</v>
      </c>
      <c r="D15" s="168"/>
      <c r="E15" s="64" t="s">
        <v>173</v>
      </c>
      <c r="F15" s="60"/>
      <c r="G15" s="60"/>
    </row>
    <row r="16" spans="1:7">
      <c r="A16" s="193" t="s">
        <v>12</v>
      </c>
      <c r="B16" s="63"/>
      <c r="C16" s="62" t="s">
        <v>275</v>
      </c>
      <c r="D16" s="182" t="s">
        <v>24</v>
      </c>
      <c r="E16" s="183" t="s">
        <v>156</v>
      </c>
      <c r="F16" s="194">
        <v>1</v>
      </c>
      <c r="G16" s="59"/>
    </row>
    <row r="17" spans="1:7">
      <c r="A17" s="180"/>
      <c r="B17" s="63" t="s">
        <v>276</v>
      </c>
      <c r="C17" s="77" t="s">
        <v>277</v>
      </c>
      <c r="D17" s="183"/>
      <c r="E17" s="183"/>
      <c r="F17" s="195"/>
      <c r="G17" s="60"/>
    </row>
    <row r="18" spans="1:7">
      <c r="A18" s="180"/>
      <c r="B18" s="63"/>
      <c r="C18" s="58" t="s">
        <v>278</v>
      </c>
      <c r="D18" s="184"/>
      <c r="E18" s="183"/>
      <c r="F18" s="196"/>
      <c r="G18" s="61"/>
    </row>
    <row r="19" spans="1:7">
      <c r="A19" s="193" t="s">
        <v>28</v>
      </c>
      <c r="B19" s="62"/>
      <c r="C19" s="59" t="s">
        <v>261</v>
      </c>
      <c r="D19" s="183" t="s">
        <v>227</v>
      </c>
      <c r="E19" s="84" t="s">
        <v>173</v>
      </c>
      <c r="F19" s="60"/>
      <c r="G19" s="60"/>
    </row>
    <row r="20" spans="1:7">
      <c r="A20" s="180"/>
      <c r="B20" s="63"/>
      <c r="C20" s="57" t="s">
        <v>279</v>
      </c>
      <c r="D20" s="183"/>
      <c r="E20" s="63" t="s">
        <v>185</v>
      </c>
      <c r="F20" s="60"/>
      <c r="G20" s="60"/>
    </row>
    <row r="21" spans="1:7">
      <c r="A21" s="180"/>
      <c r="B21" s="76"/>
      <c r="C21" s="57" t="s">
        <v>271</v>
      </c>
      <c r="D21" s="183"/>
      <c r="E21" s="63"/>
      <c r="F21" s="60" t="s">
        <v>185</v>
      </c>
      <c r="G21" s="60"/>
    </row>
    <row r="22" spans="1:7">
      <c r="A22" s="180"/>
      <c r="B22" s="63" t="s">
        <v>255</v>
      </c>
      <c r="C22" s="57"/>
      <c r="D22" s="183"/>
      <c r="E22" s="63"/>
      <c r="F22" s="60" t="s">
        <v>222</v>
      </c>
      <c r="G22" s="60"/>
    </row>
    <row r="23" spans="1:7">
      <c r="A23" s="197" t="s">
        <v>10</v>
      </c>
      <c r="B23" s="86"/>
      <c r="C23" s="59" t="s">
        <v>261</v>
      </c>
      <c r="D23" s="167" t="s">
        <v>24</v>
      </c>
      <c r="E23" s="84" t="s">
        <v>173</v>
      </c>
      <c r="F23" s="59" t="s">
        <v>185</v>
      </c>
      <c r="G23" s="59"/>
    </row>
    <row r="24" spans="1:7">
      <c r="A24" s="198"/>
      <c r="B24" s="87" t="s">
        <v>271</v>
      </c>
      <c r="C24" s="60" t="s">
        <v>272</v>
      </c>
      <c r="D24" s="168"/>
      <c r="E24" s="63" t="s">
        <v>273</v>
      </c>
      <c r="F24" s="60"/>
      <c r="G24" s="60"/>
    </row>
    <row r="25" spans="1:7">
      <c r="A25" s="198"/>
      <c r="B25" s="88"/>
      <c r="C25" s="60" t="s">
        <v>274</v>
      </c>
      <c r="D25" s="168"/>
      <c r="E25" s="63" t="s">
        <v>173</v>
      </c>
      <c r="F25" s="60"/>
      <c r="G25" s="60"/>
    </row>
    <row r="26" spans="1:7">
      <c r="A26" s="199"/>
      <c r="B26" s="95"/>
      <c r="C26" s="61"/>
      <c r="D26" s="168"/>
      <c r="E26" s="64"/>
      <c r="F26" s="61"/>
      <c r="G26" s="61"/>
    </row>
    <row r="27" spans="1:7">
      <c r="A27" s="180" t="s">
        <v>29</v>
      </c>
      <c r="B27" s="62"/>
      <c r="C27" s="57"/>
      <c r="D27" s="194" t="s">
        <v>24</v>
      </c>
      <c r="E27" s="60"/>
      <c r="F27" s="60"/>
      <c r="G27" s="60"/>
    </row>
    <row r="28" spans="1:7">
      <c r="A28" s="180"/>
      <c r="B28" s="63"/>
      <c r="C28" s="57" t="s">
        <v>280</v>
      </c>
      <c r="D28" s="195"/>
      <c r="E28" s="60" t="s">
        <v>180</v>
      </c>
      <c r="F28" s="60"/>
      <c r="G28" s="60"/>
    </row>
    <row r="29" spans="1:7">
      <c r="A29" s="180"/>
      <c r="B29" s="63" t="s">
        <v>269</v>
      </c>
      <c r="C29" s="57" t="s">
        <v>281</v>
      </c>
      <c r="D29" s="195"/>
      <c r="E29" s="60" t="s">
        <v>180</v>
      </c>
      <c r="F29" s="60" t="s">
        <v>130</v>
      </c>
      <c r="G29" s="60"/>
    </row>
    <row r="30" spans="1:7">
      <c r="A30" s="89"/>
      <c r="B30" s="64"/>
      <c r="C30" s="57" t="s">
        <v>282</v>
      </c>
      <c r="D30" s="64"/>
      <c r="E30" s="60"/>
      <c r="F30" s="60" t="s">
        <v>130</v>
      </c>
      <c r="G30" s="60"/>
    </row>
    <row r="31" spans="1:7">
      <c r="A31" s="180" t="s">
        <v>16</v>
      </c>
      <c r="B31" s="66"/>
      <c r="C31" s="62" t="s">
        <v>261</v>
      </c>
      <c r="D31" s="183"/>
      <c r="E31" s="84" t="s">
        <v>173</v>
      </c>
      <c r="F31" s="59"/>
      <c r="G31" s="59"/>
    </row>
    <row r="32" spans="1:7">
      <c r="A32" s="180"/>
      <c r="B32" s="66" t="s">
        <v>57</v>
      </c>
      <c r="C32" s="68" t="s">
        <v>283</v>
      </c>
      <c r="D32" s="183"/>
      <c r="E32" s="63" t="s">
        <v>168</v>
      </c>
      <c r="F32" s="60"/>
      <c r="G32" s="60"/>
    </row>
    <row r="33" spans="1:7">
      <c r="A33" s="180"/>
      <c r="B33" s="66"/>
      <c r="C33" s="66" t="s">
        <v>236</v>
      </c>
      <c r="D33" s="183"/>
      <c r="E33" s="63"/>
      <c r="F33" s="60" t="s">
        <v>170</v>
      </c>
      <c r="G33" s="60"/>
    </row>
    <row r="34" spans="1:7">
      <c r="A34" s="180"/>
      <c r="B34" s="66"/>
      <c r="C34" s="66"/>
      <c r="D34" s="183"/>
      <c r="E34" s="63"/>
      <c r="F34" s="60"/>
      <c r="G34" s="60"/>
    </row>
    <row r="35" spans="1:7">
      <c r="A35" s="181"/>
      <c r="B35" s="66"/>
      <c r="C35" s="66"/>
      <c r="D35" s="184"/>
      <c r="E35" s="64"/>
      <c r="F35" s="60"/>
      <c r="G35" s="61"/>
    </row>
    <row r="36" spans="1:7">
      <c r="A36" s="180" t="s">
        <v>30</v>
      </c>
      <c r="B36" s="62"/>
      <c r="C36" s="59" t="s">
        <v>261</v>
      </c>
      <c r="D36" s="167" t="s">
        <v>24</v>
      </c>
      <c r="E36" s="85" t="s">
        <v>173</v>
      </c>
      <c r="F36" s="62"/>
      <c r="G36" s="60"/>
    </row>
    <row r="37" spans="1:7">
      <c r="A37" s="180"/>
      <c r="B37" s="63"/>
      <c r="C37" s="60" t="s">
        <v>284</v>
      </c>
      <c r="D37" s="168"/>
      <c r="E37" s="66" t="s">
        <v>170</v>
      </c>
      <c r="F37" s="63"/>
      <c r="G37" s="60"/>
    </row>
    <row r="38" spans="1:7">
      <c r="A38" s="180"/>
      <c r="B38" s="63" t="s">
        <v>248</v>
      </c>
      <c r="C38" s="60" t="s">
        <v>285</v>
      </c>
      <c r="D38" s="168"/>
      <c r="E38" s="66" t="s">
        <v>170</v>
      </c>
      <c r="F38" s="63" t="s">
        <v>241</v>
      </c>
      <c r="G38" s="60"/>
    </row>
    <row r="39" spans="1:7">
      <c r="A39" s="180"/>
      <c r="B39" s="98" t="s">
        <v>228</v>
      </c>
      <c r="C39" s="49"/>
      <c r="D39" s="168"/>
      <c r="E39" s="66"/>
      <c r="F39" s="93" t="s">
        <v>170</v>
      </c>
      <c r="G39" s="60"/>
    </row>
    <row r="40" spans="1:7">
      <c r="A40" s="181"/>
      <c r="B40" s="64"/>
      <c r="C40" s="61"/>
      <c r="D40" s="16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3" t="s">
        <v>6</v>
      </c>
      <c r="B2" s="65"/>
      <c r="C2" s="65"/>
      <c r="D2" s="200" t="s">
        <v>24</v>
      </c>
      <c r="E2" s="62" t="s">
        <v>106</v>
      </c>
      <c r="F2" s="59" t="s">
        <v>106</v>
      </c>
      <c r="G2" s="59"/>
    </row>
    <row r="3" spans="1:7">
      <c r="A3" s="180"/>
      <c r="B3" s="66" t="s">
        <v>216</v>
      </c>
      <c r="C3" s="66" t="s">
        <v>216</v>
      </c>
      <c r="D3" s="201"/>
      <c r="E3" s="63"/>
      <c r="F3" s="60"/>
      <c r="G3" s="60"/>
    </row>
    <row r="4" spans="1:7">
      <c r="A4" s="181"/>
      <c r="B4" s="67"/>
      <c r="C4" s="66"/>
      <c r="D4" s="202"/>
      <c r="E4" s="64"/>
      <c r="F4" s="61"/>
      <c r="G4" s="61"/>
    </row>
    <row r="5" spans="1:7">
      <c r="A5" s="191" t="s">
        <v>134</v>
      </c>
      <c r="B5" s="66"/>
      <c r="C5" s="62" t="s">
        <v>261</v>
      </c>
      <c r="D5" s="168" t="s">
        <v>137</v>
      </c>
      <c r="E5" s="98" t="s">
        <v>173</v>
      </c>
      <c r="F5" s="60"/>
      <c r="G5" s="60"/>
    </row>
    <row r="6" spans="1:7">
      <c r="A6" s="191"/>
      <c r="B6" s="66" t="s">
        <v>228</v>
      </c>
      <c r="C6" s="63" t="s">
        <v>286</v>
      </c>
      <c r="D6" s="168"/>
      <c r="E6" s="63" t="s">
        <v>241</v>
      </c>
      <c r="F6" s="60"/>
      <c r="G6" s="60"/>
    </row>
    <row r="7" spans="1:7">
      <c r="A7" s="191"/>
      <c r="B7" s="66"/>
      <c r="C7" s="87" t="s">
        <v>287</v>
      </c>
      <c r="D7" s="168"/>
      <c r="E7" s="63" t="s">
        <v>288</v>
      </c>
      <c r="F7" s="60"/>
      <c r="G7" s="60"/>
    </row>
    <row r="8" spans="1:7">
      <c r="A8" s="191"/>
      <c r="B8" s="66"/>
      <c r="C8" s="63"/>
      <c r="D8" s="168"/>
      <c r="E8" s="63"/>
      <c r="F8" s="60"/>
      <c r="G8" s="60"/>
    </row>
    <row r="9" spans="1:7">
      <c r="A9" s="192"/>
      <c r="B9" s="66"/>
      <c r="C9" s="64"/>
      <c r="D9" s="168"/>
      <c r="E9" s="64"/>
      <c r="F9" s="60"/>
      <c r="G9" s="60"/>
    </row>
    <row r="10" spans="1:7">
      <c r="A10" s="191" t="s">
        <v>5</v>
      </c>
      <c r="B10" s="62"/>
      <c r="C10" s="63" t="s">
        <v>289</v>
      </c>
      <c r="D10" s="182" t="s">
        <v>142</v>
      </c>
      <c r="E10" s="85" t="s">
        <v>173</v>
      </c>
      <c r="F10" s="62"/>
      <c r="G10" s="59"/>
    </row>
    <row r="11" spans="1:7">
      <c r="A11" s="191"/>
      <c r="B11" s="63" t="s">
        <v>290</v>
      </c>
      <c r="C11" s="57" t="s">
        <v>291</v>
      </c>
      <c r="D11" s="183"/>
      <c r="E11" s="63" t="s">
        <v>130</v>
      </c>
      <c r="F11" s="63" t="s">
        <v>180</v>
      </c>
      <c r="G11" s="60"/>
    </row>
    <row r="12" spans="1:7">
      <c r="A12" s="192"/>
      <c r="B12" s="64" t="s">
        <v>269</v>
      </c>
      <c r="C12" s="69" t="s">
        <v>292</v>
      </c>
      <c r="D12" s="183"/>
      <c r="E12" s="66" t="s">
        <v>288</v>
      </c>
      <c r="F12" s="64" t="s">
        <v>130</v>
      </c>
      <c r="G12" s="60"/>
    </row>
    <row r="13" spans="1:7">
      <c r="A13" s="180" t="s">
        <v>4</v>
      </c>
      <c r="B13" s="68"/>
      <c r="C13" s="62" t="s">
        <v>261</v>
      </c>
      <c r="D13" s="167" t="s">
        <v>24</v>
      </c>
      <c r="E13" s="84" t="s">
        <v>173</v>
      </c>
      <c r="F13" s="59" t="s">
        <v>185</v>
      </c>
      <c r="G13" s="59"/>
    </row>
    <row r="14" spans="1:7">
      <c r="A14" s="180"/>
      <c r="B14" s="68"/>
      <c r="C14" s="63" t="s">
        <v>293</v>
      </c>
      <c r="D14" s="168"/>
      <c r="E14" s="98"/>
      <c r="F14" s="60"/>
      <c r="G14" s="60"/>
    </row>
    <row r="15" spans="1:7">
      <c r="A15" s="180"/>
      <c r="B15" s="66"/>
      <c r="C15" s="63" t="s">
        <v>294</v>
      </c>
      <c r="D15" s="168"/>
      <c r="E15" s="63" t="s">
        <v>130</v>
      </c>
      <c r="F15" s="60"/>
      <c r="G15" s="60"/>
    </row>
    <row r="16" spans="1:7">
      <c r="A16" s="180"/>
      <c r="B16" s="66"/>
      <c r="C16" s="63" t="s">
        <v>295</v>
      </c>
      <c r="D16" s="168"/>
      <c r="E16" s="63" t="s">
        <v>296</v>
      </c>
      <c r="F16" s="60"/>
      <c r="G16" s="60"/>
    </row>
    <row r="17" spans="1:7">
      <c r="A17" s="180"/>
      <c r="B17" s="67"/>
      <c r="C17" s="64" t="s">
        <v>297</v>
      </c>
      <c r="D17" s="169"/>
      <c r="E17" s="64" t="s">
        <v>298</v>
      </c>
      <c r="F17" s="60"/>
      <c r="G17" s="60"/>
    </row>
    <row r="18" spans="1:7">
      <c r="A18" s="193" t="s">
        <v>12</v>
      </c>
      <c r="B18" s="63"/>
      <c r="C18" s="63" t="s">
        <v>261</v>
      </c>
      <c r="D18" s="183" t="s">
        <v>24</v>
      </c>
      <c r="E18" s="183" t="s">
        <v>156</v>
      </c>
      <c r="F18" s="194">
        <v>1</v>
      </c>
      <c r="G18" s="59"/>
    </row>
    <row r="19" spans="1:7">
      <c r="A19" s="180"/>
      <c r="B19" s="63" t="s">
        <v>299</v>
      </c>
      <c r="C19" s="77" t="s">
        <v>300</v>
      </c>
      <c r="D19" s="183"/>
      <c r="E19" s="183"/>
      <c r="F19" s="195"/>
      <c r="G19" s="60"/>
    </row>
    <row r="20" spans="1:7">
      <c r="A20" s="180"/>
      <c r="B20" s="63"/>
      <c r="C20" s="58" t="s">
        <v>301</v>
      </c>
      <c r="D20" s="184"/>
      <c r="E20" s="183"/>
      <c r="F20" s="196"/>
      <c r="G20" s="61"/>
    </row>
    <row r="21" spans="1:7">
      <c r="A21" s="193" t="s">
        <v>28</v>
      </c>
      <c r="B21" s="62"/>
      <c r="C21" s="59" t="s">
        <v>261</v>
      </c>
      <c r="D21" s="183" t="s">
        <v>227</v>
      </c>
      <c r="E21" s="84" t="s">
        <v>173</v>
      </c>
      <c r="F21" s="60"/>
      <c r="G21" s="60"/>
    </row>
    <row r="22" spans="1:7">
      <c r="A22" s="180"/>
      <c r="B22" s="63"/>
      <c r="C22" s="57" t="s">
        <v>279</v>
      </c>
      <c r="D22" s="183"/>
      <c r="E22" s="63" t="s">
        <v>185</v>
      </c>
      <c r="F22" s="60"/>
      <c r="G22" s="60"/>
    </row>
    <row r="23" spans="1:7">
      <c r="A23" s="180"/>
      <c r="B23" s="76"/>
      <c r="C23" s="57" t="s">
        <v>271</v>
      </c>
      <c r="D23" s="183"/>
      <c r="E23" s="63"/>
      <c r="F23" s="60" t="s">
        <v>185</v>
      </c>
      <c r="G23" s="60"/>
    </row>
    <row r="24" spans="1:7">
      <c r="A24" s="180"/>
      <c r="B24" s="63" t="s">
        <v>255</v>
      </c>
      <c r="C24" s="57"/>
      <c r="D24" s="183"/>
      <c r="E24" s="63"/>
      <c r="F24" s="60" t="s">
        <v>222</v>
      </c>
      <c r="G24" s="60"/>
    </row>
    <row r="25" spans="1:7">
      <c r="A25" s="197" t="s">
        <v>10</v>
      </c>
      <c r="B25" s="86"/>
      <c r="C25" s="59" t="s">
        <v>261</v>
      </c>
      <c r="D25" s="167" t="s">
        <v>24</v>
      </c>
      <c r="E25" s="84" t="s">
        <v>173</v>
      </c>
      <c r="F25" s="59" t="s">
        <v>185</v>
      </c>
      <c r="G25" s="59"/>
    </row>
    <row r="26" spans="1:7">
      <c r="A26" s="206"/>
      <c r="B26" s="97"/>
      <c r="C26" s="60" t="s">
        <v>293</v>
      </c>
      <c r="D26" s="168"/>
      <c r="E26" s="98" t="s">
        <v>130</v>
      </c>
      <c r="F26" s="60"/>
      <c r="G26" s="60"/>
    </row>
    <row r="27" spans="1:7">
      <c r="A27" s="198"/>
      <c r="B27" s="87"/>
      <c r="C27" s="63" t="s">
        <v>294</v>
      </c>
      <c r="D27" s="168"/>
      <c r="E27" s="63" t="s">
        <v>130</v>
      </c>
      <c r="F27" s="60"/>
      <c r="G27" s="60"/>
    </row>
    <row r="28" spans="1:7">
      <c r="A28" s="198"/>
      <c r="B28" s="88"/>
      <c r="C28" s="63" t="s">
        <v>295</v>
      </c>
      <c r="D28" s="168"/>
      <c r="E28" s="63" t="s">
        <v>296</v>
      </c>
      <c r="F28" s="60"/>
      <c r="G28" s="60"/>
    </row>
    <row r="29" spans="1:7">
      <c r="A29" s="199"/>
      <c r="B29" s="95"/>
      <c r="C29" s="64" t="s">
        <v>297</v>
      </c>
      <c r="D29" s="168"/>
      <c r="E29" s="64" t="s">
        <v>298</v>
      </c>
      <c r="F29" s="61"/>
      <c r="G29" s="61"/>
    </row>
    <row r="30" spans="1:7">
      <c r="A30" s="180" t="s">
        <v>29</v>
      </c>
      <c r="B30" s="62"/>
      <c r="C30" s="57" t="s">
        <v>280</v>
      </c>
      <c r="D30" s="194" t="s">
        <v>24</v>
      </c>
      <c r="E30" s="60" t="s">
        <v>180</v>
      </c>
      <c r="F30" s="60"/>
      <c r="G30" s="60"/>
    </row>
    <row r="31" spans="1:7">
      <c r="A31" s="180"/>
      <c r="B31" s="63"/>
      <c r="C31" s="57" t="s">
        <v>291</v>
      </c>
      <c r="D31" s="195"/>
      <c r="E31" s="60"/>
      <c r="F31" s="60" t="s">
        <v>130</v>
      </c>
      <c r="G31" s="60"/>
    </row>
    <row r="32" spans="1:7">
      <c r="A32" s="180"/>
      <c r="B32" s="63" t="s">
        <v>255</v>
      </c>
      <c r="C32" s="96" t="s">
        <v>302</v>
      </c>
      <c r="D32" s="195"/>
      <c r="E32" s="60" t="s">
        <v>191</v>
      </c>
      <c r="F32" s="60"/>
      <c r="G32" s="60"/>
    </row>
    <row r="33" spans="1:7">
      <c r="A33" s="89"/>
      <c r="B33" s="64"/>
      <c r="C33" s="57" t="s">
        <v>292</v>
      </c>
      <c r="D33" s="64"/>
      <c r="E33" s="60" t="s">
        <v>288</v>
      </c>
      <c r="F33" s="60"/>
      <c r="G33" s="60"/>
    </row>
    <row r="34" spans="1:7">
      <c r="A34" s="180" t="s">
        <v>16</v>
      </c>
      <c r="B34" s="66"/>
      <c r="C34" s="62" t="s">
        <v>261</v>
      </c>
      <c r="D34" s="183" t="s">
        <v>24</v>
      </c>
      <c r="E34" s="84" t="s">
        <v>173</v>
      </c>
      <c r="F34" s="59"/>
      <c r="G34" s="59"/>
    </row>
    <row r="35" spans="1:7">
      <c r="A35" s="180"/>
      <c r="B35" s="66" t="s">
        <v>57</v>
      </c>
      <c r="C35" s="68" t="s">
        <v>283</v>
      </c>
      <c r="D35" s="183"/>
      <c r="E35" s="63" t="s">
        <v>168</v>
      </c>
      <c r="F35" s="60"/>
      <c r="G35" s="60"/>
    </row>
    <row r="36" spans="1:7">
      <c r="A36" s="180"/>
      <c r="B36" s="66"/>
      <c r="C36" s="66" t="s">
        <v>303</v>
      </c>
      <c r="D36" s="183"/>
      <c r="E36" s="63"/>
      <c r="F36" s="60" t="s">
        <v>170</v>
      </c>
      <c r="G36" s="60"/>
    </row>
    <row r="37" spans="1:7">
      <c r="A37" s="180"/>
      <c r="B37" s="66"/>
      <c r="C37" s="66" t="s">
        <v>292</v>
      </c>
      <c r="D37" s="183"/>
      <c r="E37" s="63" t="s">
        <v>298</v>
      </c>
      <c r="F37" s="60"/>
      <c r="G37" s="60"/>
    </row>
    <row r="38" spans="1:7">
      <c r="A38" s="181"/>
      <c r="B38" s="67"/>
      <c r="C38" s="66"/>
      <c r="D38" s="183"/>
      <c r="E38" s="64"/>
      <c r="F38" s="60"/>
      <c r="G38" s="61"/>
    </row>
    <row r="39" spans="1:7">
      <c r="A39" s="180" t="s">
        <v>30</v>
      </c>
      <c r="B39" s="66"/>
      <c r="C39" s="62" t="s">
        <v>261</v>
      </c>
      <c r="D39" s="203" t="s">
        <v>24</v>
      </c>
      <c r="E39" s="77" t="s">
        <v>173</v>
      </c>
      <c r="F39" s="62"/>
      <c r="G39" s="60"/>
    </row>
    <row r="40" spans="1:7">
      <c r="A40" s="180"/>
      <c r="B40" s="66"/>
      <c r="C40" s="63" t="s">
        <v>294</v>
      </c>
      <c r="D40" s="204"/>
      <c r="E40" s="57" t="s">
        <v>170</v>
      </c>
      <c r="F40" s="63"/>
      <c r="G40" s="60"/>
    </row>
    <row r="41" spans="1:7">
      <c r="A41" s="180"/>
      <c r="B41" s="66" t="s">
        <v>248</v>
      </c>
      <c r="C41" s="63" t="s">
        <v>304</v>
      </c>
      <c r="D41" s="204"/>
      <c r="E41" s="57" t="s">
        <v>288</v>
      </c>
      <c r="F41" s="63" t="s">
        <v>241</v>
      </c>
      <c r="G41" s="60"/>
    </row>
    <row r="42" spans="1:7">
      <c r="A42" s="180"/>
      <c r="B42" s="66" t="s">
        <v>305</v>
      </c>
      <c r="C42" s="76"/>
      <c r="D42" s="204"/>
      <c r="F42" s="101" t="s">
        <v>239</v>
      </c>
      <c r="G42" s="60"/>
    </row>
    <row r="43" spans="1:7">
      <c r="A43" s="181"/>
      <c r="B43" s="67"/>
      <c r="C43" s="99"/>
      <c r="D43" s="20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0" t="s">
        <v>6</v>
      </c>
      <c r="B2" s="66"/>
      <c r="C2" s="66"/>
      <c r="D2" s="210" t="s">
        <v>24</v>
      </c>
      <c r="E2" s="63" t="s">
        <v>106</v>
      </c>
      <c r="F2" s="60" t="s">
        <v>106</v>
      </c>
      <c r="G2" s="60"/>
    </row>
    <row r="3" spans="1:7">
      <c r="A3" s="180"/>
      <c r="B3" s="66" t="s">
        <v>216</v>
      </c>
      <c r="C3" s="66" t="s">
        <v>216</v>
      </c>
      <c r="D3" s="201"/>
      <c r="E3" s="63"/>
      <c r="F3" s="60"/>
      <c r="G3" s="60"/>
    </row>
    <row r="4" spans="1:7">
      <c r="A4" s="181"/>
      <c r="B4" s="67"/>
      <c r="C4" s="66"/>
      <c r="D4" s="202"/>
      <c r="E4" s="64"/>
      <c r="F4" s="61"/>
      <c r="G4" s="61"/>
    </row>
    <row r="5" spans="1:7">
      <c r="A5" s="191" t="s">
        <v>134</v>
      </c>
      <c r="B5" s="66"/>
      <c r="C5" s="62" t="s">
        <v>261</v>
      </c>
      <c r="D5" s="168" t="s">
        <v>137</v>
      </c>
      <c r="E5" s="98" t="s">
        <v>173</v>
      </c>
      <c r="F5" s="60"/>
      <c r="G5" s="60"/>
    </row>
    <row r="6" spans="1:7">
      <c r="A6" s="191"/>
      <c r="B6" s="66" t="s">
        <v>228</v>
      </c>
      <c r="C6" s="63" t="s">
        <v>306</v>
      </c>
      <c r="D6" s="168"/>
      <c r="E6" s="63" t="s">
        <v>307</v>
      </c>
      <c r="F6" s="60"/>
      <c r="G6" s="60"/>
    </row>
    <row r="7" spans="1:7">
      <c r="A7" s="191"/>
      <c r="B7" s="66"/>
      <c r="C7" s="87" t="s">
        <v>308</v>
      </c>
      <c r="D7" s="168"/>
      <c r="E7" s="63" t="s">
        <v>309</v>
      </c>
      <c r="F7" s="60"/>
      <c r="G7" s="60"/>
    </row>
    <row r="8" spans="1:7">
      <c r="A8" s="191"/>
      <c r="B8" s="66"/>
      <c r="C8" s="64" t="s">
        <v>310</v>
      </c>
      <c r="D8" s="168"/>
      <c r="E8" s="64" t="s">
        <v>311</v>
      </c>
      <c r="F8" s="60"/>
      <c r="G8" s="60"/>
    </row>
    <row r="9" spans="1:7">
      <c r="A9" s="192"/>
      <c r="B9" s="66"/>
      <c r="C9" s="64"/>
      <c r="D9" s="168"/>
      <c r="E9" s="64"/>
      <c r="F9" s="60"/>
      <c r="G9" s="60"/>
    </row>
    <row r="10" spans="1:7">
      <c r="A10" s="191" t="s">
        <v>5</v>
      </c>
      <c r="B10" s="62"/>
      <c r="C10" s="63" t="s">
        <v>261</v>
      </c>
      <c r="D10" s="182" t="s">
        <v>142</v>
      </c>
      <c r="E10" s="85" t="s">
        <v>312</v>
      </c>
      <c r="F10" s="62"/>
      <c r="G10" s="59"/>
    </row>
    <row r="11" spans="1:7">
      <c r="A11" s="191"/>
      <c r="B11" s="63" t="s">
        <v>313</v>
      </c>
      <c r="C11" s="57" t="s">
        <v>314</v>
      </c>
      <c r="D11" s="183"/>
      <c r="E11" s="63" t="s">
        <v>132</v>
      </c>
      <c r="F11" s="63"/>
      <c r="G11" s="60"/>
    </row>
    <row r="12" spans="1:7">
      <c r="A12" s="191"/>
      <c r="B12" s="63"/>
      <c r="C12" s="57" t="s">
        <v>315</v>
      </c>
      <c r="D12" s="183"/>
      <c r="E12" s="66" t="s">
        <v>180</v>
      </c>
      <c r="F12" s="63"/>
      <c r="G12" s="60"/>
    </row>
    <row r="13" spans="1:7">
      <c r="A13" s="192"/>
      <c r="B13" s="64"/>
      <c r="C13" s="58"/>
      <c r="D13" s="183"/>
      <c r="E13" s="66"/>
      <c r="F13" s="64"/>
      <c r="G13" s="60"/>
    </row>
    <row r="14" spans="1:7">
      <c r="A14" s="180" t="s">
        <v>4</v>
      </c>
      <c r="B14" s="68"/>
      <c r="C14" s="107" t="s">
        <v>261</v>
      </c>
      <c r="D14" s="167" t="s">
        <v>24</v>
      </c>
      <c r="E14" s="84" t="s">
        <v>180</v>
      </c>
      <c r="F14" s="59"/>
      <c r="G14" s="59"/>
    </row>
    <row r="15" spans="1:7">
      <c r="A15" s="180"/>
      <c r="B15" s="68"/>
      <c r="C15" s="63" t="s">
        <v>316</v>
      </c>
      <c r="D15" s="168"/>
      <c r="E15" s="98" t="s">
        <v>132</v>
      </c>
      <c r="F15" s="60"/>
      <c r="G15" s="60"/>
    </row>
    <row r="16" spans="1:7">
      <c r="A16" s="180"/>
      <c r="B16" s="66"/>
      <c r="C16" s="63" t="s">
        <v>317</v>
      </c>
      <c r="D16" s="168"/>
      <c r="E16" s="95" t="s">
        <v>132</v>
      </c>
      <c r="F16" s="60"/>
      <c r="G16" s="60"/>
    </row>
    <row r="17" spans="1:7">
      <c r="A17" s="180"/>
      <c r="B17" s="66" t="s">
        <v>318</v>
      </c>
      <c r="C17" s="63"/>
      <c r="D17" s="168"/>
      <c r="E17" s="63"/>
      <c r="F17" s="60" t="s">
        <v>185</v>
      </c>
      <c r="G17" s="60"/>
    </row>
    <row r="18" spans="1:7">
      <c r="A18" s="180"/>
      <c r="B18" s="67"/>
      <c r="C18" s="64"/>
      <c r="D18" s="169"/>
      <c r="E18" s="64"/>
      <c r="F18" s="60"/>
      <c r="G18" s="60"/>
    </row>
    <row r="19" spans="1:7">
      <c r="A19" s="193" t="s">
        <v>12</v>
      </c>
      <c r="B19" s="63"/>
      <c r="C19" s="63" t="s">
        <v>319</v>
      </c>
      <c r="D19" s="183" t="s">
        <v>24</v>
      </c>
      <c r="E19" s="183" t="s">
        <v>320</v>
      </c>
      <c r="F19" s="194"/>
      <c r="G19" s="59"/>
    </row>
    <row r="20" spans="1:7">
      <c r="A20" s="180"/>
      <c r="B20" s="63" t="s">
        <v>321</v>
      </c>
      <c r="C20" s="77" t="s">
        <v>322</v>
      </c>
      <c r="D20" s="183"/>
      <c r="E20" s="183"/>
      <c r="F20" s="195"/>
      <c r="G20" s="60"/>
    </row>
    <row r="21" spans="1:7">
      <c r="A21" s="180"/>
      <c r="B21" s="63"/>
      <c r="C21" s="58" t="s">
        <v>323</v>
      </c>
      <c r="D21" s="184"/>
      <c r="E21" s="183"/>
      <c r="F21" s="196"/>
      <c r="G21" s="61"/>
    </row>
    <row r="22" spans="1:7">
      <c r="A22" s="193" t="s">
        <v>28</v>
      </c>
      <c r="B22" s="62"/>
      <c r="C22" s="59" t="s">
        <v>261</v>
      </c>
      <c r="D22" s="183" t="s">
        <v>227</v>
      </c>
      <c r="E22" s="84" t="s">
        <v>173</v>
      </c>
      <c r="F22" s="60"/>
      <c r="G22" s="60"/>
    </row>
    <row r="23" spans="1:7">
      <c r="A23" s="180"/>
      <c r="B23" s="63"/>
      <c r="C23" s="57" t="s">
        <v>324</v>
      </c>
      <c r="D23" s="183"/>
      <c r="E23" s="63" t="s">
        <v>176</v>
      </c>
      <c r="F23" s="60"/>
      <c r="G23" s="60"/>
    </row>
    <row r="24" spans="1:7">
      <c r="A24" s="180"/>
      <c r="B24" s="63" t="s">
        <v>325</v>
      </c>
      <c r="C24" s="57" t="s">
        <v>326</v>
      </c>
      <c r="D24" s="183"/>
      <c r="E24" s="63" t="s">
        <v>185</v>
      </c>
      <c r="F24" s="60"/>
      <c r="G24" s="60"/>
    </row>
    <row r="25" spans="1:7">
      <c r="A25" s="180"/>
      <c r="B25" s="63" t="s">
        <v>255</v>
      </c>
      <c r="C25" s="57" t="s">
        <v>327</v>
      </c>
      <c r="D25" s="183"/>
      <c r="E25" s="63" t="s">
        <v>309</v>
      </c>
      <c r="F25" s="60" t="s">
        <v>185</v>
      </c>
      <c r="G25" s="60"/>
    </row>
    <row r="26" spans="1:7">
      <c r="A26" s="197" t="s">
        <v>10</v>
      </c>
      <c r="B26" s="78"/>
      <c r="C26" s="62" t="s">
        <v>261</v>
      </c>
      <c r="D26" s="167" t="s">
        <v>24</v>
      </c>
      <c r="E26" s="84" t="s">
        <v>173</v>
      </c>
      <c r="F26" s="59"/>
      <c r="G26" s="59"/>
    </row>
    <row r="27" spans="1:7">
      <c r="A27" s="206"/>
      <c r="B27" s="83" t="s">
        <v>328</v>
      </c>
      <c r="C27" s="98" t="s">
        <v>329</v>
      </c>
      <c r="D27" s="168"/>
      <c r="E27" s="98" t="s">
        <v>330</v>
      </c>
      <c r="F27" s="60"/>
      <c r="G27" s="60"/>
    </row>
    <row r="28" spans="1:7">
      <c r="A28" s="198"/>
      <c r="B28" s="68"/>
      <c r="C28" s="63" t="s">
        <v>331</v>
      </c>
      <c r="D28" s="168"/>
      <c r="E28" s="63" t="s">
        <v>309</v>
      </c>
      <c r="F28" s="60"/>
      <c r="G28" s="60"/>
    </row>
    <row r="29" spans="1:7">
      <c r="A29" s="198"/>
      <c r="B29" s="80"/>
      <c r="C29" s="63" t="s">
        <v>332</v>
      </c>
      <c r="D29" s="168"/>
      <c r="E29" s="63" t="s">
        <v>173</v>
      </c>
      <c r="F29" s="60"/>
      <c r="G29" s="60"/>
    </row>
    <row r="30" spans="1:7">
      <c r="A30" s="207"/>
      <c r="B30" s="108"/>
      <c r="C30" s="63" t="s">
        <v>310</v>
      </c>
      <c r="D30" s="168"/>
      <c r="E30" s="63" t="s">
        <v>311</v>
      </c>
      <c r="F30" s="60"/>
      <c r="G30" s="61"/>
    </row>
    <row r="31" spans="1:7">
      <c r="A31" s="208" t="s">
        <v>29</v>
      </c>
      <c r="B31" s="109"/>
      <c r="C31" s="110" t="s">
        <v>333</v>
      </c>
      <c r="D31" s="209" t="s">
        <v>24</v>
      </c>
      <c r="E31" s="109" t="s">
        <v>180</v>
      </c>
      <c r="F31" s="109"/>
      <c r="G31" s="60"/>
    </row>
    <row r="32" spans="1:7">
      <c r="A32" s="165"/>
      <c r="B32" s="60" t="s">
        <v>334</v>
      </c>
      <c r="C32" s="57" t="s">
        <v>335</v>
      </c>
      <c r="D32" s="195"/>
      <c r="E32" s="60" t="s">
        <v>132</v>
      </c>
      <c r="F32" s="60"/>
      <c r="G32" s="60"/>
    </row>
    <row r="33" spans="1:7">
      <c r="A33" s="166"/>
      <c r="B33" s="61"/>
      <c r="C33" s="111" t="s">
        <v>336</v>
      </c>
      <c r="D33" s="196"/>
      <c r="E33" s="61"/>
      <c r="F33" s="61" t="s">
        <v>180</v>
      </c>
      <c r="G33" s="60"/>
    </row>
    <row r="34" spans="1:7">
      <c r="A34" s="180" t="s">
        <v>16</v>
      </c>
      <c r="B34" s="66"/>
      <c r="C34" s="63" t="s">
        <v>261</v>
      </c>
      <c r="D34" s="183" t="s">
        <v>24</v>
      </c>
      <c r="E34" s="98" t="s">
        <v>180</v>
      </c>
      <c r="F34" s="60"/>
      <c r="G34" s="59"/>
    </row>
    <row r="35" spans="1:7">
      <c r="A35" s="180"/>
      <c r="B35" s="66" t="s">
        <v>337</v>
      </c>
      <c r="C35" s="68" t="s">
        <v>338</v>
      </c>
      <c r="D35" s="183"/>
      <c r="E35" s="63" t="s">
        <v>170</v>
      </c>
      <c r="F35" s="60"/>
      <c r="G35" s="60"/>
    </row>
    <row r="36" spans="1:7">
      <c r="A36" s="180"/>
      <c r="B36" s="66"/>
      <c r="C36" s="66" t="s">
        <v>339</v>
      </c>
      <c r="D36" s="183"/>
      <c r="E36" s="63" t="s">
        <v>241</v>
      </c>
      <c r="F36" s="60"/>
      <c r="G36" s="60"/>
    </row>
    <row r="37" spans="1:7">
      <c r="A37" s="180"/>
      <c r="B37" s="66"/>
      <c r="C37" s="66" t="s">
        <v>340</v>
      </c>
      <c r="D37" s="183"/>
      <c r="E37" s="63" t="s">
        <v>170</v>
      </c>
      <c r="F37" s="60"/>
      <c r="G37" s="60"/>
    </row>
    <row r="38" spans="1:7">
      <c r="A38" s="181"/>
      <c r="B38" s="67"/>
      <c r="C38" s="66" t="s">
        <v>341</v>
      </c>
      <c r="D38" s="183"/>
      <c r="E38" s="64" t="s">
        <v>342</v>
      </c>
      <c r="F38" s="60"/>
      <c r="G38" s="61"/>
    </row>
    <row r="39" spans="1:7">
      <c r="A39" s="180" t="s">
        <v>30</v>
      </c>
      <c r="B39" s="66"/>
      <c r="C39" s="62" t="s">
        <v>261</v>
      </c>
      <c r="D39" s="203" t="s">
        <v>24</v>
      </c>
      <c r="E39" s="46" t="s">
        <v>263</v>
      </c>
      <c r="F39" s="62"/>
      <c r="G39" s="60"/>
    </row>
    <row r="40" spans="1:7">
      <c r="A40" s="180"/>
      <c r="B40" s="66"/>
      <c r="C40" s="63" t="s">
        <v>343</v>
      </c>
      <c r="D40" s="204"/>
      <c r="E40" s="77" t="s">
        <v>344</v>
      </c>
      <c r="F40" s="63"/>
      <c r="G40" s="60"/>
    </row>
    <row r="41" spans="1:7">
      <c r="A41" s="180"/>
      <c r="B41" s="66" t="s">
        <v>345</v>
      </c>
      <c r="C41" s="63" t="s">
        <v>346</v>
      </c>
      <c r="D41" s="204"/>
      <c r="E41" s="57" t="s">
        <v>170</v>
      </c>
      <c r="F41" s="63" t="s">
        <v>170</v>
      </c>
      <c r="G41" s="60"/>
    </row>
    <row r="42" spans="1:7">
      <c r="A42" s="180"/>
      <c r="B42" s="66"/>
      <c r="C42" s="93"/>
      <c r="D42" s="204"/>
      <c r="E42" s="46"/>
      <c r="F42" s="101"/>
      <c r="G42" s="60"/>
    </row>
    <row r="43" spans="1:7">
      <c r="A43" s="181"/>
      <c r="B43" s="67"/>
      <c r="C43" s="99"/>
      <c r="D43" s="20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0" t="s">
        <v>6</v>
      </c>
      <c r="B3" s="66"/>
      <c r="C3" s="66" t="s">
        <v>261</v>
      </c>
      <c r="D3" s="210" t="s">
        <v>24</v>
      </c>
      <c r="E3" s="63" t="s">
        <v>180</v>
      </c>
      <c r="F3" s="60" t="s">
        <v>106</v>
      </c>
      <c r="G3" s="60"/>
    </row>
    <row r="4" spans="1:7">
      <c r="A4" s="180"/>
      <c r="B4" s="66" t="s">
        <v>347</v>
      </c>
      <c r="C4" s="66" t="s">
        <v>348</v>
      </c>
      <c r="D4" s="201"/>
      <c r="E4" s="63" t="s">
        <v>349</v>
      </c>
      <c r="F4" s="60"/>
      <c r="G4" s="60"/>
    </row>
    <row r="5" spans="1:7">
      <c r="A5" s="181"/>
      <c r="B5" s="67"/>
      <c r="C5" s="66" t="s">
        <v>350</v>
      </c>
      <c r="D5" s="202"/>
      <c r="E5" s="63" t="s">
        <v>351</v>
      </c>
      <c r="F5" s="61"/>
      <c r="G5" s="61"/>
    </row>
    <row r="6" spans="1:7">
      <c r="A6" s="191" t="s">
        <v>134</v>
      </c>
      <c r="B6" s="66"/>
      <c r="C6" s="62" t="s">
        <v>261</v>
      </c>
      <c r="D6" s="168" t="s">
        <v>137</v>
      </c>
      <c r="E6" s="84" t="s">
        <v>173</v>
      </c>
      <c r="F6" s="60"/>
      <c r="G6" s="60"/>
    </row>
    <row r="7" spans="1:7">
      <c r="A7" s="191"/>
      <c r="B7" s="66"/>
      <c r="C7" s="63" t="s">
        <v>352</v>
      </c>
      <c r="D7" s="168"/>
      <c r="E7" s="63" t="s">
        <v>309</v>
      </c>
      <c r="F7" s="60"/>
      <c r="G7" s="60"/>
    </row>
    <row r="8" spans="1:7">
      <c r="A8" s="191"/>
      <c r="B8" s="66" t="s">
        <v>228</v>
      </c>
      <c r="C8" s="87" t="s">
        <v>353</v>
      </c>
      <c r="D8" s="168"/>
      <c r="E8" s="63" t="s">
        <v>185</v>
      </c>
      <c r="F8" s="60"/>
      <c r="G8" s="60"/>
    </row>
    <row r="9" spans="1:7">
      <c r="A9" s="191"/>
      <c r="B9" s="66"/>
      <c r="C9" s="63"/>
      <c r="D9" s="168"/>
      <c r="E9" s="63"/>
      <c r="F9" s="60"/>
      <c r="G9" s="60"/>
    </row>
    <row r="10" spans="1:7">
      <c r="A10" s="192"/>
      <c r="B10" s="66"/>
      <c r="C10" s="64"/>
      <c r="D10" s="168"/>
      <c r="E10" s="64"/>
      <c r="F10" s="60"/>
      <c r="G10" s="60"/>
    </row>
    <row r="11" spans="1:7">
      <c r="A11" s="191" t="s">
        <v>5</v>
      </c>
      <c r="B11" s="62"/>
      <c r="C11" s="63" t="s">
        <v>354</v>
      </c>
      <c r="D11" s="182" t="s">
        <v>142</v>
      </c>
      <c r="E11" s="85" t="s">
        <v>355</v>
      </c>
      <c r="F11" s="62"/>
      <c r="G11" s="59"/>
    </row>
    <row r="12" spans="1:7">
      <c r="A12" s="191"/>
      <c r="B12" s="63"/>
      <c r="C12" s="77" t="s">
        <v>261</v>
      </c>
      <c r="D12" s="183"/>
      <c r="E12" s="63" t="s">
        <v>180</v>
      </c>
      <c r="F12" s="63"/>
      <c r="G12" s="60"/>
    </row>
    <row r="13" spans="1:7">
      <c r="A13" s="191"/>
      <c r="B13" s="63" t="s">
        <v>356</v>
      </c>
      <c r="C13" s="57" t="s">
        <v>357</v>
      </c>
      <c r="D13" s="183"/>
      <c r="E13" s="63" t="s">
        <v>130</v>
      </c>
      <c r="F13" s="63" t="s">
        <v>358</v>
      </c>
      <c r="G13" s="60"/>
    </row>
    <row r="14" spans="1:7">
      <c r="A14" s="191"/>
      <c r="B14" s="63" t="s">
        <v>359</v>
      </c>
      <c r="C14" s="77" t="s">
        <v>315</v>
      </c>
      <c r="D14" s="183"/>
      <c r="E14" s="66" t="s">
        <v>180</v>
      </c>
      <c r="F14" s="63"/>
      <c r="G14" s="60"/>
    </row>
    <row r="15" spans="1:7">
      <c r="A15" s="192"/>
      <c r="B15" s="63"/>
      <c r="C15" s="57" t="s">
        <v>360</v>
      </c>
      <c r="D15" s="183"/>
      <c r="E15" s="66" t="s">
        <v>351</v>
      </c>
      <c r="F15" s="64"/>
      <c r="G15" s="60"/>
    </row>
    <row r="16" spans="1:7">
      <c r="A16" s="180" t="s">
        <v>4</v>
      </c>
      <c r="B16" s="100"/>
      <c r="C16" s="59" t="s">
        <v>361</v>
      </c>
      <c r="D16" s="167" t="s">
        <v>24</v>
      </c>
      <c r="E16" s="84" t="s">
        <v>355</v>
      </c>
      <c r="F16" s="59"/>
      <c r="G16" s="59"/>
    </row>
    <row r="17" spans="1:7">
      <c r="A17" s="180"/>
      <c r="B17" s="98" t="s">
        <v>362</v>
      </c>
      <c r="C17" s="112" t="s">
        <v>261</v>
      </c>
      <c r="D17" s="168"/>
      <c r="E17" s="98" t="s">
        <v>363</v>
      </c>
      <c r="F17" s="60"/>
      <c r="G17" s="60"/>
    </row>
    <row r="18" spans="1:7">
      <c r="A18" s="180"/>
      <c r="B18" s="87" t="s">
        <v>255</v>
      </c>
      <c r="C18" s="60" t="s">
        <v>364</v>
      </c>
      <c r="D18" s="168"/>
      <c r="E18" s="63" t="s">
        <v>130</v>
      </c>
      <c r="F18" s="60" t="s">
        <v>365</v>
      </c>
      <c r="G18" s="60"/>
    </row>
    <row r="19" spans="1:7">
      <c r="A19" s="180"/>
      <c r="B19" s="64"/>
      <c r="C19" s="61" t="s">
        <v>327</v>
      </c>
      <c r="D19" s="169"/>
      <c r="E19" s="64" t="s">
        <v>130</v>
      </c>
      <c r="F19" s="60"/>
      <c r="G19" s="60"/>
    </row>
    <row r="20" spans="1:7">
      <c r="A20" s="164" t="s">
        <v>12</v>
      </c>
      <c r="B20" s="57"/>
      <c r="C20" s="63" t="s">
        <v>366</v>
      </c>
      <c r="D20" s="194" t="s">
        <v>24</v>
      </c>
      <c r="E20" s="194" t="s">
        <v>367</v>
      </c>
      <c r="F20" s="182"/>
      <c r="G20" s="194"/>
    </row>
    <row r="21" spans="1:7">
      <c r="A21" s="165"/>
      <c r="B21" s="60"/>
      <c r="C21" s="63" t="s">
        <v>368</v>
      </c>
      <c r="D21" s="195"/>
      <c r="E21" s="195"/>
      <c r="F21" s="183"/>
      <c r="G21" s="195"/>
    </row>
    <row r="22" spans="1:7">
      <c r="A22" s="165"/>
      <c r="B22" s="60" t="s">
        <v>321</v>
      </c>
      <c r="C22" s="77" t="s">
        <v>369</v>
      </c>
      <c r="D22" s="195"/>
      <c r="E22" s="195"/>
      <c r="F22" s="183"/>
      <c r="G22" s="195"/>
    </row>
    <row r="23" spans="1:7">
      <c r="A23" s="165"/>
      <c r="B23" s="60"/>
      <c r="C23" s="57" t="s">
        <v>370</v>
      </c>
      <c r="D23" s="195"/>
      <c r="E23" s="195"/>
      <c r="F23" s="183"/>
      <c r="G23" s="195"/>
    </row>
    <row r="24" spans="1:7">
      <c r="A24" s="164" t="s">
        <v>28</v>
      </c>
      <c r="B24" s="56"/>
      <c r="C24" s="116" t="s">
        <v>371</v>
      </c>
      <c r="D24" s="167" t="s">
        <v>227</v>
      </c>
      <c r="E24" s="117" t="s">
        <v>372</v>
      </c>
      <c r="F24" s="65"/>
      <c r="G24" s="62"/>
    </row>
    <row r="25" spans="1:7">
      <c r="A25" s="165"/>
      <c r="B25" s="57"/>
      <c r="C25" s="63" t="s">
        <v>261</v>
      </c>
      <c r="D25" s="168"/>
      <c r="E25" s="85" t="s">
        <v>173</v>
      </c>
      <c r="F25" s="66"/>
      <c r="G25" s="63"/>
    </row>
    <row r="26" spans="1:7">
      <c r="A26" s="165"/>
      <c r="B26" s="57"/>
      <c r="C26" s="63" t="s">
        <v>373</v>
      </c>
      <c r="D26" s="168"/>
      <c r="E26" s="66" t="s">
        <v>374</v>
      </c>
      <c r="F26" s="66"/>
      <c r="G26" s="63"/>
    </row>
    <row r="27" spans="1:7">
      <c r="A27" s="165"/>
      <c r="B27" s="57" t="s">
        <v>325</v>
      </c>
      <c r="C27" s="63" t="s">
        <v>375</v>
      </c>
      <c r="D27" s="168"/>
      <c r="E27" s="66" t="s">
        <v>309</v>
      </c>
      <c r="F27" s="66"/>
      <c r="G27" s="63"/>
    </row>
    <row r="28" spans="1:7">
      <c r="A28" s="165"/>
      <c r="B28" s="55" t="s">
        <v>255</v>
      </c>
      <c r="C28" s="64"/>
      <c r="D28" s="169"/>
      <c r="E28" s="67" t="s">
        <v>309</v>
      </c>
      <c r="F28" s="67"/>
      <c r="G28" s="64"/>
    </row>
    <row r="29" spans="1:7">
      <c r="A29" s="211" t="s">
        <v>10</v>
      </c>
      <c r="B29" s="113"/>
      <c r="C29" s="63" t="s">
        <v>261</v>
      </c>
      <c r="D29" s="168" t="s">
        <v>24</v>
      </c>
      <c r="E29" s="98" t="s">
        <v>173</v>
      </c>
      <c r="F29" s="60"/>
      <c r="G29" s="60"/>
    </row>
    <row r="30" spans="1:7" ht="16.5" customHeight="1">
      <c r="A30" s="212"/>
      <c r="B30" s="60" t="s">
        <v>376</v>
      </c>
      <c r="C30" s="98" t="s">
        <v>377</v>
      </c>
      <c r="D30" s="168"/>
      <c r="E30" s="98" t="s">
        <v>378</v>
      </c>
      <c r="F30" s="60"/>
      <c r="G30" s="60"/>
    </row>
    <row r="31" spans="1:7">
      <c r="A31" s="213"/>
      <c r="B31" s="69"/>
      <c r="C31" s="63" t="s">
        <v>379</v>
      </c>
      <c r="D31" s="168"/>
      <c r="E31" s="63" t="s">
        <v>309</v>
      </c>
      <c r="F31" s="60"/>
      <c r="G31" s="60"/>
    </row>
    <row r="32" spans="1:7">
      <c r="A32" s="213"/>
      <c r="B32" s="114"/>
      <c r="C32" s="63" t="s">
        <v>380</v>
      </c>
      <c r="D32" s="168"/>
      <c r="E32" s="63" t="s">
        <v>381</v>
      </c>
      <c r="F32" s="60"/>
      <c r="G32" s="60"/>
    </row>
    <row r="33" spans="1:7">
      <c r="A33" s="214"/>
      <c r="B33" s="115"/>
      <c r="C33" s="63" t="s">
        <v>382</v>
      </c>
      <c r="D33" s="168"/>
      <c r="E33" s="63" t="s">
        <v>311</v>
      </c>
      <c r="F33" s="60"/>
      <c r="G33" s="61"/>
    </row>
    <row r="34" spans="1:7">
      <c r="A34" s="165" t="s">
        <v>29</v>
      </c>
      <c r="B34" s="109"/>
      <c r="C34" s="110" t="s">
        <v>383</v>
      </c>
      <c r="D34" s="209" t="s">
        <v>24</v>
      </c>
      <c r="E34" s="109" t="s">
        <v>191</v>
      </c>
      <c r="F34" s="109"/>
      <c r="G34" s="60"/>
    </row>
    <row r="35" spans="1:7">
      <c r="A35" s="165"/>
      <c r="B35" s="60"/>
      <c r="C35" s="57" t="s">
        <v>384</v>
      </c>
      <c r="D35" s="195"/>
      <c r="E35" s="60" t="s">
        <v>130</v>
      </c>
      <c r="F35" s="60"/>
      <c r="G35" s="60"/>
    </row>
    <row r="36" spans="1:7">
      <c r="A36" s="165"/>
      <c r="B36" s="60" t="s">
        <v>385</v>
      </c>
      <c r="C36" s="57" t="s">
        <v>386</v>
      </c>
      <c r="D36" s="195"/>
      <c r="E36" s="60" t="s">
        <v>180</v>
      </c>
      <c r="F36" s="60"/>
      <c r="G36" s="60"/>
    </row>
    <row r="37" spans="1:7">
      <c r="A37" s="165"/>
      <c r="B37" s="60"/>
      <c r="C37" s="57" t="s">
        <v>387</v>
      </c>
      <c r="D37" s="195"/>
      <c r="E37" s="60" t="s">
        <v>191</v>
      </c>
      <c r="F37" s="60"/>
      <c r="G37" s="60"/>
    </row>
    <row r="38" spans="1:7">
      <c r="A38" s="166"/>
      <c r="B38" s="61"/>
      <c r="C38" s="111"/>
      <c r="D38" s="196"/>
      <c r="E38" s="61"/>
      <c r="F38" s="61"/>
      <c r="G38" s="60"/>
    </row>
    <row r="39" spans="1:7">
      <c r="A39" s="180" t="s">
        <v>16</v>
      </c>
      <c r="B39" s="66"/>
      <c r="C39" s="63" t="s">
        <v>261</v>
      </c>
      <c r="D39" s="183" t="s">
        <v>24</v>
      </c>
      <c r="E39" s="98" t="s">
        <v>180</v>
      </c>
      <c r="F39" s="60"/>
      <c r="G39" s="59"/>
    </row>
    <row r="40" spans="1:7">
      <c r="A40" s="180"/>
      <c r="B40" s="66" t="s">
        <v>388</v>
      </c>
      <c r="C40" s="68" t="s">
        <v>389</v>
      </c>
      <c r="D40" s="183"/>
      <c r="E40" s="63" t="s">
        <v>243</v>
      </c>
      <c r="F40" s="60"/>
      <c r="G40" s="60"/>
    </row>
    <row r="41" spans="1:7">
      <c r="A41" s="180"/>
      <c r="B41" s="66"/>
      <c r="C41" s="66" t="s">
        <v>390</v>
      </c>
      <c r="D41" s="183"/>
      <c r="E41" s="63" t="s">
        <v>241</v>
      </c>
      <c r="F41" s="60"/>
      <c r="G41" s="60"/>
    </row>
    <row r="42" spans="1:7">
      <c r="A42" s="180"/>
      <c r="B42" s="66"/>
      <c r="C42" s="66" t="s">
        <v>391</v>
      </c>
      <c r="D42" s="183"/>
      <c r="E42" s="63" t="s">
        <v>170</v>
      </c>
      <c r="F42" s="60"/>
      <c r="G42" s="60"/>
    </row>
    <row r="43" spans="1:7">
      <c r="A43" s="181"/>
      <c r="B43" s="67"/>
      <c r="C43" s="66"/>
      <c r="D43" s="183"/>
      <c r="E43" s="64"/>
      <c r="F43" s="60"/>
      <c r="G43" s="61"/>
    </row>
    <row r="44" spans="1:7">
      <c r="A44" s="180" t="s">
        <v>30</v>
      </c>
      <c r="B44" s="66"/>
      <c r="C44" s="62"/>
      <c r="D44" s="203"/>
      <c r="E44" s="46"/>
      <c r="F44" s="62"/>
      <c r="G44" s="60"/>
    </row>
    <row r="45" spans="1:7">
      <c r="A45" s="180"/>
      <c r="B45" s="66"/>
      <c r="C45" s="63"/>
      <c r="D45" s="204"/>
      <c r="E45" s="77"/>
      <c r="F45" s="63"/>
      <c r="G45" s="60"/>
    </row>
    <row r="46" spans="1:7">
      <c r="A46" s="180"/>
      <c r="B46" s="66" t="s">
        <v>245</v>
      </c>
      <c r="C46" s="63" t="s">
        <v>245</v>
      </c>
      <c r="D46" s="204"/>
      <c r="E46" s="57"/>
      <c r="F46" s="63"/>
      <c r="G46" s="60"/>
    </row>
    <row r="47" spans="1:7">
      <c r="A47" s="180"/>
      <c r="B47" s="66"/>
      <c r="C47" s="93"/>
      <c r="D47" s="204"/>
      <c r="E47" s="46"/>
      <c r="F47" s="101"/>
      <c r="G47" s="60"/>
    </row>
    <row r="48" spans="1:7">
      <c r="A48" s="181"/>
      <c r="B48" s="67"/>
      <c r="C48" s="99"/>
      <c r="D48" s="20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0" t="s">
        <v>6</v>
      </c>
      <c r="B3" s="66"/>
      <c r="C3" s="66" t="s">
        <v>392</v>
      </c>
      <c r="D3" s="210" t="s">
        <v>24</v>
      </c>
      <c r="E3" s="63" t="s">
        <v>171</v>
      </c>
      <c r="F3" s="60" t="s">
        <v>106</v>
      </c>
      <c r="G3" s="60"/>
    </row>
    <row r="4" spans="1:7">
      <c r="A4" s="180"/>
      <c r="B4" s="66"/>
      <c r="C4" s="66" t="s">
        <v>393</v>
      </c>
      <c r="D4" s="210"/>
      <c r="E4" s="63" t="s">
        <v>288</v>
      </c>
      <c r="F4" s="60"/>
      <c r="G4" s="60"/>
    </row>
    <row r="5" spans="1:7">
      <c r="A5" s="180"/>
      <c r="B5" s="66" t="s">
        <v>394</v>
      </c>
      <c r="C5" s="66" t="s">
        <v>386</v>
      </c>
      <c r="D5" s="201"/>
      <c r="E5" s="63" t="s">
        <v>395</v>
      </c>
      <c r="F5" s="60"/>
      <c r="G5" s="60"/>
    </row>
    <row r="6" spans="1:7">
      <c r="A6" s="181"/>
      <c r="B6" s="67"/>
      <c r="C6" s="66" t="s">
        <v>396</v>
      </c>
      <c r="D6" s="202"/>
      <c r="E6" s="63" t="s">
        <v>397</v>
      </c>
      <c r="F6" s="61"/>
      <c r="G6" s="61"/>
    </row>
    <row r="7" spans="1:7">
      <c r="A7" s="191" t="s">
        <v>134</v>
      </c>
      <c r="B7" s="66"/>
      <c r="C7" s="62"/>
      <c r="D7" s="168" t="s">
        <v>137</v>
      </c>
      <c r="E7" s="84"/>
      <c r="F7" s="60"/>
      <c r="G7" s="60"/>
    </row>
    <row r="8" spans="1:7">
      <c r="A8" s="191"/>
      <c r="B8" s="66"/>
      <c r="C8" s="63"/>
      <c r="D8" s="168"/>
      <c r="E8" s="63"/>
      <c r="F8" s="60"/>
      <c r="G8" s="60"/>
    </row>
    <row r="9" spans="1:7">
      <c r="A9" s="191"/>
      <c r="B9" s="66" t="s">
        <v>216</v>
      </c>
      <c r="C9" s="87" t="s">
        <v>216</v>
      </c>
      <c r="D9" s="168"/>
      <c r="E9" s="63"/>
      <c r="F9" s="60"/>
      <c r="G9" s="60"/>
    </row>
    <row r="10" spans="1:7">
      <c r="A10" s="191"/>
      <c r="B10" s="66"/>
      <c r="C10" s="63"/>
      <c r="D10" s="168"/>
      <c r="E10" s="63"/>
      <c r="F10" s="60"/>
      <c r="G10" s="60"/>
    </row>
    <row r="11" spans="1:7">
      <c r="A11" s="192"/>
      <c r="B11" s="66"/>
      <c r="C11" s="64"/>
      <c r="D11" s="168"/>
      <c r="E11" s="64"/>
      <c r="F11" s="60"/>
      <c r="G11" s="60"/>
    </row>
    <row r="12" spans="1:7">
      <c r="A12" s="191" t="s">
        <v>5</v>
      </c>
      <c r="B12" s="62"/>
      <c r="C12" s="63" t="s">
        <v>354</v>
      </c>
      <c r="D12" s="182" t="s">
        <v>142</v>
      </c>
      <c r="E12" s="85" t="s">
        <v>179</v>
      </c>
      <c r="F12" s="62"/>
      <c r="G12" s="59"/>
    </row>
    <row r="13" spans="1:7">
      <c r="A13" s="191"/>
      <c r="B13" s="63"/>
      <c r="C13" s="77" t="s">
        <v>398</v>
      </c>
      <c r="D13" s="183"/>
      <c r="E13" s="63" t="s">
        <v>358</v>
      </c>
      <c r="F13" s="63"/>
      <c r="G13" s="60"/>
    </row>
    <row r="14" spans="1:7">
      <c r="A14" s="191"/>
      <c r="B14" s="63" t="s">
        <v>356</v>
      </c>
      <c r="C14" s="57" t="s">
        <v>386</v>
      </c>
      <c r="D14" s="183"/>
      <c r="E14" s="63" t="s">
        <v>180</v>
      </c>
      <c r="F14" s="63"/>
      <c r="G14" s="60"/>
    </row>
    <row r="15" spans="1:7">
      <c r="A15" s="191"/>
      <c r="B15" s="63" t="s">
        <v>399</v>
      </c>
      <c r="C15" s="77"/>
      <c r="D15" s="183"/>
      <c r="E15" s="66"/>
      <c r="F15" s="63" t="s">
        <v>400</v>
      </c>
      <c r="G15" s="60"/>
    </row>
    <row r="16" spans="1:7">
      <c r="A16" s="164" t="s">
        <v>4</v>
      </c>
      <c r="B16" s="118"/>
      <c r="C16" s="62" t="s">
        <v>401</v>
      </c>
      <c r="D16" s="167" t="s">
        <v>24</v>
      </c>
      <c r="E16" s="84" t="s">
        <v>138</v>
      </c>
      <c r="F16" s="59"/>
      <c r="G16" s="59"/>
    </row>
    <row r="17" spans="1:7">
      <c r="A17" s="165"/>
      <c r="B17" s="77" t="s">
        <v>402</v>
      </c>
      <c r="C17" s="98" t="s">
        <v>261</v>
      </c>
      <c r="D17" s="168"/>
      <c r="E17" s="98" t="s">
        <v>363</v>
      </c>
      <c r="F17" s="60" t="s">
        <v>191</v>
      </c>
      <c r="G17" s="60"/>
    </row>
    <row r="18" spans="1:7">
      <c r="A18" s="166"/>
      <c r="B18" s="119"/>
      <c r="C18" s="66" t="s">
        <v>403</v>
      </c>
      <c r="D18" s="168"/>
      <c r="E18" s="63" t="s">
        <v>288</v>
      </c>
      <c r="F18" s="60" t="s">
        <v>185</v>
      </c>
      <c r="G18" s="60"/>
    </row>
    <row r="19" spans="1:7">
      <c r="A19" s="165" t="s">
        <v>12</v>
      </c>
      <c r="B19" s="57"/>
      <c r="C19" s="63" t="s">
        <v>404</v>
      </c>
      <c r="D19" s="194" t="s">
        <v>24</v>
      </c>
      <c r="E19" s="194" t="s">
        <v>405</v>
      </c>
      <c r="F19" s="182"/>
      <c r="G19" s="194"/>
    </row>
    <row r="20" spans="1:7">
      <c r="A20" s="165"/>
      <c r="B20" s="60"/>
      <c r="C20" s="63" t="s">
        <v>368</v>
      </c>
      <c r="D20" s="195"/>
      <c r="E20" s="195"/>
      <c r="F20" s="183"/>
      <c r="G20" s="195"/>
    </row>
    <row r="21" spans="1:7">
      <c r="A21" s="165"/>
      <c r="B21" s="60" t="s">
        <v>406</v>
      </c>
      <c r="C21" s="77" t="s">
        <v>407</v>
      </c>
      <c r="D21" s="195"/>
      <c r="E21" s="195"/>
      <c r="F21" s="183"/>
      <c r="G21" s="195"/>
    </row>
    <row r="22" spans="1:7">
      <c r="A22" s="165"/>
      <c r="B22" s="60"/>
      <c r="C22" s="66" t="s">
        <v>408</v>
      </c>
      <c r="D22" s="195"/>
      <c r="E22" s="195"/>
      <c r="F22" s="183"/>
      <c r="G22" s="195"/>
    </row>
    <row r="23" spans="1:7">
      <c r="A23" s="165"/>
      <c r="B23" s="60"/>
      <c r="C23" s="57" t="s">
        <v>409</v>
      </c>
      <c r="D23" s="195"/>
      <c r="E23" s="195"/>
      <c r="F23" s="183"/>
      <c r="G23" s="195"/>
    </row>
    <row r="24" spans="1:7">
      <c r="A24" s="193" t="s">
        <v>28</v>
      </c>
      <c r="B24" s="65"/>
      <c r="C24" s="116"/>
      <c r="D24" s="167"/>
      <c r="E24" s="117"/>
      <c r="F24" s="65"/>
      <c r="G24" s="62"/>
    </row>
    <row r="25" spans="1:7">
      <c r="A25" s="180"/>
      <c r="B25" s="66"/>
      <c r="C25" s="63"/>
      <c r="D25" s="168"/>
      <c r="E25" s="85"/>
      <c r="F25" s="66"/>
      <c r="G25" s="63"/>
    </row>
    <row r="26" spans="1:7">
      <c r="A26" s="180"/>
      <c r="B26" s="66" t="s">
        <v>216</v>
      </c>
      <c r="C26" s="63" t="s">
        <v>216</v>
      </c>
      <c r="D26" s="168"/>
      <c r="E26" s="66" t="s">
        <v>216</v>
      </c>
      <c r="F26" s="66" t="s">
        <v>216</v>
      </c>
      <c r="G26" s="63" t="s">
        <v>216</v>
      </c>
    </row>
    <row r="27" spans="1:7">
      <c r="A27" s="180"/>
      <c r="B27" s="66"/>
      <c r="C27" s="63"/>
      <c r="D27" s="168"/>
      <c r="E27" s="66"/>
      <c r="F27" s="66"/>
      <c r="G27" s="63"/>
    </row>
    <row r="28" spans="1:7">
      <c r="A28" s="180"/>
      <c r="B28" s="120"/>
      <c r="C28" s="64"/>
      <c r="D28" s="169"/>
      <c r="E28" s="67"/>
      <c r="F28" s="67"/>
      <c r="G28" s="64"/>
    </row>
    <row r="29" spans="1:7">
      <c r="A29" s="211" t="s">
        <v>10</v>
      </c>
      <c r="B29" s="113"/>
      <c r="C29" s="63" t="s">
        <v>261</v>
      </c>
      <c r="D29" s="168" t="s">
        <v>24</v>
      </c>
      <c r="E29" s="98" t="s">
        <v>173</v>
      </c>
      <c r="F29" s="60"/>
      <c r="G29" s="60"/>
    </row>
    <row r="30" spans="1:7">
      <c r="A30" s="213"/>
      <c r="B30" s="69" t="s">
        <v>410</v>
      </c>
      <c r="C30" s="63" t="s">
        <v>411</v>
      </c>
      <c r="D30" s="168"/>
      <c r="E30" s="63" t="s">
        <v>412</v>
      </c>
      <c r="F30" s="60"/>
      <c r="G30" s="60"/>
    </row>
    <row r="31" spans="1:7">
      <c r="A31" s="213"/>
      <c r="B31" s="69"/>
      <c r="C31" s="66" t="s">
        <v>403</v>
      </c>
      <c r="D31" s="168"/>
      <c r="E31" s="63" t="s">
        <v>288</v>
      </c>
      <c r="F31" s="60"/>
      <c r="G31" s="60"/>
    </row>
    <row r="32" spans="1:7">
      <c r="A32" s="213"/>
      <c r="B32" s="114"/>
      <c r="C32" s="63" t="s">
        <v>380</v>
      </c>
      <c r="D32" s="168"/>
      <c r="E32" s="63" t="s">
        <v>413</v>
      </c>
      <c r="F32" s="60"/>
      <c r="G32" s="60"/>
    </row>
    <row r="33" spans="1:7">
      <c r="A33" s="208"/>
      <c r="B33" s="115"/>
      <c r="C33" s="63" t="s">
        <v>414</v>
      </c>
      <c r="D33" s="168"/>
      <c r="E33" s="63" t="s">
        <v>415</v>
      </c>
      <c r="F33" s="60"/>
      <c r="G33" s="61"/>
    </row>
    <row r="34" spans="1:7">
      <c r="A34" s="164" t="s">
        <v>29</v>
      </c>
      <c r="B34" s="59"/>
      <c r="C34" s="56" t="s">
        <v>416</v>
      </c>
      <c r="D34" s="194" t="s">
        <v>24</v>
      </c>
      <c r="E34" s="59" t="s">
        <v>355</v>
      </c>
      <c r="F34" s="59"/>
      <c r="G34" s="60"/>
    </row>
    <row r="35" spans="1:7">
      <c r="A35" s="165"/>
      <c r="B35" s="60"/>
      <c r="C35" s="66" t="s">
        <v>403</v>
      </c>
      <c r="D35" s="195"/>
      <c r="E35" s="63" t="s">
        <v>288</v>
      </c>
      <c r="F35" s="60"/>
      <c r="G35" s="60"/>
    </row>
    <row r="36" spans="1:7">
      <c r="A36" s="165"/>
      <c r="B36" s="60"/>
      <c r="C36" s="77" t="s">
        <v>386</v>
      </c>
      <c r="D36" s="195"/>
      <c r="E36" s="60" t="s">
        <v>180</v>
      </c>
      <c r="F36" s="60"/>
      <c r="G36" s="60"/>
    </row>
    <row r="37" spans="1:7">
      <c r="A37" s="166"/>
      <c r="B37" s="61" t="s">
        <v>417</v>
      </c>
      <c r="C37" s="58" t="s">
        <v>418</v>
      </c>
      <c r="D37" s="196"/>
      <c r="E37" s="61" t="s">
        <v>130</v>
      </c>
      <c r="F37" s="61"/>
      <c r="G37" s="60"/>
    </row>
    <row r="38" spans="1:7">
      <c r="A38" s="180" t="s">
        <v>16</v>
      </c>
      <c r="B38" s="66"/>
      <c r="C38" s="93" t="s">
        <v>419</v>
      </c>
      <c r="D38" s="168" t="s">
        <v>24</v>
      </c>
      <c r="E38" s="98" t="s">
        <v>420</v>
      </c>
      <c r="F38" s="60"/>
      <c r="G38" s="59"/>
    </row>
    <row r="39" spans="1:7">
      <c r="A39" s="180"/>
      <c r="B39" s="66" t="s">
        <v>421</v>
      </c>
      <c r="C39" s="63" t="s">
        <v>422</v>
      </c>
      <c r="D39" s="168"/>
      <c r="E39" s="63" t="s">
        <v>243</v>
      </c>
      <c r="F39" s="60"/>
      <c r="G39" s="60"/>
    </row>
    <row r="40" spans="1:7">
      <c r="A40" s="180"/>
      <c r="B40" s="66"/>
      <c r="C40" s="87" t="s">
        <v>423</v>
      </c>
      <c r="D40" s="168"/>
      <c r="E40" s="63" t="s">
        <v>243</v>
      </c>
      <c r="F40" s="60"/>
      <c r="G40" s="60"/>
    </row>
    <row r="41" spans="1:7">
      <c r="A41" s="180"/>
      <c r="B41" s="66"/>
      <c r="C41" s="66" t="s">
        <v>403</v>
      </c>
      <c r="D41" s="168"/>
      <c r="E41" s="63" t="s">
        <v>288</v>
      </c>
      <c r="F41" s="60"/>
      <c r="G41" s="60"/>
    </row>
    <row r="42" spans="1:7">
      <c r="A42" s="180"/>
      <c r="B42" s="66"/>
      <c r="C42" s="63" t="s">
        <v>424</v>
      </c>
      <c r="D42" s="168"/>
      <c r="E42" s="63" t="s">
        <v>170</v>
      </c>
      <c r="F42" s="60"/>
      <c r="G42" s="60"/>
    </row>
    <row r="43" spans="1:7">
      <c r="A43" s="181"/>
      <c r="B43" s="67"/>
      <c r="C43" s="64" t="s">
        <v>425</v>
      </c>
      <c r="D43" s="168"/>
      <c r="E43" s="64"/>
      <c r="F43" s="60"/>
      <c r="G43" s="61"/>
    </row>
    <row r="44" spans="1:7">
      <c r="A44" s="180" t="s">
        <v>30</v>
      </c>
      <c r="B44" s="66"/>
      <c r="C44" s="63" t="s">
        <v>261</v>
      </c>
      <c r="D44" s="203"/>
      <c r="E44" s="46" t="s">
        <v>180</v>
      </c>
      <c r="F44" s="62"/>
      <c r="G44" s="60"/>
    </row>
    <row r="45" spans="1:7">
      <c r="A45" s="180"/>
      <c r="B45" s="66"/>
      <c r="C45" s="63" t="s">
        <v>426</v>
      </c>
      <c r="D45" s="204"/>
      <c r="E45" s="77" t="s">
        <v>239</v>
      </c>
      <c r="F45" s="63"/>
      <c r="G45" s="60"/>
    </row>
    <row r="46" spans="1:7">
      <c r="A46" s="180"/>
      <c r="B46" s="66" t="s">
        <v>427</v>
      </c>
      <c r="C46" s="66" t="s">
        <v>403</v>
      </c>
      <c r="D46" s="204"/>
      <c r="E46" s="63" t="s">
        <v>288</v>
      </c>
      <c r="F46" s="63"/>
      <c r="G46" s="60"/>
    </row>
    <row r="47" spans="1:7">
      <c r="A47" s="180"/>
      <c r="B47" s="66"/>
      <c r="C47" s="93"/>
      <c r="D47" s="204"/>
      <c r="E47" s="46"/>
      <c r="F47" s="101"/>
      <c r="G47" s="60"/>
    </row>
    <row r="48" spans="1:7">
      <c r="A48" s="181"/>
      <c r="B48" s="67"/>
      <c r="C48" s="99"/>
      <c r="D48" s="20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0" t="s">
        <v>6</v>
      </c>
      <c r="B3" s="66"/>
      <c r="C3" s="66" t="s">
        <v>392</v>
      </c>
      <c r="D3" s="210" t="s">
        <v>24</v>
      </c>
      <c r="E3" s="63" t="s">
        <v>165</v>
      </c>
      <c r="F3" s="60" t="s">
        <v>106</v>
      </c>
      <c r="G3" s="60"/>
    </row>
    <row r="4" spans="1:7">
      <c r="A4" s="180"/>
      <c r="B4" s="66" t="s">
        <v>428</v>
      </c>
      <c r="C4" s="66" t="s">
        <v>386</v>
      </c>
      <c r="D4" s="201"/>
      <c r="E4" s="63" t="s">
        <v>180</v>
      </c>
      <c r="F4" s="60"/>
      <c r="G4" s="60"/>
    </row>
    <row r="5" spans="1:7">
      <c r="A5" s="180"/>
      <c r="B5" s="66"/>
      <c r="C5" s="66" t="s">
        <v>429</v>
      </c>
      <c r="D5" s="215"/>
      <c r="E5" s="63" t="s">
        <v>180</v>
      </c>
      <c r="F5" s="60"/>
      <c r="G5" s="60"/>
    </row>
    <row r="6" spans="1:7">
      <c r="A6" s="181"/>
      <c r="B6" s="67"/>
      <c r="C6" s="66" t="s">
        <v>430</v>
      </c>
      <c r="D6" s="202"/>
      <c r="E6" s="63" t="s">
        <v>238</v>
      </c>
      <c r="F6" s="61"/>
      <c r="G6" s="61"/>
    </row>
    <row r="7" spans="1:7">
      <c r="A7" s="191" t="s">
        <v>134</v>
      </c>
      <c r="B7" s="66"/>
      <c r="C7" s="107" t="s">
        <v>386</v>
      </c>
      <c r="D7" s="168" t="s">
        <v>137</v>
      </c>
      <c r="E7" s="84" t="s">
        <v>180</v>
      </c>
      <c r="F7" s="60"/>
      <c r="G7" s="60"/>
    </row>
    <row r="8" spans="1:7">
      <c r="A8" s="191"/>
      <c r="B8" s="66"/>
      <c r="C8" s="121" t="s">
        <v>431</v>
      </c>
      <c r="D8" s="168"/>
      <c r="E8" s="84" t="s">
        <v>180</v>
      </c>
      <c r="F8" s="60"/>
      <c r="G8" s="60"/>
    </row>
    <row r="9" spans="1:7">
      <c r="A9" s="191"/>
      <c r="B9" s="66" t="s">
        <v>432</v>
      </c>
      <c r="C9" s="63" t="s">
        <v>433</v>
      </c>
      <c r="D9" s="168"/>
      <c r="E9" s="63" t="s">
        <v>239</v>
      </c>
      <c r="F9" s="60"/>
      <c r="G9" s="60"/>
    </row>
    <row r="10" spans="1:7">
      <c r="A10" s="191"/>
      <c r="B10" s="66"/>
      <c r="C10" s="63"/>
      <c r="D10" s="168"/>
      <c r="E10" s="63"/>
      <c r="F10" s="60"/>
      <c r="G10" s="60"/>
    </row>
    <row r="11" spans="1:7">
      <c r="A11" s="192"/>
      <c r="B11" s="66"/>
      <c r="C11" s="64"/>
      <c r="D11" s="168"/>
      <c r="E11" s="64"/>
      <c r="F11" s="60"/>
      <c r="G11" s="60"/>
    </row>
    <row r="12" spans="1:7">
      <c r="A12" s="191" t="s">
        <v>5</v>
      </c>
      <c r="B12" s="62"/>
      <c r="C12" s="63" t="s">
        <v>354</v>
      </c>
      <c r="D12" s="182" t="s">
        <v>142</v>
      </c>
      <c r="E12" s="85" t="s">
        <v>434</v>
      </c>
      <c r="F12" s="62"/>
      <c r="G12" s="59"/>
    </row>
    <row r="13" spans="1:7">
      <c r="A13" s="191"/>
      <c r="B13" s="63"/>
      <c r="C13" s="77" t="s">
        <v>398</v>
      </c>
      <c r="D13" s="183"/>
      <c r="E13" s="63" t="s">
        <v>358</v>
      </c>
      <c r="F13" s="63"/>
      <c r="G13" s="60"/>
    </row>
    <row r="14" spans="1:7">
      <c r="A14" s="191"/>
      <c r="B14" s="63" t="s">
        <v>435</v>
      </c>
      <c r="C14" s="57" t="s">
        <v>386</v>
      </c>
      <c r="D14" s="183"/>
      <c r="E14" s="63" t="s">
        <v>180</v>
      </c>
      <c r="F14" s="63"/>
      <c r="G14" s="60"/>
    </row>
    <row r="15" spans="1:7">
      <c r="A15" s="191"/>
      <c r="B15" s="63"/>
      <c r="C15" s="77"/>
      <c r="D15" s="183"/>
      <c r="E15" s="66"/>
      <c r="F15" s="63"/>
      <c r="G15" s="60"/>
    </row>
    <row r="16" spans="1:7">
      <c r="A16" s="193" t="s">
        <v>4</v>
      </c>
      <c r="B16" s="100"/>
      <c r="C16" s="59" t="s">
        <v>436</v>
      </c>
      <c r="D16" s="167" t="s">
        <v>24</v>
      </c>
      <c r="E16" s="84" t="s">
        <v>138</v>
      </c>
      <c r="F16" s="59"/>
      <c r="G16" s="59"/>
    </row>
    <row r="17" spans="1:7">
      <c r="A17" s="180"/>
      <c r="B17" s="98"/>
      <c r="C17" s="112" t="s">
        <v>261</v>
      </c>
      <c r="D17" s="168"/>
      <c r="E17" s="98" t="s">
        <v>363</v>
      </c>
      <c r="F17" s="60"/>
      <c r="G17" s="60"/>
    </row>
    <row r="18" spans="1:7">
      <c r="A18" s="181"/>
      <c r="B18" s="122" t="s">
        <v>402</v>
      </c>
      <c r="C18" s="61"/>
      <c r="D18" s="168"/>
      <c r="E18" s="63" t="s">
        <v>191</v>
      </c>
      <c r="F18" s="60"/>
      <c r="G18" s="60"/>
    </row>
    <row r="19" spans="1:7">
      <c r="A19" s="165" t="s">
        <v>12</v>
      </c>
      <c r="B19" s="57"/>
      <c r="C19" s="63"/>
      <c r="D19" s="194"/>
      <c r="E19" s="194"/>
      <c r="F19" s="182"/>
      <c r="G19" s="194"/>
    </row>
    <row r="20" spans="1:7">
      <c r="A20" s="165"/>
      <c r="B20" s="60"/>
      <c r="C20" s="63"/>
      <c r="D20" s="195"/>
      <c r="E20" s="195"/>
      <c r="F20" s="183"/>
      <c r="G20" s="195"/>
    </row>
    <row r="21" spans="1:7">
      <c r="A21" s="165"/>
      <c r="B21" s="60" t="s">
        <v>216</v>
      </c>
      <c r="C21" s="77" t="s">
        <v>216</v>
      </c>
      <c r="D21" s="195"/>
      <c r="E21" s="195"/>
      <c r="F21" s="183"/>
      <c r="G21" s="195"/>
    </row>
    <row r="22" spans="1:7">
      <c r="A22" s="165"/>
      <c r="B22" s="60"/>
      <c r="C22" s="66"/>
      <c r="D22" s="195"/>
      <c r="E22" s="195"/>
      <c r="F22" s="183"/>
      <c r="G22" s="195"/>
    </row>
    <row r="23" spans="1:7">
      <c r="A23" s="165"/>
      <c r="B23" s="60"/>
      <c r="C23" s="57"/>
      <c r="D23" s="195"/>
      <c r="E23" s="195"/>
      <c r="F23" s="183"/>
      <c r="G23" s="195"/>
    </row>
    <row r="24" spans="1:7">
      <c r="A24" s="193" t="s">
        <v>28</v>
      </c>
      <c r="B24" s="65"/>
      <c r="C24" s="107" t="s">
        <v>386</v>
      </c>
      <c r="D24" s="167"/>
      <c r="E24" s="84" t="s">
        <v>180</v>
      </c>
      <c r="F24" s="65"/>
      <c r="G24" s="62"/>
    </row>
    <row r="25" spans="1:7">
      <c r="A25" s="180"/>
      <c r="B25" s="66"/>
      <c r="C25" s="62" t="s">
        <v>431</v>
      </c>
      <c r="D25" s="168"/>
      <c r="E25" s="84" t="s">
        <v>180</v>
      </c>
      <c r="F25" s="66"/>
      <c r="G25" s="63"/>
    </row>
    <row r="26" spans="1:7">
      <c r="A26" s="180"/>
      <c r="B26" s="66" t="s">
        <v>432</v>
      </c>
      <c r="C26" s="63" t="s">
        <v>433</v>
      </c>
      <c r="D26" s="168"/>
      <c r="E26" s="63" t="s">
        <v>239</v>
      </c>
      <c r="F26" s="66"/>
      <c r="G26" s="63"/>
    </row>
    <row r="27" spans="1:7">
      <c r="A27" s="180"/>
      <c r="B27" s="66"/>
      <c r="C27" s="63"/>
      <c r="D27" s="168"/>
      <c r="E27" s="66"/>
      <c r="F27" s="66"/>
      <c r="G27" s="63"/>
    </row>
    <row r="28" spans="1:7">
      <c r="A28" s="180"/>
      <c r="B28" s="120"/>
      <c r="C28" s="63"/>
      <c r="D28" s="169"/>
      <c r="E28" s="67"/>
      <c r="F28" s="67"/>
      <c r="G28" s="64"/>
    </row>
    <row r="29" spans="1:7">
      <c r="A29" s="211" t="s">
        <v>10</v>
      </c>
      <c r="B29" s="113"/>
      <c r="C29" s="62" t="s">
        <v>261</v>
      </c>
      <c r="D29" s="168" t="s">
        <v>24</v>
      </c>
      <c r="E29" s="98" t="s">
        <v>173</v>
      </c>
      <c r="F29" s="60"/>
      <c r="G29" s="60"/>
    </row>
    <row r="30" spans="1:7">
      <c r="A30" s="213"/>
      <c r="B30" s="69" t="s">
        <v>437</v>
      </c>
      <c r="C30" s="76"/>
      <c r="D30" s="168"/>
      <c r="E30" s="63" t="s">
        <v>438</v>
      </c>
      <c r="F30" s="60"/>
      <c r="G30" s="60"/>
    </row>
    <row r="31" spans="1:7">
      <c r="A31" s="213"/>
      <c r="B31" s="69"/>
      <c r="C31" s="63" t="s">
        <v>439</v>
      </c>
      <c r="D31" s="168"/>
      <c r="E31" s="63" t="s">
        <v>440</v>
      </c>
      <c r="F31" s="60"/>
      <c r="G31" s="60"/>
    </row>
    <row r="32" spans="1:7">
      <c r="A32" s="213"/>
      <c r="B32" s="114"/>
      <c r="C32" s="63" t="s">
        <v>354</v>
      </c>
      <c r="D32" s="168"/>
      <c r="E32" s="63" t="s">
        <v>138</v>
      </c>
      <c r="F32" s="60"/>
      <c r="G32" s="60"/>
    </row>
    <row r="33" spans="1:7">
      <c r="A33" s="208"/>
      <c r="B33" s="115"/>
      <c r="C33" s="64"/>
      <c r="D33" s="168"/>
      <c r="E33" s="63"/>
      <c r="F33" s="60"/>
      <c r="G33" s="61"/>
    </row>
    <row r="34" spans="1:7">
      <c r="A34" s="164" t="s">
        <v>29</v>
      </c>
      <c r="B34" s="59"/>
      <c r="C34" s="57" t="s">
        <v>354</v>
      </c>
      <c r="D34" s="194" t="s">
        <v>24</v>
      </c>
      <c r="E34" s="59" t="s">
        <v>127</v>
      </c>
      <c r="F34" s="59"/>
      <c r="G34" s="60"/>
    </row>
    <row r="35" spans="1:7">
      <c r="A35" s="165"/>
      <c r="B35" s="60" t="s">
        <v>441</v>
      </c>
      <c r="C35" s="66" t="s">
        <v>386</v>
      </c>
      <c r="D35" s="195"/>
      <c r="E35" s="63" t="s">
        <v>180</v>
      </c>
      <c r="F35" s="60"/>
      <c r="G35" s="60"/>
    </row>
    <row r="36" spans="1:7">
      <c r="A36" s="165"/>
      <c r="B36" s="60"/>
      <c r="C36" s="77" t="s">
        <v>442</v>
      </c>
      <c r="D36" s="195"/>
      <c r="E36" s="60" t="s">
        <v>180</v>
      </c>
      <c r="F36" s="60"/>
      <c r="G36" s="60"/>
    </row>
    <row r="37" spans="1:7">
      <c r="A37" s="166"/>
      <c r="B37" s="61"/>
      <c r="C37" s="57" t="s">
        <v>443</v>
      </c>
      <c r="D37" s="196"/>
      <c r="E37" s="61" t="s">
        <v>130</v>
      </c>
      <c r="F37" s="61"/>
      <c r="G37" s="60"/>
    </row>
    <row r="38" spans="1:7">
      <c r="A38" s="180" t="s">
        <v>16</v>
      </c>
      <c r="B38" s="66"/>
      <c r="C38" s="116" t="s">
        <v>386</v>
      </c>
      <c r="D38" s="168" t="s">
        <v>24</v>
      </c>
      <c r="E38" s="98" t="s">
        <v>363</v>
      </c>
      <c r="F38" s="60"/>
      <c r="G38" s="59"/>
    </row>
    <row r="39" spans="1:7">
      <c r="A39" s="180"/>
      <c r="B39" s="66" t="s">
        <v>444</v>
      </c>
      <c r="C39" s="63" t="s">
        <v>445</v>
      </c>
      <c r="D39" s="168"/>
      <c r="E39" s="63" t="s">
        <v>446</v>
      </c>
      <c r="F39" s="60"/>
      <c r="G39" s="60"/>
    </row>
    <row r="40" spans="1:7">
      <c r="A40" s="180"/>
      <c r="B40" s="66"/>
      <c r="C40" s="87" t="s">
        <v>447</v>
      </c>
      <c r="D40" s="168"/>
      <c r="E40" s="63" t="s">
        <v>173</v>
      </c>
      <c r="F40" s="60"/>
      <c r="G40" s="60"/>
    </row>
    <row r="41" spans="1:7">
      <c r="A41" s="180"/>
      <c r="B41" s="66"/>
      <c r="C41" s="63" t="s">
        <v>448</v>
      </c>
      <c r="D41" s="168"/>
      <c r="E41" s="63" t="s">
        <v>238</v>
      </c>
      <c r="F41" s="60"/>
      <c r="G41" s="60"/>
    </row>
    <row r="42" spans="1:7">
      <c r="A42" s="180"/>
      <c r="B42" s="66"/>
      <c r="C42" s="63" t="s">
        <v>449</v>
      </c>
      <c r="D42" s="168"/>
      <c r="E42" s="63" t="s">
        <v>450</v>
      </c>
      <c r="F42" s="60"/>
      <c r="G42" s="60"/>
    </row>
    <row r="43" spans="1:7">
      <c r="A43" s="180"/>
      <c r="B43" s="66"/>
      <c r="C43" s="63"/>
      <c r="D43" s="168"/>
      <c r="E43" s="63"/>
      <c r="F43" s="60"/>
      <c r="G43" s="60"/>
    </row>
    <row r="44" spans="1:7">
      <c r="A44" s="180"/>
      <c r="B44" s="66"/>
      <c r="C44" s="63"/>
      <c r="D44" s="168"/>
      <c r="E44" s="63"/>
      <c r="F44" s="60"/>
      <c r="G44" s="60"/>
    </row>
    <row r="45" spans="1:7">
      <c r="A45" s="181"/>
      <c r="B45" s="67"/>
      <c r="C45" s="64"/>
      <c r="D45" s="168"/>
      <c r="E45" s="64"/>
      <c r="F45" s="60"/>
      <c r="G45" s="61"/>
    </row>
    <row r="46" spans="1:7">
      <c r="A46" s="180" t="s">
        <v>30</v>
      </c>
      <c r="B46" s="66"/>
      <c r="C46" s="63" t="s">
        <v>451</v>
      </c>
      <c r="D46" s="203"/>
      <c r="E46" s="46" t="s">
        <v>165</v>
      </c>
      <c r="F46" s="62"/>
      <c r="G46" s="60"/>
    </row>
    <row r="47" spans="1:7">
      <c r="A47" s="180"/>
      <c r="B47" s="66"/>
      <c r="C47" s="63" t="s">
        <v>386</v>
      </c>
      <c r="D47" s="204"/>
      <c r="E47" s="77" t="s">
        <v>263</v>
      </c>
      <c r="F47" s="63"/>
      <c r="G47" s="60"/>
    </row>
    <row r="48" spans="1:7">
      <c r="A48" s="180"/>
      <c r="B48" s="66" t="s">
        <v>427</v>
      </c>
      <c r="C48" s="63" t="s">
        <v>452</v>
      </c>
      <c r="D48" s="204"/>
      <c r="E48" s="63" t="s">
        <v>453</v>
      </c>
      <c r="F48" s="63"/>
      <c r="G48" s="60"/>
    </row>
    <row r="49" spans="1:7">
      <c r="A49" s="180"/>
      <c r="B49" s="66"/>
      <c r="C49" s="93"/>
      <c r="D49" s="204"/>
      <c r="E49" s="46"/>
      <c r="F49" s="101"/>
      <c r="G49" s="60"/>
    </row>
    <row r="50" spans="1:7">
      <c r="A50" s="181"/>
      <c r="B50" s="67"/>
      <c r="C50" s="99"/>
      <c r="D50" s="20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0" t="s">
        <v>6</v>
      </c>
      <c r="B2" s="66"/>
      <c r="C2" s="66" t="s">
        <v>392</v>
      </c>
      <c r="D2" s="210" t="s">
        <v>24</v>
      </c>
      <c r="E2" s="63" t="s">
        <v>400</v>
      </c>
      <c r="F2" s="60" t="s">
        <v>106</v>
      </c>
      <c r="G2" s="60"/>
    </row>
    <row r="3" spans="1:7">
      <c r="A3" s="180"/>
      <c r="B3" s="66" t="s">
        <v>454</v>
      </c>
      <c r="C3" s="66" t="s">
        <v>386</v>
      </c>
      <c r="D3" s="201"/>
      <c r="E3" s="63" t="s">
        <v>180</v>
      </c>
      <c r="F3" s="60"/>
      <c r="G3" s="60"/>
    </row>
    <row r="4" spans="1:7">
      <c r="A4" s="180"/>
      <c r="B4" s="66"/>
      <c r="C4" s="66" t="s">
        <v>455</v>
      </c>
      <c r="D4" s="215"/>
      <c r="E4" s="63" t="s">
        <v>170</v>
      </c>
      <c r="F4" s="60"/>
      <c r="G4" s="60"/>
    </row>
    <row r="5" spans="1:7">
      <c r="A5" s="181"/>
      <c r="B5" s="67"/>
      <c r="C5" s="66" t="s">
        <v>456</v>
      </c>
      <c r="D5" s="202"/>
      <c r="E5" s="63" t="s">
        <v>457</v>
      </c>
      <c r="F5" s="61"/>
      <c r="G5" s="61"/>
    </row>
    <row r="6" spans="1:7">
      <c r="A6" s="191" t="s">
        <v>134</v>
      </c>
      <c r="B6" s="66"/>
      <c r="C6" s="62" t="s">
        <v>386</v>
      </c>
      <c r="D6" s="168" t="s">
        <v>137</v>
      </c>
      <c r="E6" s="84" t="s">
        <v>180</v>
      </c>
      <c r="F6" s="60"/>
      <c r="G6" s="60"/>
    </row>
    <row r="7" spans="1:7">
      <c r="A7" s="191"/>
      <c r="B7" s="66"/>
      <c r="C7" s="63" t="s">
        <v>458</v>
      </c>
      <c r="D7" s="168"/>
      <c r="E7" s="98" t="s">
        <v>170</v>
      </c>
      <c r="F7" s="60"/>
      <c r="G7" s="60"/>
    </row>
    <row r="8" spans="1:7">
      <c r="A8" s="191"/>
      <c r="B8" s="66" t="s">
        <v>459</v>
      </c>
      <c r="C8" s="63" t="s">
        <v>460</v>
      </c>
      <c r="D8" s="168"/>
      <c r="E8" s="63"/>
      <c r="F8" s="63" t="s">
        <v>170</v>
      </c>
      <c r="G8" s="60"/>
    </row>
    <row r="9" spans="1:7">
      <c r="A9" s="191"/>
      <c r="B9" s="66"/>
      <c r="C9" s="63" t="s">
        <v>461</v>
      </c>
      <c r="D9" s="168"/>
      <c r="E9" s="63" t="s">
        <v>170</v>
      </c>
      <c r="F9" s="60"/>
      <c r="G9" s="60"/>
    </row>
    <row r="10" spans="1:7">
      <c r="A10" s="192"/>
      <c r="B10" s="66"/>
      <c r="C10" s="64"/>
      <c r="D10" s="168"/>
      <c r="E10" s="64"/>
      <c r="F10" s="60"/>
      <c r="G10" s="60"/>
    </row>
    <row r="11" spans="1:7">
      <c r="A11" s="191" t="s">
        <v>5</v>
      </c>
      <c r="B11" s="62"/>
      <c r="C11" s="63" t="s">
        <v>354</v>
      </c>
      <c r="D11" s="182" t="s">
        <v>142</v>
      </c>
      <c r="E11" s="85" t="s">
        <v>363</v>
      </c>
      <c r="F11" s="62"/>
      <c r="G11" s="59"/>
    </row>
    <row r="12" spans="1:7">
      <c r="A12" s="191"/>
      <c r="B12" s="63"/>
      <c r="C12" s="77" t="s">
        <v>398</v>
      </c>
      <c r="D12" s="183"/>
      <c r="E12" s="63" t="s">
        <v>462</v>
      </c>
      <c r="F12" s="63"/>
      <c r="G12" s="60"/>
    </row>
    <row r="13" spans="1:7">
      <c r="A13" s="191"/>
      <c r="B13" s="63" t="s">
        <v>435</v>
      </c>
      <c r="C13" s="57" t="s">
        <v>455</v>
      </c>
      <c r="D13" s="183"/>
      <c r="E13" s="63" t="s">
        <v>130</v>
      </c>
      <c r="F13" s="63"/>
      <c r="G13" s="60"/>
    </row>
    <row r="14" spans="1:7">
      <c r="A14" s="191"/>
      <c r="B14" s="63"/>
      <c r="C14" s="77"/>
      <c r="D14" s="183"/>
      <c r="E14" s="66"/>
      <c r="F14" s="63"/>
      <c r="G14" s="60"/>
    </row>
    <row r="15" spans="1:7">
      <c r="A15" s="193" t="s">
        <v>4</v>
      </c>
      <c r="B15" s="100"/>
      <c r="C15" s="59" t="s">
        <v>436</v>
      </c>
      <c r="D15" s="167" t="s">
        <v>24</v>
      </c>
      <c r="E15" s="84" t="s">
        <v>400</v>
      </c>
      <c r="F15" s="59"/>
      <c r="G15" s="59"/>
    </row>
    <row r="16" spans="1:7">
      <c r="A16" s="180"/>
      <c r="B16" s="98"/>
      <c r="C16" s="112" t="s">
        <v>261</v>
      </c>
      <c r="D16" s="168"/>
      <c r="E16" s="98" t="s">
        <v>363</v>
      </c>
      <c r="F16" s="60"/>
      <c r="G16" s="60"/>
    </row>
    <row r="17" spans="1:7">
      <c r="A17" s="181"/>
      <c r="B17" s="122" t="s">
        <v>402</v>
      </c>
      <c r="C17" s="61" t="s">
        <v>455</v>
      </c>
      <c r="D17" s="168"/>
      <c r="E17" s="63" t="s">
        <v>130</v>
      </c>
      <c r="F17" s="60" t="s">
        <v>222</v>
      </c>
      <c r="G17" s="60"/>
    </row>
    <row r="18" spans="1:7">
      <c r="A18" s="165" t="s">
        <v>12</v>
      </c>
      <c r="B18" s="57"/>
      <c r="C18" s="63" t="s">
        <v>463</v>
      </c>
      <c r="D18" s="123"/>
      <c r="E18" s="123"/>
      <c r="F18" s="125"/>
      <c r="G18" s="123"/>
    </row>
    <row r="19" spans="1:7">
      <c r="A19" s="165"/>
      <c r="B19" s="60" t="s">
        <v>464</v>
      </c>
      <c r="C19" s="63" t="s">
        <v>465</v>
      </c>
      <c r="D19" s="63" t="s">
        <v>24</v>
      </c>
      <c r="E19" s="124"/>
      <c r="F19" s="126"/>
      <c r="G19" s="124"/>
    </row>
    <row r="20" spans="1:7">
      <c r="A20" s="165"/>
      <c r="B20" s="60"/>
      <c r="C20" s="77" t="s">
        <v>466</v>
      </c>
      <c r="D20" s="124"/>
      <c r="E20" s="124"/>
      <c r="F20" s="126"/>
      <c r="G20" s="124"/>
    </row>
    <row r="21" spans="1:7">
      <c r="A21" s="193" t="s">
        <v>28</v>
      </c>
      <c r="B21" s="65"/>
      <c r="C21" s="62" t="s">
        <v>386</v>
      </c>
      <c r="D21" s="167"/>
      <c r="E21" s="84" t="s">
        <v>180</v>
      </c>
      <c r="F21" s="56"/>
      <c r="G21" s="62"/>
    </row>
    <row r="22" spans="1:7">
      <c r="A22" s="180"/>
      <c r="B22" s="66"/>
      <c r="C22" s="63" t="s">
        <v>467</v>
      </c>
      <c r="D22" s="168"/>
      <c r="E22" s="98" t="s">
        <v>130</v>
      </c>
      <c r="F22" s="57"/>
      <c r="G22" s="63"/>
    </row>
    <row r="23" spans="1:7">
      <c r="A23" s="180"/>
      <c r="B23" s="66" t="s">
        <v>468</v>
      </c>
      <c r="C23" s="63" t="s">
        <v>458</v>
      </c>
      <c r="D23" s="168"/>
      <c r="E23" s="63" t="s">
        <v>130</v>
      </c>
      <c r="F23" s="57"/>
      <c r="G23" s="63"/>
    </row>
    <row r="24" spans="1:7">
      <c r="A24" s="180"/>
      <c r="B24" s="66"/>
      <c r="C24" s="63" t="s">
        <v>469</v>
      </c>
      <c r="D24" s="168"/>
      <c r="E24" s="63" t="s">
        <v>130</v>
      </c>
      <c r="F24" s="57"/>
      <c r="G24" s="63"/>
    </row>
    <row r="25" spans="1:7">
      <c r="A25" s="180"/>
      <c r="B25" s="120"/>
      <c r="C25" s="64"/>
      <c r="D25" s="169"/>
      <c r="E25" s="64"/>
      <c r="F25" s="58"/>
      <c r="G25" s="64"/>
    </row>
    <row r="26" spans="1:7">
      <c r="A26" s="211" t="s">
        <v>10</v>
      </c>
      <c r="B26" s="113"/>
      <c r="C26" s="63"/>
      <c r="D26" s="168" t="s">
        <v>24</v>
      </c>
      <c r="E26" s="98"/>
      <c r="F26" s="60"/>
      <c r="G26" s="60"/>
    </row>
    <row r="27" spans="1:7">
      <c r="A27" s="213"/>
      <c r="C27" s="76"/>
      <c r="D27" s="168"/>
      <c r="E27" s="63"/>
      <c r="F27" s="60"/>
      <c r="G27" s="60"/>
    </row>
    <row r="28" spans="1:7">
      <c r="A28" s="213"/>
      <c r="B28" s="69" t="s">
        <v>216</v>
      </c>
      <c r="C28" s="63" t="s">
        <v>216</v>
      </c>
      <c r="D28" s="168"/>
      <c r="E28" s="63"/>
      <c r="F28" s="60"/>
      <c r="G28" s="60"/>
    </row>
    <row r="29" spans="1:7">
      <c r="A29" s="213"/>
      <c r="B29" s="114"/>
      <c r="C29" s="63"/>
      <c r="D29" s="168"/>
      <c r="E29" s="63"/>
      <c r="F29" s="60"/>
      <c r="G29" s="60"/>
    </row>
    <row r="30" spans="1:7">
      <c r="A30" s="208"/>
      <c r="B30" s="115"/>
      <c r="C30" s="64"/>
      <c r="D30" s="168"/>
      <c r="E30" s="63"/>
      <c r="F30" s="60"/>
      <c r="G30" s="61"/>
    </row>
    <row r="31" spans="1:7">
      <c r="A31" s="164" t="s">
        <v>29</v>
      </c>
      <c r="B31" s="59"/>
      <c r="C31" s="57" t="s">
        <v>470</v>
      </c>
      <c r="D31" s="194" t="s">
        <v>24</v>
      </c>
      <c r="E31" s="59" t="s">
        <v>400</v>
      </c>
      <c r="F31" s="59"/>
      <c r="G31" s="60"/>
    </row>
    <row r="32" spans="1:7">
      <c r="A32" s="165"/>
      <c r="B32" s="60" t="s">
        <v>471</v>
      </c>
      <c r="C32" s="66" t="s">
        <v>386</v>
      </c>
      <c r="D32" s="195"/>
      <c r="E32" s="63" t="s">
        <v>180</v>
      </c>
      <c r="F32" s="60"/>
      <c r="G32" s="60"/>
    </row>
    <row r="33" spans="1:7">
      <c r="A33" s="165"/>
      <c r="B33" s="60"/>
      <c r="C33" s="77" t="s">
        <v>472</v>
      </c>
      <c r="D33" s="195"/>
      <c r="E33" s="60" t="s">
        <v>130</v>
      </c>
      <c r="F33" s="60"/>
      <c r="G33" s="60"/>
    </row>
    <row r="34" spans="1:7">
      <c r="A34" s="166"/>
      <c r="B34" s="61"/>
      <c r="C34" s="57" t="s">
        <v>473</v>
      </c>
      <c r="D34" s="196"/>
      <c r="E34" s="61" t="s">
        <v>191</v>
      </c>
      <c r="F34" s="61"/>
      <c r="G34" s="60"/>
    </row>
    <row r="35" spans="1:7">
      <c r="A35" s="180" t="s">
        <v>16</v>
      </c>
      <c r="B35" s="66"/>
      <c r="C35" s="127"/>
      <c r="D35" s="168" t="s">
        <v>24</v>
      </c>
      <c r="E35" s="98"/>
      <c r="F35" s="60"/>
      <c r="G35" s="59"/>
    </row>
    <row r="36" spans="1:7">
      <c r="A36" s="180"/>
      <c r="B36" s="66" t="s">
        <v>444</v>
      </c>
      <c r="C36" s="93" t="s">
        <v>474</v>
      </c>
      <c r="D36" s="168"/>
      <c r="E36" s="63" t="s">
        <v>296</v>
      </c>
      <c r="F36" s="60"/>
      <c r="G36" s="60"/>
    </row>
    <row r="37" spans="1:7">
      <c r="A37" s="180"/>
      <c r="B37" s="66"/>
      <c r="C37" s="93" t="s">
        <v>475</v>
      </c>
      <c r="D37" s="168"/>
      <c r="E37" s="63" t="s">
        <v>457</v>
      </c>
      <c r="F37" s="60"/>
      <c r="G37" s="60"/>
    </row>
    <row r="38" spans="1:7">
      <c r="A38" s="180"/>
      <c r="B38" s="66"/>
      <c r="C38" s="93" t="s">
        <v>386</v>
      </c>
      <c r="D38" s="168"/>
      <c r="E38" s="63" t="s">
        <v>173</v>
      </c>
      <c r="F38" s="60"/>
      <c r="G38" s="60"/>
    </row>
    <row r="39" spans="1:7">
      <c r="A39" s="180"/>
      <c r="B39" s="66"/>
      <c r="C39" s="63" t="s">
        <v>476</v>
      </c>
      <c r="D39" s="168"/>
      <c r="E39" s="63" t="s">
        <v>170</v>
      </c>
      <c r="F39" s="60"/>
      <c r="G39" s="60"/>
    </row>
    <row r="40" spans="1:7">
      <c r="A40" s="180"/>
      <c r="B40" s="66"/>
      <c r="C40" s="87" t="s">
        <v>477</v>
      </c>
      <c r="D40" s="168"/>
      <c r="E40" s="63" t="s">
        <v>170</v>
      </c>
      <c r="F40" s="60"/>
      <c r="G40" s="60"/>
    </row>
    <row r="41" spans="1:7">
      <c r="A41" s="180"/>
      <c r="B41" s="66"/>
      <c r="C41" s="93" t="s">
        <v>478</v>
      </c>
      <c r="D41" s="168"/>
      <c r="E41" s="63" t="s">
        <v>238</v>
      </c>
      <c r="F41" s="60"/>
      <c r="G41" s="60"/>
    </row>
    <row r="42" spans="1:7">
      <c r="A42" s="181"/>
      <c r="B42" s="67"/>
      <c r="C42" s="64"/>
      <c r="D42" s="168"/>
      <c r="E42" s="64"/>
      <c r="F42" s="60"/>
      <c r="G42" s="61"/>
    </row>
    <row r="43" spans="1:7">
      <c r="A43" s="180" t="s">
        <v>30</v>
      </c>
      <c r="B43" s="66"/>
      <c r="C43" s="63" t="s">
        <v>451</v>
      </c>
      <c r="D43" s="203"/>
      <c r="E43" s="46" t="s">
        <v>479</v>
      </c>
      <c r="F43" s="62"/>
      <c r="G43" s="60"/>
    </row>
    <row r="44" spans="1:7">
      <c r="A44" s="180"/>
      <c r="B44" s="66"/>
      <c r="C44" s="63" t="s">
        <v>386</v>
      </c>
      <c r="D44" s="204"/>
      <c r="E44" s="77" t="s">
        <v>263</v>
      </c>
      <c r="F44" s="63"/>
      <c r="G44" s="60"/>
    </row>
    <row r="45" spans="1:7">
      <c r="A45" s="180"/>
      <c r="B45" s="66" t="s">
        <v>480</v>
      </c>
      <c r="C45" s="93" t="s">
        <v>467</v>
      </c>
      <c r="D45" s="204"/>
      <c r="E45" s="46" t="s">
        <v>170</v>
      </c>
      <c r="F45" s="63"/>
      <c r="G45" s="60"/>
    </row>
    <row r="46" spans="1:7">
      <c r="A46" s="180"/>
      <c r="B46" s="66"/>
      <c r="C46" s="63" t="s">
        <v>481</v>
      </c>
      <c r="D46" s="204"/>
      <c r="E46" s="63" t="s">
        <v>168</v>
      </c>
      <c r="F46" s="101"/>
      <c r="G46" s="60"/>
    </row>
    <row r="47" spans="1:7">
      <c r="A47" s="181"/>
      <c r="B47" s="67"/>
      <c r="C47" s="99"/>
      <c r="D47" s="20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0" t="s">
        <v>6</v>
      </c>
      <c r="D5" s="66"/>
      <c r="E5" s="62" t="s">
        <v>482</v>
      </c>
      <c r="F5" s="216"/>
      <c r="G5" s="63" t="s">
        <v>180</v>
      </c>
      <c r="H5" s="60"/>
      <c r="I5" s="60"/>
    </row>
    <row r="6" spans="3:9">
      <c r="C6" s="180"/>
      <c r="D6" s="66"/>
      <c r="E6" s="63" t="s">
        <v>483</v>
      </c>
      <c r="F6" s="217"/>
      <c r="G6" s="63" t="s">
        <v>288</v>
      </c>
      <c r="H6" s="60"/>
      <c r="I6" s="60"/>
    </row>
    <row r="7" spans="3:9">
      <c r="C7" s="180"/>
      <c r="D7" s="66"/>
      <c r="E7" s="63" t="s">
        <v>484</v>
      </c>
      <c r="F7" s="218"/>
      <c r="G7" s="63" t="s">
        <v>288</v>
      </c>
      <c r="H7" s="60"/>
      <c r="I7" s="60"/>
    </row>
    <row r="8" spans="3:9">
      <c r="C8" s="180"/>
      <c r="D8" s="66" t="s">
        <v>485</v>
      </c>
      <c r="E8" s="63" t="s">
        <v>486</v>
      </c>
      <c r="F8" s="218"/>
      <c r="G8" s="63" t="s">
        <v>487</v>
      </c>
      <c r="H8" s="60"/>
      <c r="I8" s="60"/>
    </row>
    <row r="9" spans="3:9">
      <c r="C9" s="180"/>
      <c r="D9" s="66"/>
      <c r="E9" s="63" t="s">
        <v>488</v>
      </c>
      <c r="F9" s="218"/>
      <c r="G9" s="63" t="s">
        <v>462</v>
      </c>
      <c r="H9" s="60"/>
      <c r="I9" s="60"/>
    </row>
    <row r="10" spans="3:9">
      <c r="C10" s="180"/>
      <c r="D10" s="66"/>
      <c r="E10" s="63" t="s">
        <v>489</v>
      </c>
      <c r="F10" s="218"/>
      <c r="G10" s="63" t="s">
        <v>490</v>
      </c>
      <c r="H10" s="60"/>
      <c r="I10" s="60"/>
    </row>
    <row r="11" spans="3:9">
      <c r="C11" s="180"/>
      <c r="D11" s="66"/>
      <c r="E11" s="63" t="s">
        <v>491</v>
      </c>
      <c r="F11" s="218"/>
      <c r="G11" s="63" t="s">
        <v>492</v>
      </c>
      <c r="H11" s="60"/>
      <c r="I11" s="60"/>
    </row>
    <row r="12" spans="3:9">
      <c r="C12" s="180"/>
      <c r="D12" s="66"/>
      <c r="E12" s="76" t="s">
        <v>493</v>
      </c>
      <c r="F12" s="218"/>
      <c r="G12" s="63" t="s">
        <v>494</v>
      </c>
      <c r="H12" s="60"/>
      <c r="I12" s="60"/>
    </row>
    <row r="13" spans="3:9">
      <c r="C13" s="180"/>
      <c r="D13" s="66"/>
      <c r="E13" s="76" t="s">
        <v>495</v>
      </c>
      <c r="F13" s="218"/>
      <c r="G13" s="63" t="s">
        <v>180</v>
      </c>
      <c r="H13" s="60"/>
      <c r="I13" s="60"/>
    </row>
    <row r="14" spans="3:9">
      <c r="C14" s="180"/>
      <c r="D14" s="66"/>
      <c r="E14" s="76" t="s">
        <v>496</v>
      </c>
      <c r="F14" s="218"/>
      <c r="G14" s="63" t="s">
        <v>171</v>
      </c>
      <c r="H14" s="60"/>
      <c r="I14" s="60"/>
    </row>
    <row r="15" spans="3:9">
      <c r="C15" s="180"/>
      <c r="D15" s="67"/>
      <c r="E15" s="76" t="s">
        <v>497</v>
      </c>
      <c r="F15" s="219"/>
      <c r="G15" s="63" t="s">
        <v>498</v>
      </c>
      <c r="H15" s="61"/>
      <c r="I15" s="61"/>
    </row>
    <row r="16" spans="3:9">
      <c r="C16" s="220" t="s">
        <v>134</v>
      </c>
      <c r="D16" s="57"/>
      <c r="E16" s="62" t="s">
        <v>333</v>
      </c>
      <c r="F16" s="96"/>
      <c r="G16" s="84" t="s">
        <v>180</v>
      </c>
      <c r="H16" s="60"/>
      <c r="I16" s="60"/>
    </row>
    <row r="17" spans="3:9">
      <c r="C17" s="221"/>
      <c r="D17" s="57"/>
      <c r="E17" s="63" t="s">
        <v>499</v>
      </c>
      <c r="F17" s="96"/>
      <c r="G17" s="98" t="s">
        <v>170</v>
      </c>
      <c r="H17" s="60"/>
      <c r="I17" s="60"/>
    </row>
    <row r="18" spans="3:9">
      <c r="C18" s="221"/>
      <c r="D18" s="57" t="s">
        <v>500</v>
      </c>
      <c r="E18" s="63" t="s">
        <v>501</v>
      </c>
      <c r="F18" s="96"/>
      <c r="G18" s="63"/>
      <c r="H18" s="60" t="s">
        <v>288</v>
      </c>
      <c r="I18" s="60"/>
    </row>
    <row r="19" spans="3:9">
      <c r="C19" s="221"/>
      <c r="D19" s="57"/>
      <c r="E19" s="63" t="s">
        <v>461</v>
      </c>
      <c r="F19" s="96"/>
      <c r="G19" s="63" t="s">
        <v>170</v>
      </c>
      <c r="H19" s="60"/>
      <c r="I19" s="60"/>
    </row>
    <row r="20" spans="3:9">
      <c r="C20" s="221"/>
      <c r="D20" s="57"/>
      <c r="E20" s="63" t="s">
        <v>502</v>
      </c>
      <c r="F20" s="96"/>
      <c r="G20" s="63" t="s">
        <v>492</v>
      </c>
      <c r="H20" s="60"/>
      <c r="I20" s="60"/>
    </row>
    <row r="21" spans="3:9">
      <c r="C21" s="221"/>
      <c r="D21" s="57"/>
      <c r="E21" s="63" t="s">
        <v>503</v>
      </c>
      <c r="F21" s="96"/>
      <c r="G21" s="63" t="s">
        <v>494</v>
      </c>
      <c r="H21" s="60"/>
      <c r="I21" s="60"/>
    </row>
    <row r="22" spans="3:9">
      <c r="C22" s="222"/>
      <c r="D22" s="57"/>
      <c r="E22" s="64" t="s">
        <v>504</v>
      </c>
      <c r="F22" s="96"/>
      <c r="G22" s="64" t="s">
        <v>298</v>
      </c>
      <c r="H22" s="60"/>
      <c r="I22" s="60"/>
    </row>
    <row r="23" spans="3:9">
      <c r="C23" s="191" t="s">
        <v>5</v>
      </c>
      <c r="D23" s="62"/>
      <c r="E23" s="63" t="s">
        <v>505</v>
      </c>
      <c r="F23" s="182"/>
      <c r="G23" s="85" t="s">
        <v>180</v>
      </c>
      <c r="H23" s="62"/>
      <c r="I23" s="59"/>
    </row>
    <row r="24" spans="3:9">
      <c r="C24" s="191"/>
      <c r="D24" s="63"/>
      <c r="E24" s="77" t="s">
        <v>506</v>
      </c>
      <c r="F24" s="183"/>
      <c r="G24" s="63" t="s">
        <v>494</v>
      </c>
      <c r="H24" s="63"/>
      <c r="I24" s="60"/>
    </row>
    <row r="25" spans="3:9">
      <c r="C25" s="191"/>
      <c r="D25" s="63" t="s">
        <v>507</v>
      </c>
      <c r="E25" s="57" t="s">
        <v>508</v>
      </c>
      <c r="F25" s="183"/>
      <c r="G25" s="63"/>
      <c r="H25" s="63" t="s">
        <v>288</v>
      </c>
      <c r="I25" s="60"/>
    </row>
    <row r="26" spans="3:9">
      <c r="C26" s="191"/>
      <c r="D26" s="63"/>
      <c r="E26" s="57" t="s">
        <v>509</v>
      </c>
      <c r="F26" s="183"/>
      <c r="G26" s="66" t="s">
        <v>510</v>
      </c>
      <c r="H26" s="63"/>
      <c r="I26" s="60"/>
    </row>
    <row r="27" spans="3:9">
      <c r="C27" s="191"/>
      <c r="D27" s="63"/>
      <c r="E27" s="57" t="s">
        <v>511</v>
      </c>
      <c r="F27" s="183"/>
      <c r="G27" s="66" t="s">
        <v>355</v>
      </c>
      <c r="H27" s="63"/>
      <c r="I27" s="60"/>
    </row>
    <row r="28" spans="3:9">
      <c r="C28" s="191"/>
      <c r="D28" s="63"/>
      <c r="E28" s="57" t="s">
        <v>512</v>
      </c>
      <c r="F28" s="183"/>
      <c r="G28" s="66" t="s">
        <v>462</v>
      </c>
      <c r="H28" s="63"/>
      <c r="I28" s="60"/>
    </row>
    <row r="29" spans="3:9">
      <c r="C29" s="191"/>
      <c r="D29" s="63"/>
      <c r="E29" s="57" t="s">
        <v>513</v>
      </c>
      <c r="F29" s="183"/>
      <c r="G29" s="66" t="s">
        <v>180</v>
      </c>
      <c r="H29" s="63"/>
      <c r="I29" s="60"/>
    </row>
    <row r="30" spans="3:9">
      <c r="C30" s="191"/>
      <c r="D30" s="63"/>
      <c r="E30" s="57" t="s">
        <v>514</v>
      </c>
      <c r="F30" s="183"/>
      <c r="G30" s="66" t="s">
        <v>130</v>
      </c>
      <c r="H30" s="63"/>
      <c r="I30" s="60"/>
    </row>
    <row r="31" spans="3:9">
      <c r="C31" s="191"/>
      <c r="D31" s="63"/>
      <c r="E31" s="77" t="s">
        <v>515</v>
      </c>
      <c r="F31" s="183"/>
      <c r="G31" s="66" t="s">
        <v>516</v>
      </c>
      <c r="H31" s="63"/>
      <c r="I31" s="60"/>
    </row>
    <row r="32" spans="3:9">
      <c r="C32" s="193" t="s">
        <v>4</v>
      </c>
      <c r="D32" s="100"/>
      <c r="E32" s="59" t="s">
        <v>517</v>
      </c>
      <c r="F32" s="167"/>
      <c r="G32" s="84" t="s">
        <v>180</v>
      </c>
      <c r="H32" s="59"/>
      <c r="I32" s="59"/>
    </row>
    <row r="33" spans="3:9">
      <c r="C33" s="180"/>
      <c r="D33" s="98"/>
      <c r="E33" s="112" t="s">
        <v>518</v>
      </c>
      <c r="F33" s="168"/>
      <c r="G33" s="98" t="s">
        <v>288</v>
      </c>
      <c r="H33" s="60"/>
      <c r="I33" s="60"/>
    </row>
    <row r="34" spans="3:9">
      <c r="C34" s="180"/>
      <c r="D34" s="98"/>
      <c r="E34" s="112" t="s">
        <v>519</v>
      </c>
      <c r="F34" s="168"/>
      <c r="G34" s="98" t="s">
        <v>288</v>
      </c>
      <c r="H34" s="60"/>
      <c r="I34" s="60"/>
    </row>
    <row r="35" spans="3:9">
      <c r="C35" s="180"/>
      <c r="D35" s="98"/>
      <c r="E35" s="112" t="s">
        <v>520</v>
      </c>
      <c r="F35" s="168"/>
      <c r="G35" s="98" t="s">
        <v>510</v>
      </c>
      <c r="H35" s="60"/>
      <c r="I35" s="60"/>
    </row>
    <row r="36" spans="3:9">
      <c r="C36" s="180"/>
      <c r="D36" s="98" t="s">
        <v>521</v>
      </c>
      <c r="E36" s="129" t="s">
        <v>522</v>
      </c>
      <c r="F36" s="168"/>
      <c r="G36" s="98" t="s">
        <v>180</v>
      </c>
      <c r="H36" s="60"/>
      <c r="I36" s="60"/>
    </row>
    <row r="37" spans="3:9">
      <c r="C37" s="180"/>
      <c r="D37" s="98"/>
      <c r="E37" s="129" t="s">
        <v>523</v>
      </c>
      <c r="F37" s="168"/>
      <c r="G37" s="98" t="s">
        <v>462</v>
      </c>
      <c r="H37" s="60"/>
      <c r="I37" s="60"/>
    </row>
    <row r="38" spans="3:9">
      <c r="C38" s="180"/>
      <c r="D38" s="98"/>
      <c r="E38" s="129" t="s">
        <v>524</v>
      </c>
      <c r="F38" s="168"/>
      <c r="G38" s="98" t="s">
        <v>355</v>
      </c>
      <c r="H38" s="60"/>
      <c r="I38" s="60"/>
    </row>
    <row r="39" spans="3:9">
      <c r="C39" s="180"/>
      <c r="D39" s="98"/>
      <c r="E39" s="129" t="s">
        <v>525</v>
      </c>
      <c r="F39" s="168"/>
      <c r="G39" s="98" t="s">
        <v>494</v>
      </c>
      <c r="H39" s="60"/>
      <c r="I39" s="60"/>
    </row>
    <row r="40" spans="3:9">
      <c r="C40" s="180"/>
      <c r="D40" s="98"/>
      <c r="E40" s="129" t="s">
        <v>526</v>
      </c>
      <c r="F40" s="168"/>
      <c r="G40" s="63" t="s">
        <v>355</v>
      </c>
      <c r="H40" s="60"/>
      <c r="I40" s="60"/>
    </row>
    <row r="41" spans="3:9">
      <c r="C41" s="180"/>
      <c r="D41" s="98"/>
      <c r="E41" s="60" t="s">
        <v>527</v>
      </c>
      <c r="F41" s="57"/>
      <c r="G41" s="63" t="s">
        <v>173</v>
      </c>
      <c r="H41" s="57"/>
      <c r="I41" s="60"/>
    </row>
    <row r="42" spans="3:9">
      <c r="C42" s="164" t="s">
        <v>12</v>
      </c>
      <c r="D42" s="56"/>
      <c r="E42" s="62"/>
      <c r="F42" s="131"/>
      <c r="G42" s="123"/>
      <c r="H42" s="123"/>
      <c r="I42" s="131"/>
    </row>
    <row r="43" spans="3:9">
      <c r="C43" s="165"/>
      <c r="D43" s="57"/>
      <c r="E43" s="63" t="s">
        <v>528</v>
      </c>
      <c r="F43" s="60"/>
      <c r="G43" s="63" t="s">
        <v>529</v>
      </c>
      <c r="H43" s="124"/>
      <c r="I43" s="132"/>
    </row>
    <row r="44" spans="3:9">
      <c r="C44" s="165"/>
      <c r="D44" s="57"/>
      <c r="E44" s="63" t="s">
        <v>530</v>
      </c>
      <c r="F44" s="60"/>
      <c r="G44" s="63" t="s">
        <v>494</v>
      </c>
      <c r="H44" s="124"/>
      <c r="I44" s="132"/>
    </row>
    <row r="45" spans="3:9">
      <c r="C45" s="165"/>
      <c r="D45" s="57"/>
      <c r="E45" s="63" t="s">
        <v>531</v>
      </c>
      <c r="F45" s="60"/>
      <c r="G45" s="63" t="s">
        <v>180</v>
      </c>
      <c r="H45" s="124"/>
      <c r="I45" s="132"/>
    </row>
    <row r="46" spans="3:9">
      <c r="C46" s="165"/>
      <c r="D46" s="57" t="s">
        <v>532</v>
      </c>
      <c r="E46" s="98" t="s">
        <v>505</v>
      </c>
      <c r="F46" s="60"/>
      <c r="G46" s="63" t="s">
        <v>180</v>
      </c>
      <c r="H46" s="124"/>
      <c r="I46" s="132"/>
    </row>
    <row r="47" spans="3:9">
      <c r="C47" s="165"/>
      <c r="D47" s="57"/>
      <c r="E47" s="98" t="s">
        <v>533</v>
      </c>
      <c r="F47" s="60"/>
      <c r="G47" s="63" t="s">
        <v>490</v>
      </c>
      <c r="H47" s="124"/>
      <c r="I47" s="132"/>
    </row>
    <row r="48" spans="3:9">
      <c r="C48" s="165"/>
      <c r="D48" s="57"/>
      <c r="E48" s="121" t="s">
        <v>534</v>
      </c>
      <c r="F48" s="132"/>
      <c r="G48" s="63" t="s">
        <v>222</v>
      </c>
      <c r="H48" s="124"/>
      <c r="I48" s="132"/>
    </row>
    <row r="49" spans="3:9">
      <c r="C49" s="130"/>
      <c r="D49" s="58"/>
      <c r="E49" s="133" t="s">
        <v>535</v>
      </c>
      <c r="F49" s="111"/>
      <c r="G49" s="64" t="s">
        <v>185</v>
      </c>
      <c r="H49" s="137"/>
      <c r="I49" s="132"/>
    </row>
    <row r="50" spans="3:9">
      <c r="C50" s="180" t="s">
        <v>28</v>
      </c>
      <c r="D50" s="66"/>
      <c r="E50" s="66" t="s">
        <v>505</v>
      </c>
      <c r="F50" s="126"/>
      <c r="G50" s="66" t="s">
        <v>180</v>
      </c>
      <c r="H50" s="66"/>
      <c r="I50" s="62"/>
    </row>
    <row r="51" spans="3:9">
      <c r="C51" s="180"/>
      <c r="D51" s="66"/>
      <c r="E51" s="66" t="s">
        <v>467</v>
      </c>
      <c r="F51" s="126"/>
      <c r="G51" s="85"/>
      <c r="H51" s="85" t="s">
        <v>288</v>
      </c>
      <c r="I51" s="63"/>
    </row>
    <row r="52" spans="3:9">
      <c r="C52" s="180"/>
      <c r="D52" s="66" t="s">
        <v>536</v>
      </c>
      <c r="E52" s="66" t="s">
        <v>458</v>
      </c>
      <c r="F52" s="126"/>
      <c r="G52" s="66" t="s">
        <v>185</v>
      </c>
      <c r="H52" s="66"/>
      <c r="I52" s="63"/>
    </row>
    <row r="53" spans="3:9">
      <c r="C53" s="180"/>
      <c r="D53" s="66"/>
      <c r="E53" s="66" t="s">
        <v>469</v>
      </c>
      <c r="F53" s="126"/>
      <c r="G53" s="66" t="s">
        <v>222</v>
      </c>
      <c r="H53" s="66"/>
      <c r="I53" s="63"/>
    </row>
    <row r="54" spans="3:9">
      <c r="C54" s="180"/>
      <c r="D54" s="135"/>
      <c r="E54" s="66" t="s">
        <v>537</v>
      </c>
      <c r="F54" s="126"/>
      <c r="G54" s="66" t="s">
        <v>185</v>
      </c>
      <c r="H54" s="66"/>
      <c r="I54" s="63"/>
    </row>
    <row r="55" spans="3:9">
      <c r="C55" s="180"/>
      <c r="D55" s="135"/>
      <c r="E55" s="66" t="s">
        <v>502</v>
      </c>
      <c r="F55" s="126"/>
      <c r="G55" s="66" t="s">
        <v>492</v>
      </c>
      <c r="H55" s="66"/>
      <c r="I55" s="63"/>
    </row>
    <row r="56" spans="3:9">
      <c r="C56" s="180"/>
      <c r="D56" s="135"/>
      <c r="E56" s="66" t="s">
        <v>538</v>
      </c>
      <c r="F56" s="126"/>
      <c r="G56" s="66" t="s">
        <v>494</v>
      </c>
      <c r="H56" s="66"/>
      <c r="I56" s="63"/>
    </row>
    <row r="57" spans="3:9">
      <c r="C57" s="181"/>
      <c r="D57" s="120"/>
      <c r="E57" s="67" t="s">
        <v>539</v>
      </c>
      <c r="F57" s="136"/>
      <c r="G57" s="67" t="s">
        <v>191</v>
      </c>
      <c r="H57" s="67"/>
      <c r="I57" s="64"/>
    </row>
    <row r="58" spans="3:9">
      <c r="C58" s="211" t="s">
        <v>10</v>
      </c>
      <c r="D58" s="113"/>
      <c r="E58" s="63"/>
      <c r="F58" s="168"/>
      <c r="G58" s="98"/>
      <c r="H58" s="60"/>
      <c r="I58" s="60"/>
    </row>
    <row r="59" spans="3:9">
      <c r="C59" s="213"/>
      <c r="E59" s="63" t="s">
        <v>540</v>
      </c>
      <c r="F59" s="168"/>
      <c r="G59" s="63" t="s">
        <v>351</v>
      </c>
      <c r="H59" s="60"/>
      <c r="I59" s="60"/>
    </row>
    <row r="60" spans="3:9">
      <c r="C60" s="213"/>
      <c r="D60" s="69" t="s">
        <v>541</v>
      </c>
      <c r="E60" s="63" t="s">
        <v>542</v>
      </c>
      <c r="F60" s="168"/>
      <c r="G60" s="63" t="s">
        <v>185</v>
      </c>
      <c r="H60" s="60"/>
      <c r="I60" s="60"/>
    </row>
    <row r="61" spans="3:9">
      <c r="C61" s="213"/>
      <c r="D61" s="114"/>
      <c r="E61" s="63"/>
      <c r="F61" s="168"/>
      <c r="G61" s="63"/>
      <c r="H61" s="60"/>
      <c r="I61" s="60"/>
    </row>
    <row r="62" spans="3:9">
      <c r="C62" s="214"/>
      <c r="D62" s="115"/>
      <c r="E62" s="64"/>
      <c r="F62" s="169"/>
      <c r="G62" s="64"/>
      <c r="H62" s="61"/>
      <c r="I62" s="61"/>
    </row>
    <row r="63" spans="3:9">
      <c r="C63" s="180" t="s">
        <v>29</v>
      </c>
      <c r="D63" s="62"/>
      <c r="E63" s="57" t="s">
        <v>505</v>
      </c>
      <c r="F63" s="195"/>
      <c r="G63" s="60" t="s">
        <v>180</v>
      </c>
      <c r="H63" s="60"/>
      <c r="I63" s="60"/>
    </row>
    <row r="64" spans="3:9">
      <c r="C64" s="180"/>
      <c r="D64" s="63"/>
      <c r="E64" s="57" t="s">
        <v>543</v>
      </c>
      <c r="F64" s="195"/>
      <c r="G64" s="63" t="s">
        <v>288</v>
      </c>
      <c r="H64" s="60"/>
      <c r="I64" s="60"/>
    </row>
    <row r="65" spans="3:9">
      <c r="C65" s="180"/>
      <c r="D65" s="63"/>
      <c r="E65" s="57" t="s">
        <v>544</v>
      </c>
      <c r="F65" s="195"/>
      <c r="G65" s="60" t="s">
        <v>288</v>
      </c>
      <c r="H65" s="60"/>
      <c r="I65" s="60"/>
    </row>
    <row r="66" spans="3:9">
      <c r="C66" s="180"/>
      <c r="D66" s="63"/>
      <c r="E66" s="77" t="s">
        <v>545</v>
      </c>
      <c r="F66" s="195"/>
      <c r="G66" s="60" t="s">
        <v>351</v>
      </c>
      <c r="H66" s="60"/>
      <c r="I66" s="60"/>
    </row>
    <row r="67" spans="3:9">
      <c r="C67" s="180"/>
      <c r="D67" s="63" t="s">
        <v>546</v>
      </c>
      <c r="E67" s="57" t="s">
        <v>547</v>
      </c>
      <c r="F67" s="195"/>
      <c r="G67" s="60" t="s">
        <v>130</v>
      </c>
      <c r="H67" s="60"/>
      <c r="I67" s="60"/>
    </row>
    <row r="68" spans="3:9">
      <c r="C68" s="180"/>
      <c r="D68" s="63"/>
      <c r="E68" s="57" t="s">
        <v>548</v>
      </c>
      <c r="F68" s="195"/>
      <c r="G68" s="60" t="s">
        <v>381</v>
      </c>
      <c r="H68" s="60"/>
      <c r="I68" s="60"/>
    </row>
    <row r="69" spans="3:9">
      <c r="C69" s="180"/>
      <c r="D69" s="63"/>
      <c r="E69" s="57" t="s">
        <v>549</v>
      </c>
      <c r="F69" s="195"/>
      <c r="G69" s="60" t="s">
        <v>494</v>
      </c>
      <c r="H69" s="60"/>
      <c r="I69" s="60"/>
    </row>
    <row r="70" spans="3:9">
      <c r="C70" s="180"/>
      <c r="D70" s="63"/>
      <c r="E70" s="57" t="s">
        <v>550</v>
      </c>
      <c r="F70" s="195"/>
      <c r="G70" s="60" t="s">
        <v>358</v>
      </c>
      <c r="H70" s="60"/>
      <c r="I70" s="60"/>
    </row>
    <row r="71" spans="3:9">
      <c r="C71" s="181"/>
      <c r="D71" s="64"/>
      <c r="E71" s="46" t="s">
        <v>551</v>
      </c>
      <c r="F71" s="196"/>
      <c r="G71" s="61" t="s">
        <v>191</v>
      </c>
      <c r="H71" s="61"/>
      <c r="I71" s="60"/>
    </row>
    <row r="72" spans="3:9">
      <c r="C72" s="180" t="s">
        <v>16</v>
      </c>
      <c r="D72" s="66"/>
      <c r="E72" s="116" t="s">
        <v>552</v>
      </c>
      <c r="F72" s="168"/>
      <c r="G72" s="84" t="s">
        <v>180</v>
      </c>
      <c r="H72" s="60"/>
      <c r="I72" s="59"/>
    </row>
    <row r="73" spans="3:9">
      <c r="C73" s="180"/>
      <c r="D73" s="66"/>
      <c r="E73" s="93" t="s">
        <v>553</v>
      </c>
      <c r="F73" s="168"/>
      <c r="G73" s="98" t="s">
        <v>288</v>
      </c>
      <c r="H73" s="60"/>
      <c r="I73" s="60"/>
    </row>
    <row r="74" spans="3:9">
      <c r="C74" s="180"/>
      <c r="D74" s="66"/>
      <c r="E74" s="93" t="s">
        <v>554</v>
      </c>
      <c r="F74" s="168"/>
      <c r="G74" s="98">
        <v>45</v>
      </c>
      <c r="H74" s="60"/>
      <c r="I74" s="60"/>
    </row>
    <row r="75" spans="3:9">
      <c r="C75" s="180"/>
      <c r="D75" s="66"/>
      <c r="E75" s="93" t="s">
        <v>555</v>
      </c>
      <c r="F75" s="168"/>
      <c r="G75" s="98" t="s">
        <v>170</v>
      </c>
      <c r="H75" s="60"/>
      <c r="I75" s="60"/>
    </row>
    <row r="76" spans="3:9">
      <c r="C76" s="180"/>
      <c r="D76" s="66" t="s">
        <v>556</v>
      </c>
      <c r="E76" s="93" t="s">
        <v>557</v>
      </c>
      <c r="F76" s="168"/>
      <c r="G76" s="63" t="s">
        <v>170</v>
      </c>
      <c r="H76" s="60"/>
      <c r="I76" s="60"/>
    </row>
    <row r="77" spans="3:9">
      <c r="C77" s="180"/>
      <c r="D77" s="66"/>
      <c r="E77" s="93" t="s">
        <v>558</v>
      </c>
      <c r="F77" s="168"/>
      <c r="G77" s="93" t="s">
        <v>494</v>
      </c>
      <c r="H77" s="60"/>
      <c r="I77" s="60"/>
    </row>
    <row r="78" spans="3:9">
      <c r="C78" s="180"/>
      <c r="D78" s="66"/>
      <c r="E78" s="87" t="s">
        <v>559</v>
      </c>
      <c r="F78" s="168"/>
      <c r="G78" s="63" t="s">
        <v>170</v>
      </c>
      <c r="H78" s="60"/>
      <c r="I78" s="60"/>
    </row>
    <row r="79" spans="3:9">
      <c r="C79" s="180"/>
      <c r="D79" s="66"/>
      <c r="E79" s="93" t="s">
        <v>560</v>
      </c>
      <c r="F79" s="168"/>
      <c r="G79" s="63" t="s">
        <v>561</v>
      </c>
      <c r="H79" s="60"/>
      <c r="I79" s="60"/>
    </row>
    <row r="80" spans="3:9">
      <c r="C80" s="180"/>
      <c r="D80" s="66"/>
      <c r="E80" s="93" t="s">
        <v>562</v>
      </c>
      <c r="F80" s="168"/>
      <c r="G80" s="63" t="s">
        <v>170</v>
      </c>
      <c r="H80" s="60"/>
      <c r="I80" s="60"/>
    </row>
    <row r="81" spans="3:9">
      <c r="C81" s="180"/>
      <c r="D81" s="66"/>
      <c r="E81" s="63" t="s">
        <v>563</v>
      </c>
      <c r="F81" s="168"/>
      <c r="G81" s="93" t="s">
        <v>170</v>
      </c>
      <c r="H81" s="60"/>
      <c r="I81" s="60"/>
    </row>
    <row r="82" spans="3:9">
      <c r="C82" s="181"/>
      <c r="D82" s="67"/>
      <c r="E82" s="76"/>
      <c r="F82" s="168"/>
      <c r="G82" s="64"/>
      <c r="H82" s="60"/>
      <c r="I82" s="61"/>
    </row>
    <row r="83" spans="3:9">
      <c r="C83" s="180" t="s">
        <v>30</v>
      </c>
      <c r="D83" s="66"/>
      <c r="E83" s="62" t="s">
        <v>564</v>
      </c>
      <c r="F83" s="203"/>
      <c r="G83" s="46" t="s">
        <v>263</v>
      </c>
      <c r="H83" s="62"/>
      <c r="I83" s="60"/>
    </row>
    <row r="84" spans="3:9">
      <c r="C84" s="180"/>
      <c r="D84" s="66"/>
      <c r="E84" s="63" t="s">
        <v>565</v>
      </c>
      <c r="F84" s="204"/>
      <c r="G84" s="77" t="s">
        <v>566</v>
      </c>
      <c r="H84" s="63"/>
      <c r="I84" s="60"/>
    </row>
    <row r="85" spans="3:9">
      <c r="C85" s="180"/>
      <c r="D85" s="66"/>
      <c r="E85" s="93" t="s">
        <v>567</v>
      </c>
      <c r="F85" s="204"/>
      <c r="G85" s="46" t="s">
        <v>566</v>
      </c>
      <c r="H85" s="63"/>
      <c r="I85" s="60"/>
    </row>
    <row r="86" spans="3:9">
      <c r="C86" s="180"/>
      <c r="D86" s="66"/>
      <c r="E86" s="63" t="s">
        <v>568</v>
      </c>
      <c r="F86" s="204"/>
      <c r="G86" s="63" t="s">
        <v>566</v>
      </c>
      <c r="H86" s="101"/>
      <c r="I86" s="60"/>
    </row>
    <row r="87" spans="3:9">
      <c r="C87" s="180"/>
      <c r="D87" s="66"/>
      <c r="E87" s="93" t="s">
        <v>569</v>
      </c>
      <c r="F87" s="204"/>
      <c r="G87" s="57" t="s">
        <v>566</v>
      </c>
      <c r="H87" s="101"/>
      <c r="I87" s="60"/>
    </row>
    <row r="88" spans="3:9">
      <c r="C88" s="180"/>
      <c r="D88" s="66"/>
      <c r="E88" s="63" t="s">
        <v>570</v>
      </c>
      <c r="F88" s="204"/>
      <c r="G88" s="57" t="s">
        <v>571</v>
      </c>
      <c r="H88" s="101"/>
      <c r="I88" s="60"/>
    </row>
    <row r="89" spans="3:9">
      <c r="C89" s="180"/>
      <c r="D89" s="66"/>
      <c r="E89" s="63" t="s">
        <v>572</v>
      </c>
      <c r="F89" s="204"/>
      <c r="G89" s="57" t="s">
        <v>573</v>
      </c>
      <c r="H89" s="101"/>
      <c r="I89" s="60"/>
    </row>
    <row r="90" spans="3:9">
      <c r="C90" s="180"/>
      <c r="D90" s="66" t="s">
        <v>574</v>
      </c>
      <c r="E90" s="93" t="s">
        <v>575</v>
      </c>
      <c r="F90" s="204"/>
      <c r="G90" s="57" t="s">
        <v>263</v>
      </c>
      <c r="H90" s="101"/>
      <c r="I90" s="60"/>
    </row>
    <row r="91" spans="3:9">
      <c r="C91" s="180"/>
      <c r="D91" s="66"/>
      <c r="E91" s="63" t="s">
        <v>576</v>
      </c>
      <c r="F91" s="204"/>
      <c r="G91" s="57" t="s">
        <v>577</v>
      </c>
      <c r="H91" s="101"/>
      <c r="I91" s="60"/>
    </row>
    <row r="92" spans="3:9">
      <c r="C92" s="180"/>
      <c r="D92" s="66"/>
      <c r="E92" s="63" t="s">
        <v>578</v>
      </c>
      <c r="F92" s="204"/>
      <c r="G92" s="57" t="s">
        <v>566</v>
      </c>
      <c r="H92" s="101"/>
      <c r="I92" s="60"/>
    </row>
    <row r="93" spans="3:9">
      <c r="C93" s="180"/>
      <c r="D93" s="66"/>
      <c r="E93" s="93" t="s">
        <v>579</v>
      </c>
      <c r="F93" s="204"/>
      <c r="G93" s="57" t="s">
        <v>580</v>
      </c>
      <c r="H93" s="101"/>
      <c r="I93" s="60"/>
    </row>
    <row r="94" spans="3:9">
      <c r="C94" s="180"/>
      <c r="D94" s="66"/>
      <c r="E94" s="63" t="s">
        <v>581</v>
      </c>
      <c r="F94" s="204"/>
      <c r="G94" s="57" t="s">
        <v>582</v>
      </c>
      <c r="H94" s="101"/>
      <c r="I94" s="60"/>
    </row>
    <row r="95" spans="3:9">
      <c r="C95" s="180"/>
      <c r="D95" s="66"/>
      <c r="E95" s="93" t="s">
        <v>583</v>
      </c>
      <c r="F95" s="204"/>
      <c r="G95" s="57" t="s">
        <v>580</v>
      </c>
      <c r="H95" s="101"/>
      <c r="I95" s="60"/>
    </row>
    <row r="96" spans="3:9">
      <c r="C96" s="180"/>
      <c r="D96" s="66"/>
      <c r="E96" s="93" t="s">
        <v>584</v>
      </c>
      <c r="F96" s="204"/>
      <c r="G96" s="57" t="s">
        <v>170</v>
      </c>
      <c r="H96" s="101"/>
      <c r="I96" s="60"/>
    </row>
    <row r="97" spans="3:9">
      <c r="C97" s="180"/>
      <c r="D97" s="66"/>
      <c r="E97" s="93" t="s">
        <v>585</v>
      </c>
      <c r="F97" s="204"/>
      <c r="G97" s="57" t="s">
        <v>170</v>
      </c>
      <c r="H97" s="101"/>
      <c r="I97" s="60"/>
    </row>
    <row r="98" spans="3:9">
      <c r="C98" s="181"/>
      <c r="D98" s="67"/>
      <c r="E98" s="99"/>
      <c r="F98" s="20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76"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593</v>
      </c>
      <c r="C2" s="140" t="s">
        <v>594</v>
      </c>
      <c r="D2" s="141">
        <v>0.3576388888888889</v>
      </c>
      <c r="E2" s="141">
        <v>0.38194444444444442</v>
      </c>
      <c r="F2" s="141">
        <f>E2-D2</f>
        <v>2.4305555555555525E-2</v>
      </c>
      <c r="H2" s="139" t="s">
        <v>595</v>
      </c>
      <c r="I2" s="139" t="s">
        <v>596</v>
      </c>
      <c r="Q2" t="s">
        <v>594</v>
      </c>
    </row>
    <row r="3" spans="1:17">
      <c r="A3" s="22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3"/>
      <c r="B4" s="140" t="s">
        <v>599</v>
      </c>
      <c r="C4" s="140" t="s">
        <v>594</v>
      </c>
      <c r="D4" s="141">
        <v>0.39583333333333331</v>
      </c>
      <c r="E4" s="141">
        <v>0.4375</v>
      </c>
      <c r="F4" s="141">
        <f t="shared" si="0"/>
        <v>4.1666666666666685E-2</v>
      </c>
      <c r="H4" s="142" t="s">
        <v>598</v>
      </c>
      <c r="I4" s="141">
        <f>SUMIFS(F2:F16, C2:C16,H4)</f>
        <v>2.0833333333333315E-2</v>
      </c>
      <c r="Q4" t="s">
        <v>600</v>
      </c>
    </row>
    <row r="5" spans="1:17">
      <c r="A5" s="223"/>
      <c r="B5" s="140" t="s">
        <v>601</v>
      </c>
      <c r="C5" s="140" t="s">
        <v>602</v>
      </c>
      <c r="D5" s="141">
        <v>0.4375</v>
      </c>
      <c r="E5" s="141">
        <v>0.4513888888888889</v>
      </c>
      <c r="F5" s="141">
        <f t="shared" si="0"/>
        <v>1.3888888888888895E-2</v>
      </c>
      <c r="H5" s="142" t="s">
        <v>600</v>
      </c>
      <c r="I5" s="141">
        <f>SUMIFS(F2:F16, C2:C16,H5)</f>
        <v>5.555555555555558E-2</v>
      </c>
      <c r="Q5" t="s">
        <v>597</v>
      </c>
    </row>
    <row r="6" spans="1:17">
      <c r="A6" s="22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3"/>
      <c r="B7" s="140" t="s">
        <v>605</v>
      </c>
      <c r="C7" s="140" t="s">
        <v>598</v>
      </c>
      <c r="D7" s="141">
        <v>0.47916666666666669</v>
      </c>
      <c r="E7" s="141">
        <v>0.5</v>
      </c>
      <c r="F7" s="141">
        <f t="shared" si="0"/>
        <v>2.0833333333333315E-2</v>
      </c>
      <c r="H7" s="142" t="s">
        <v>604</v>
      </c>
      <c r="I7" s="141">
        <f>SUMIFS(F2:F16, C2:C16,H7)</f>
        <v>2.777777777777779E-2</v>
      </c>
      <c r="Q7" t="s">
        <v>602</v>
      </c>
    </row>
    <row r="8" spans="1:17">
      <c r="A8" s="223"/>
      <c r="B8" s="140" t="s">
        <v>606</v>
      </c>
      <c r="C8" s="140" t="s">
        <v>594</v>
      </c>
      <c r="D8" s="141">
        <v>0.5</v>
      </c>
      <c r="E8" s="141">
        <v>0.52083333333333337</v>
      </c>
      <c r="F8" s="141">
        <f t="shared" si="0"/>
        <v>2.083333333333337E-2</v>
      </c>
      <c r="H8" s="142" t="s">
        <v>602</v>
      </c>
      <c r="I8" s="141">
        <f>SUMIFS(F2:F16, C2:C16,H8)</f>
        <v>6.2500000000000056E-2</v>
      </c>
    </row>
    <row r="9" spans="1:17">
      <c r="A9" s="223"/>
      <c r="B9" s="140" t="s">
        <v>607</v>
      </c>
      <c r="C9" s="140" t="s">
        <v>594</v>
      </c>
      <c r="D9" s="141">
        <v>0.52083333333333337</v>
      </c>
      <c r="E9" s="141">
        <v>0.54861111111111105</v>
      </c>
      <c r="F9" s="141">
        <f t="shared" si="0"/>
        <v>2.7777777777777679E-2</v>
      </c>
      <c r="H9" s="138" t="s">
        <v>608</v>
      </c>
      <c r="I9" s="139">
        <f>SUM(I3:I8)</f>
        <v>0.3888888888888889</v>
      </c>
    </row>
    <row r="10" spans="1:17">
      <c r="A10" s="223"/>
      <c r="B10" s="140" t="s">
        <v>609</v>
      </c>
      <c r="C10" s="140" t="s">
        <v>602</v>
      </c>
      <c r="D10" s="141">
        <v>0.54861111111111105</v>
      </c>
      <c r="E10" s="141">
        <v>0.57638888888888895</v>
      </c>
      <c r="F10" s="141">
        <f t="shared" si="0"/>
        <v>2.7777777777777901E-2</v>
      </c>
      <c r="I10" s="143"/>
    </row>
    <row r="11" spans="1:17">
      <c r="A11" s="223"/>
      <c r="B11" s="140" t="s">
        <v>607</v>
      </c>
      <c r="C11" s="140" t="s">
        <v>594</v>
      </c>
      <c r="D11" s="141">
        <v>0.57638888888888895</v>
      </c>
      <c r="E11" s="141">
        <v>0.60416666666666663</v>
      </c>
      <c r="F11" s="141">
        <f t="shared" si="0"/>
        <v>2.7777777777777679E-2</v>
      </c>
      <c r="I11" s="143"/>
    </row>
    <row r="12" spans="1:17">
      <c r="A12" s="223"/>
      <c r="B12" s="140" t="s">
        <v>610</v>
      </c>
      <c r="C12" s="140" t="s">
        <v>597</v>
      </c>
      <c r="D12" s="141">
        <v>0.60416666666666663</v>
      </c>
      <c r="E12" s="141">
        <v>0.62152777777777779</v>
      </c>
      <c r="F12" s="141">
        <f t="shared" si="0"/>
        <v>1.736111111111116E-2</v>
      </c>
    </row>
    <row r="13" spans="1:17">
      <c r="A13" s="223"/>
      <c r="B13" s="140" t="s">
        <v>354</v>
      </c>
      <c r="C13" s="140" t="s">
        <v>604</v>
      </c>
      <c r="D13" s="141">
        <v>0.625</v>
      </c>
      <c r="E13" s="141">
        <v>0.65277777777777779</v>
      </c>
      <c r="F13" s="141">
        <f t="shared" si="0"/>
        <v>2.777777777777779E-2</v>
      </c>
    </row>
    <row r="14" spans="1:17">
      <c r="A14" s="223"/>
      <c r="B14" s="140" t="s">
        <v>611</v>
      </c>
      <c r="C14" s="140" t="s">
        <v>600</v>
      </c>
      <c r="D14" s="141">
        <v>0.65277777777777779</v>
      </c>
      <c r="E14" s="141">
        <v>0.70833333333333337</v>
      </c>
      <c r="F14" s="141">
        <f t="shared" si="0"/>
        <v>5.555555555555558E-2</v>
      </c>
    </row>
    <row r="15" spans="1:17">
      <c r="A15" s="223"/>
      <c r="B15" s="140" t="s">
        <v>612</v>
      </c>
      <c r="C15" s="140" t="s">
        <v>602</v>
      </c>
      <c r="D15" s="141">
        <v>0.70833333333333337</v>
      </c>
      <c r="E15" s="141">
        <v>0.72916666666666663</v>
      </c>
      <c r="F15" s="141">
        <f t="shared" si="0"/>
        <v>2.0833333333333259E-2</v>
      </c>
    </row>
    <row r="16" spans="1:17">
      <c r="A16" s="223"/>
      <c r="B16" s="140" t="s">
        <v>613</v>
      </c>
      <c r="C16" s="140" t="s">
        <v>597</v>
      </c>
      <c r="D16" s="141">
        <v>0.72916666666666663</v>
      </c>
      <c r="E16" s="141">
        <v>0.75</v>
      </c>
      <c r="F16" s="141">
        <f t="shared" si="0"/>
        <v>2.083333333333337E-2</v>
      </c>
    </row>
    <row r="17" spans="1:9">
      <c r="A17" s="223" t="s">
        <v>614</v>
      </c>
      <c r="B17" s="140" t="s">
        <v>615</v>
      </c>
      <c r="C17" s="140" t="s">
        <v>597</v>
      </c>
      <c r="D17" s="141">
        <v>0.38194444444444442</v>
      </c>
      <c r="E17" s="141">
        <v>0.39583333333333331</v>
      </c>
      <c r="F17" s="141">
        <f t="shared" si="0"/>
        <v>1.3888888888888895E-2</v>
      </c>
      <c r="H17" s="139" t="s">
        <v>595</v>
      </c>
      <c r="I17" s="139" t="s">
        <v>596</v>
      </c>
    </row>
    <row r="18" spans="1:9">
      <c r="A18" s="22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3"/>
      <c r="B25" s="140" t="s">
        <v>619</v>
      </c>
      <c r="C25" s="140" t="s">
        <v>602</v>
      </c>
      <c r="D25" s="141">
        <v>0.54166666666666663</v>
      </c>
      <c r="E25" s="141">
        <v>0.5625</v>
      </c>
      <c r="F25" s="141">
        <f t="shared" si="0"/>
        <v>2.083333333333337E-2</v>
      </c>
      <c r="I25" s="143"/>
    </row>
    <row r="26" spans="1:9">
      <c r="A26" s="223"/>
      <c r="B26" s="140" t="s">
        <v>607</v>
      </c>
      <c r="C26" s="140" t="s">
        <v>594</v>
      </c>
      <c r="D26" s="141">
        <v>0.5625</v>
      </c>
      <c r="E26" s="141">
        <v>0.60416666666666663</v>
      </c>
      <c r="F26" s="141">
        <f t="shared" si="0"/>
        <v>4.166666666666663E-2</v>
      </c>
      <c r="I26" s="143"/>
    </row>
    <row r="27" spans="1:9">
      <c r="A27" s="223"/>
      <c r="B27" s="140" t="s">
        <v>610</v>
      </c>
      <c r="C27" s="140" t="s">
        <v>597</v>
      </c>
      <c r="D27" s="141">
        <v>0.60416666666666663</v>
      </c>
      <c r="E27" s="141">
        <v>0.62152777777777779</v>
      </c>
      <c r="F27" s="141">
        <f t="shared" si="0"/>
        <v>1.736111111111116E-2</v>
      </c>
    </row>
    <row r="28" spans="1:9">
      <c r="A28" s="223"/>
      <c r="B28" s="140" t="s">
        <v>620</v>
      </c>
      <c r="C28" s="140" t="s">
        <v>604</v>
      </c>
      <c r="D28" s="141">
        <v>0.62361111111111112</v>
      </c>
      <c r="E28" s="141">
        <v>0.65277777777777779</v>
      </c>
      <c r="F28" s="141">
        <f t="shared" si="0"/>
        <v>2.9166666666666674E-2</v>
      </c>
    </row>
    <row r="29" spans="1:9">
      <c r="A29" s="223"/>
      <c r="B29" s="140" t="s">
        <v>621</v>
      </c>
      <c r="C29" s="140" t="s">
        <v>600</v>
      </c>
      <c r="D29" s="141">
        <v>0.65416666666666667</v>
      </c>
      <c r="E29" s="141">
        <v>0.70833333333333337</v>
      </c>
      <c r="F29" s="141">
        <f t="shared" si="0"/>
        <v>5.4166666666666696E-2</v>
      </c>
    </row>
    <row r="30" spans="1:9">
      <c r="A30" s="223"/>
      <c r="B30" s="140" t="s">
        <v>612</v>
      </c>
      <c r="C30" s="140" t="s">
        <v>602</v>
      </c>
      <c r="D30" s="141">
        <v>0.70833333333333337</v>
      </c>
      <c r="E30" s="141">
        <v>0.72569444444444453</v>
      </c>
      <c r="F30" s="141">
        <f t="shared" si="0"/>
        <v>1.736111111111116E-2</v>
      </c>
    </row>
    <row r="31" spans="1:9">
      <c r="A31" s="223"/>
      <c r="B31" s="140" t="s">
        <v>615</v>
      </c>
      <c r="C31" s="140" t="s">
        <v>597</v>
      </c>
      <c r="D31" s="141">
        <v>0.72916666666666663</v>
      </c>
      <c r="E31" s="141">
        <v>0.75</v>
      </c>
      <c r="F31" s="141">
        <f t="shared" si="0"/>
        <v>2.083333333333337E-2</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615</v>
      </c>
      <c r="C63" s="140" t="s">
        <v>597</v>
      </c>
      <c r="D63" s="141">
        <v>0.38194444444444442</v>
      </c>
      <c r="E63" s="141">
        <v>0.39583333333333331</v>
      </c>
      <c r="F63" s="141">
        <f t="shared" si="0"/>
        <v>1.3888888888888895E-2</v>
      </c>
      <c r="H63" s="139" t="s">
        <v>595</v>
      </c>
      <c r="I63" s="139" t="s">
        <v>596</v>
      </c>
    </row>
    <row r="64" spans="1:9">
      <c r="A64" s="22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3"/>
      <c r="B66" s="140" t="s">
        <v>647</v>
      </c>
      <c r="C66" s="140" t="s">
        <v>594</v>
      </c>
      <c r="D66" s="141">
        <v>0.65625</v>
      </c>
      <c r="E66" s="141">
        <v>0.70972222222222225</v>
      </c>
      <c r="F66" s="141">
        <f t="shared" si="0"/>
        <v>5.3472222222222254E-2</v>
      </c>
      <c r="H66" s="142" t="s">
        <v>600</v>
      </c>
      <c r="I66" s="141">
        <f t="shared" ref="I66" si="24">SUMIFS(F63:F77, C63:C77,H66)</f>
        <v>0</v>
      </c>
    </row>
    <row r="67" spans="1:9">
      <c r="A67" s="22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3"/>
      <c r="B71" s="140" t="s">
        <v>649</v>
      </c>
      <c r="C71" s="140" t="s">
        <v>594</v>
      </c>
      <c r="D71" s="141">
        <v>0.72916666666666663</v>
      </c>
      <c r="E71" s="141">
        <v>0.79166666666666663</v>
      </c>
      <c r="F71" s="141">
        <f t="shared" si="26"/>
        <v>6.25E-2</v>
      </c>
      <c r="I71" s="143"/>
    </row>
    <row r="72" spans="1:9">
      <c r="A72" s="223"/>
      <c r="B72" s="140" t="s">
        <v>650</v>
      </c>
      <c r="C72" s="140" t="s">
        <v>594</v>
      </c>
      <c r="D72" s="141">
        <v>0.86458333333333337</v>
      </c>
      <c r="E72" s="141">
        <v>0.97916666666666663</v>
      </c>
      <c r="F72" s="141">
        <f t="shared" si="26"/>
        <v>0.11458333333333326</v>
      </c>
      <c r="I72" s="143"/>
    </row>
    <row r="73" spans="1:9">
      <c r="A73" s="223"/>
      <c r="B73" s="140"/>
      <c r="C73" s="140"/>
      <c r="D73" s="141"/>
      <c r="E73" s="141"/>
      <c r="F73" s="141">
        <f t="shared" si="26"/>
        <v>0</v>
      </c>
    </row>
    <row r="74" spans="1:9">
      <c r="A74" s="223"/>
      <c r="B74" s="140"/>
      <c r="C74" s="140"/>
      <c r="D74" s="141"/>
      <c r="E74" s="141"/>
      <c r="F74" s="141">
        <f t="shared" si="26"/>
        <v>0</v>
      </c>
    </row>
    <row r="75" spans="1:9">
      <c r="A75" s="223"/>
      <c r="B75" s="140"/>
      <c r="C75" s="140"/>
      <c r="D75" s="141"/>
      <c r="E75" s="141"/>
      <c r="F75" s="141">
        <f t="shared" si="26"/>
        <v>0</v>
      </c>
    </row>
    <row r="76" spans="1:9">
      <c r="A76" s="223"/>
      <c r="B76" s="140"/>
      <c r="C76" s="140"/>
      <c r="D76" s="141"/>
      <c r="E76" s="141"/>
      <c r="F76" s="141">
        <f t="shared" si="26"/>
        <v>0</v>
      </c>
    </row>
    <row r="77" spans="1:9">
      <c r="A77" s="223"/>
      <c r="B77" s="140"/>
      <c r="C77" s="140"/>
      <c r="D77" s="141"/>
      <c r="E77" s="141"/>
      <c r="F77" s="141">
        <f t="shared" si="26"/>
        <v>0</v>
      </c>
    </row>
    <row r="78" spans="1:9">
      <c r="A78" s="223" t="s">
        <v>28</v>
      </c>
      <c r="B78" s="140" t="s">
        <v>615</v>
      </c>
      <c r="C78" s="140" t="s">
        <v>597</v>
      </c>
      <c r="D78" s="141">
        <v>0.38194444444444442</v>
      </c>
      <c r="E78" s="141">
        <v>0.39583333333333331</v>
      </c>
      <c r="F78" s="141">
        <f t="shared" si="26"/>
        <v>1.3888888888888895E-2</v>
      </c>
      <c r="H78" s="139" t="s">
        <v>595</v>
      </c>
      <c r="I78" s="139" t="s">
        <v>596</v>
      </c>
    </row>
    <row r="79" spans="1:9">
      <c r="A79" s="22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3"/>
      <c r="B86" s="140" t="s">
        <v>657</v>
      </c>
      <c r="C86" s="140" t="s">
        <v>597</v>
      </c>
      <c r="D86" s="141">
        <v>0.60416666666666663</v>
      </c>
      <c r="E86" s="141">
        <v>0.625</v>
      </c>
      <c r="F86" s="141">
        <f t="shared" si="26"/>
        <v>2.083333333333337E-2</v>
      </c>
      <c r="I86" s="143"/>
    </row>
    <row r="87" spans="1:9">
      <c r="A87" s="223"/>
      <c r="B87" s="140" t="s">
        <v>354</v>
      </c>
      <c r="C87" s="140" t="s">
        <v>604</v>
      </c>
      <c r="D87" s="141">
        <v>0.625</v>
      </c>
      <c r="E87" s="141">
        <v>0.65277777777777779</v>
      </c>
      <c r="F87" s="141">
        <f t="shared" si="26"/>
        <v>2.777777777777779E-2</v>
      </c>
      <c r="I87" s="143"/>
    </row>
    <row r="88" spans="1:9">
      <c r="A88" s="223"/>
      <c r="B88" s="140" t="s">
        <v>658</v>
      </c>
      <c r="C88" s="140" t="s">
        <v>600</v>
      </c>
      <c r="D88" s="141">
        <v>0.65972222222222221</v>
      </c>
      <c r="E88" s="141">
        <v>0.70833333333333337</v>
      </c>
      <c r="F88" s="141">
        <f t="shared" si="26"/>
        <v>4.861111111111116E-2</v>
      </c>
    </row>
    <row r="89" spans="1:9">
      <c r="A89" s="223"/>
      <c r="B89" s="140" t="s">
        <v>612</v>
      </c>
      <c r="C89" s="140" t="s">
        <v>602</v>
      </c>
      <c r="D89" s="141">
        <v>0.70833333333333337</v>
      </c>
      <c r="E89" s="141">
        <v>0.72916666666666663</v>
      </c>
      <c r="F89" s="141">
        <f t="shared" si="26"/>
        <v>2.0833333333333259E-2</v>
      </c>
    </row>
    <row r="90" spans="1:9">
      <c r="A90" s="223"/>
      <c r="B90" s="140" t="s">
        <v>659</v>
      </c>
      <c r="C90" s="140" t="s">
        <v>597</v>
      </c>
      <c r="D90" s="141">
        <v>0.72986111111111107</v>
      </c>
      <c r="E90" s="141">
        <v>0.75</v>
      </c>
      <c r="F90" s="141">
        <f t="shared" si="26"/>
        <v>2.0138888888888928E-2</v>
      </c>
    </row>
    <row r="91" spans="1:9">
      <c r="A91" s="223"/>
      <c r="B91" s="140" t="s">
        <v>660</v>
      </c>
      <c r="C91" s="140" t="s">
        <v>600</v>
      </c>
      <c r="D91" s="141">
        <v>0.91666666666666663</v>
      </c>
      <c r="E91" s="141">
        <v>0.99930555555555556</v>
      </c>
      <c r="F91" s="141">
        <f t="shared" si="26"/>
        <v>8.2638888888888928E-2</v>
      </c>
    </row>
    <row r="92" spans="1:9">
      <c r="A92" s="223"/>
      <c r="B92" s="140"/>
      <c r="C92" s="140"/>
      <c r="D92" s="141"/>
      <c r="E92" s="141"/>
      <c r="F92" s="141">
        <f t="shared" si="26"/>
        <v>0</v>
      </c>
    </row>
    <row r="93" spans="1:9">
      <c r="A93" s="223" t="s">
        <v>661</v>
      </c>
      <c r="B93" s="140" t="s">
        <v>615</v>
      </c>
      <c r="C93" s="140" t="s">
        <v>597</v>
      </c>
      <c r="D93" s="141">
        <v>0.38194444444444442</v>
      </c>
      <c r="E93" s="141">
        <v>0.39583333333333331</v>
      </c>
      <c r="F93" s="141">
        <f t="shared" si="26"/>
        <v>1.3888888888888895E-2</v>
      </c>
      <c r="H93" s="139" t="s">
        <v>595</v>
      </c>
      <c r="I93" s="139" t="s">
        <v>596</v>
      </c>
    </row>
    <row r="94" spans="1:9">
      <c r="A94" s="22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3"/>
      <c r="B101" s="140" t="s">
        <v>667</v>
      </c>
      <c r="C101" s="140" t="s">
        <v>594</v>
      </c>
      <c r="D101" s="141">
        <v>0.58333333333333337</v>
      </c>
      <c r="E101" s="141">
        <v>0.60416666666666663</v>
      </c>
      <c r="F101" s="141">
        <f t="shared" si="26"/>
        <v>2.0833333333333259E-2</v>
      </c>
      <c r="I101" s="143"/>
    </row>
    <row r="102" spans="1:9">
      <c r="A102" s="223"/>
      <c r="B102" s="140" t="s">
        <v>657</v>
      </c>
      <c r="C102" s="140" t="s">
        <v>597</v>
      </c>
      <c r="D102" s="141">
        <v>0.60416666666666663</v>
      </c>
      <c r="E102" s="141">
        <v>0.62152777777777779</v>
      </c>
      <c r="F102" s="141">
        <f t="shared" si="26"/>
        <v>1.736111111111116E-2</v>
      </c>
      <c r="I102" s="143"/>
    </row>
    <row r="103" spans="1:9">
      <c r="A103" s="223"/>
      <c r="B103" s="140" t="s">
        <v>380</v>
      </c>
      <c r="C103" s="140" t="s">
        <v>604</v>
      </c>
      <c r="D103" s="141">
        <v>0.625</v>
      </c>
      <c r="E103" s="141">
        <v>0.65277777777777779</v>
      </c>
      <c r="F103" s="141">
        <f t="shared" si="26"/>
        <v>2.777777777777779E-2</v>
      </c>
    </row>
    <row r="104" spans="1:9">
      <c r="A104" s="223"/>
      <c r="B104" s="140" t="s">
        <v>668</v>
      </c>
      <c r="C104" s="140" t="s">
        <v>600</v>
      </c>
      <c r="D104" s="141">
        <v>0.65416666666666667</v>
      </c>
      <c r="E104" s="141">
        <v>0.70833333333333337</v>
      </c>
      <c r="F104" s="141">
        <f t="shared" si="26"/>
        <v>5.4166666666666696E-2</v>
      </c>
    </row>
    <row r="105" spans="1:9">
      <c r="A105" s="223"/>
      <c r="B105" s="140" t="s">
        <v>612</v>
      </c>
      <c r="C105" s="140" t="s">
        <v>602</v>
      </c>
      <c r="D105" s="141">
        <v>0.70833333333333337</v>
      </c>
      <c r="E105" s="141">
        <v>0.72916666666666663</v>
      </c>
      <c r="F105" s="141">
        <f t="shared" si="26"/>
        <v>2.0833333333333259E-2</v>
      </c>
    </row>
    <row r="106" spans="1:9">
      <c r="A106" s="223"/>
      <c r="B106" s="140" t="s">
        <v>669</v>
      </c>
      <c r="C106" s="140" t="s">
        <v>594</v>
      </c>
      <c r="D106" s="141">
        <v>0.72916666666666663</v>
      </c>
      <c r="E106" s="141">
        <v>0.75</v>
      </c>
      <c r="F106" s="141">
        <f t="shared" si="26"/>
        <v>2.083333333333337E-2</v>
      </c>
    </row>
    <row r="107" spans="1:9">
      <c r="A107" s="223"/>
      <c r="B107" s="161" t="s">
        <v>670</v>
      </c>
      <c r="C107" s="140" t="s">
        <v>594</v>
      </c>
      <c r="D107" s="141">
        <v>0.75</v>
      </c>
      <c r="E107" s="141">
        <v>0.79166666666666663</v>
      </c>
      <c r="F107" s="141">
        <f t="shared" si="26"/>
        <v>4.166666666666663E-2</v>
      </c>
    </row>
    <row r="108" spans="1:9">
      <c r="A108" s="223" t="s">
        <v>671</v>
      </c>
      <c r="B108" s="140" t="s">
        <v>615</v>
      </c>
      <c r="C108" s="140" t="s">
        <v>597</v>
      </c>
      <c r="D108" s="141">
        <v>0.38194444444444442</v>
      </c>
      <c r="E108" s="141">
        <v>0.39583333333333331</v>
      </c>
      <c r="F108" s="141">
        <f t="shared" si="26"/>
        <v>1.3888888888888895E-2</v>
      </c>
      <c r="H108" s="139" t="s">
        <v>595</v>
      </c>
      <c r="I108" s="139" t="s">
        <v>596</v>
      </c>
    </row>
    <row r="109" spans="1:9">
      <c r="A109" s="22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3"/>
      <c r="B116" s="140" t="s">
        <v>610</v>
      </c>
      <c r="C116" s="140" t="s">
        <v>597</v>
      </c>
      <c r="D116" s="141">
        <v>0.60416666666666663</v>
      </c>
      <c r="E116" s="141">
        <v>0.62152777777777779</v>
      </c>
      <c r="F116" s="141">
        <f t="shared" si="26"/>
        <v>1.736111111111116E-2</v>
      </c>
      <c r="I116" s="143"/>
    </row>
    <row r="117" spans="1:10">
      <c r="A117" s="223"/>
      <c r="B117" s="140" t="s">
        <v>354</v>
      </c>
      <c r="C117" s="140" t="s">
        <v>604</v>
      </c>
      <c r="D117" s="141">
        <v>0.625</v>
      </c>
      <c r="E117" s="141">
        <v>0.65277777777777779</v>
      </c>
      <c r="F117" s="141">
        <f t="shared" si="26"/>
        <v>2.777777777777779E-2</v>
      </c>
      <c r="I117" s="143"/>
    </row>
    <row r="118" spans="1:10">
      <c r="A118" s="223"/>
      <c r="B118" s="140" t="s">
        <v>676</v>
      </c>
      <c r="C118" s="140" t="s">
        <v>600</v>
      </c>
      <c r="D118" s="141">
        <v>0.65277777777777779</v>
      </c>
      <c r="E118" s="141">
        <v>0.70833333333333337</v>
      </c>
      <c r="F118" s="141">
        <f t="shared" si="26"/>
        <v>5.555555555555558E-2</v>
      </c>
    </row>
    <row r="119" spans="1:10">
      <c r="A119" s="223"/>
      <c r="B119" s="140" t="s">
        <v>612</v>
      </c>
      <c r="C119" s="140" t="s">
        <v>602</v>
      </c>
      <c r="D119" s="141">
        <v>0.70833333333333337</v>
      </c>
      <c r="E119" s="141">
        <v>0.71875</v>
      </c>
      <c r="F119" s="141">
        <f t="shared" si="26"/>
        <v>1.041666666666663E-2</v>
      </c>
    </row>
    <row r="120" spans="1:10">
      <c r="A120" s="223"/>
      <c r="B120" s="140" t="s">
        <v>669</v>
      </c>
      <c r="C120" s="140" t="s">
        <v>598</v>
      </c>
      <c r="D120" s="141">
        <v>0.72916666666666663</v>
      </c>
      <c r="E120" s="141">
        <v>0.75</v>
      </c>
      <c r="F120" s="141">
        <f t="shared" si="26"/>
        <v>2.083333333333337E-2</v>
      </c>
    </row>
    <row r="121" spans="1:10">
      <c r="A121" s="223"/>
      <c r="B121" s="140" t="s">
        <v>677</v>
      </c>
      <c r="C121" s="140" t="s">
        <v>594</v>
      </c>
      <c r="D121" s="141">
        <v>0.875</v>
      </c>
      <c r="E121" s="141">
        <v>0.95833333333333337</v>
      </c>
      <c r="F121" s="141">
        <f t="shared" si="26"/>
        <v>8.333333333333337E-2</v>
      </c>
    </row>
    <row r="122" spans="1:10">
      <c r="A122" s="224"/>
      <c r="B122" s="144"/>
      <c r="C122" s="144"/>
      <c r="D122" s="145"/>
      <c r="E122" s="145"/>
      <c r="F122" s="145">
        <f t="shared" si="26"/>
        <v>0</v>
      </c>
    </row>
    <row r="123" spans="1:10">
      <c r="A123" s="22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6"/>
      <c r="B131" s="154" t="s">
        <v>643</v>
      </c>
      <c r="C131" s="154" t="s">
        <v>598</v>
      </c>
      <c r="D131" s="155">
        <v>0.65625</v>
      </c>
      <c r="E131" s="155">
        <v>0.70833333333333337</v>
      </c>
      <c r="F131" s="159">
        <f t="shared" si="26"/>
        <v>5.208333333333337E-2</v>
      </c>
      <c r="I131" s="143"/>
      <c r="J131" s="49"/>
    </row>
    <row r="132" spans="1:10">
      <c r="A132" s="226"/>
      <c r="B132" t="s">
        <v>683</v>
      </c>
      <c r="C132" s="154" t="s">
        <v>597</v>
      </c>
      <c r="D132" s="155">
        <v>0.72916666666666663</v>
      </c>
      <c r="E132" s="155">
        <v>0.75</v>
      </c>
      <c r="F132" s="159">
        <f t="shared" ref="F132:F152" si="58">E132-D132</f>
        <v>2.083333333333337E-2</v>
      </c>
      <c r="I132" s="143"/>
      <c r="J132" s="49"/>
    </row>
    <row r="133" spans="1:10">
      <c r="A133" s="226"/>
      <c r="B133" s="154" t="s">
        <v>684</v>
      </c>
      <c r="C133" s="154" t="s">
        <v>594</v>
      </c>
      <c r="D133" s="155">
        <v>0.77083333333333337</v>
      </c>
      <c r="E133" s="155">
        <v>0.85416666666666663</v>
      </c>
      <c r="F133" s="159">
        <f t="shared" si="58"/>
        <v>8.3333333333333259E-2</v>
      </c>
      <c r="J133" s="49"/>
    </row>
    <row r="134" spans="1:10">
      <c r="A134" s="226"/>
      <c r="B134" s="154" t="s">
        <v>685</v>
      </c>
      <c r="C134" s="154" t="s">
        <v>594</v>
      </c>
      <c r="D134" s="155">
        <v>0.91666666666666663</v>
      </c>
      <c r="E134" s="155">
        <v>0.9375</v>
      </c>
      <c r="F134" s="159">
        <f>E134-D134</f>
        <v>2.083333333333337E-2</v>
      </c>
      <c r="J134" s="49"/>
    </row>
    <row r="135" spans="1:10">
      <c r="A135" s="226"/>
      <c r="B135" s="154"/>
      <c r="C135" s="154"/>
      <c r="D135" s="155"/>
      <c r="E135" s="155"/>
      <c r="F135" s="159">
        <f>E135-D135</f>
        <v>0</v>
      </c>
      <c r="J135" s="49"/>
    </row>
    <row r="136" spans="1:10">
      <c r="A136" s="226"/>
      <c r="B136" s="154"/>
      <c r="C136" s="154"/>
      <c r="D136" s="155"/>
      <c r="E136" s="155"/>
      <c r="F136" s="159">
        <f t="shared" si="58"/>
        <v>0</v>
      </c>
      <c r="J136" s="49"/>
    </row>
    <row r="137" spans="1:10">
      <c r="A137" s="227"/>
      <c r="B137" s="156"/>
      <c r="C137" s="156"/>
      <c r="D137" s="157"/>
      <c r="E137" s="157"/>
      <c r="F137" s="160">
        <f t="shared" si="58"/>
        <v>0</v>
      </c>
      <c r="G137" s="50"/>
      <c r="H137" s="50"/>
      <c r="I137" s="50"/>
      <c r="J137" s="51"/>
    </row>
    <row r="138" spans="1:10">
      <c r="A138" s="228" t="s">
        <v>686</v>
      </c>
      <c r="B138" s="146" t="s">
        <v>615</v>
      </c>
      <c r="C138" s="146" t="s">
        <v>597</v>
      </c>
      <c r="D138" s="147">
        <v>0.38194444444444442</v>
      </c>
      <c r="E138" s="147">
        <v>0.39583333333333331</v>
      </c>
      <c r="F138" s="147">
        <f t="shared" si="58"/>
        <v>1.3888888888888895E-2</v>
      </c>
      <c r="H138" s="148" t="s">
        <v>595</v>
      </c>
      <c r="I138" s="148" t="s">
        <v>596</v>
      </c>
    </row>
    <row r="139" spans="1:10">
      <c r="A139" s="22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3"/>
      <c r="B146" s="140" t="s">
        <v>692</v>
      </c>
      <c r="C146" s="140" t="s">
        <v>604</v>
      </c>
      <c r="D146" s="141">
        <v>0.625</v>
      </c>
      <c r="E146" s="141">
        <v>0.65277777777777779</v>
      </c>
      <c r="F146" s="141">
        <f t="shared" si="58"/>
        <v>2.777777777777779E-2</v>
      </c>
      <c r="I146" s="143"/>
    </row>
    <row r="147" spans="1:9">
      <c r="A147" s="223"/>
      <c r="B147" s="140" t="s">
        <v>643</v>
      </c>
      <c r="C147" s="140" t="s">
        <v>598</v>
      </c>
      <c r="D147" s="141">
        <v>0.65625</v>
      </c>
      <c r="E147" s="141">
        <v>0.70833333333333337</v>
      </c>
      <c r="F147" s="141">
        <f t="shared" si="58"/>
        <v>5.208333333333337E-2</v>
      </c>
      <c r="I147" s="143"/>
    </row>
    <row r="148" spans="1:9">
      <c r="A148" s="223"/>
      <c r="B148" s="140" t="s">
        <v>693</v>
      </c>
      <c r="C148" s="140" t="s">
        <v>597</v>
      </c>
      <c r="D148" s="141">
        <v>0.72916666666666663</v>
      </c>
      <c r="E148" s="141">
        <v>0.75</v>
      </c>
      <c r="F148" s="141">
        <f t="shared" si="58"/>
        <v>2.083333333333337E-2</v>
      </c>
    </row>
    <row r="149" spans="1:9">
      <c r="A149" s="223"/>
      <c r="B149" s="140" t="s">
        <v>694</v>
      </c>
      <c r="C149" s="140" t="s">
        <v>594</v>
      </c>
      <c r="D149" s="141">
        <v>0.77083333333333337</v>
      </c>
      <c r="E149" s="141">
        <v>0.8125</v>
      </c>
      <c r="F149" s="141">
        <f t="shared" si="58"/>
        <v>4.166666666666663E-2</v>
      </c>
    </row>
    <row r="150" spans="1:9">
      <c r="A150" s="223"/>
      <c r="B150" s="140" t="s">
        <v>695</v>
      </c>
      <c r="C150" s="140" t="s">
        <v>594</v>
      </c>
      <c r="D150" s="141">
        <v>0.875</v>
      </c>
      <c r="E150" s="141">
        <v>0.91666666666666663</v>
      </c>
      <c r="F150" s="141">
        <f t="shared" si="58"/>
        <v>4.166666666666663E-2</v>
      </c>
    </row>
    <row r="151" spans="1:9">
      <c r="A151" s="223"/>
      <c r="B151" s="140"/>
      <c r="C151" s="140"/>
      <c r="D151" s="141"/>
      <c r="E151" s="141"/>
      <c r="F151" s="141"/>
    </row>
    <row r="152" spans="1:9">
      <c r="A152" s="22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57" workbookViewId="0">
      <selection activeCell="B93" sqref="B93"/>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696</v>
      </c>
      <c r="C2" s="140" t="s">
        <v>594</v>
      </c>
      <c r="D2" s="141">
        <v>0.35416666666666669</v>
      </c>
      <c r="E2" s="141">
        <v>0.39583333333333331</v>
      </c>
      <c r="F2" s="141">
        <f>E2-D2</f>
        <v>4.166666666666663E-2</v>
      </c>
      <c r="H2" s="139" t="s">
        <v>595</v>
      </c>
      <c r="I2" s="139" t="s">
        <v>596</v>
      </c>
      <c r="Q2" t="s">
        <v>594</v>
      </c>
    </row>
    <row r="3" spans="1:17">
      <c r="A3" s="22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3"/>
      <c r="B4" s="140" t="s">
        <v>601</v>
      </c>
      <c r="C4" s="140" t="s">
        <v>602</v>
      </c>
      <c r="D4" s="141">
        <v>0.4375</v>
      </c>
      <c r="E4" s="141">
        <v>0.4548611111111111</v>
      </c>
      <c r="F4" s="141">
        <f t="shared" si="0"/>
        <v>1.7361111111111105E-2</v>
      </c>
      <c r="H4" s="142" t="s">
        <v>598</v>
      </c>
      <c r="I4" s="141">
        <f>SUMIFS(F2:F16, C2:C16,H4)</f>
        <v>6.944444444444442E-2</v>
      </c>
      <c r="Q4" t="s">
        <v>600</v>
      </c>
    </row>
    <row r="5" spans="1:17">
      <c r="A5" s="223"/>
      <c r="B5" s="140" t="s">
        <v>698</v>
      </c>
      <c r="C5" s="140" t="s">
        <v>594</v>
      </c>
      <c r="D5" s="141">
        <v>0.4548611111111111</v>
      </c>
      <c r="E5" s="141">
        <v>0.54861111111111105</v>
      </c>
      <c r="F5" s="141">
        <f t="shared" si="0"/>
        <v>9.3749999999999944E-2</v>
      </c>
      <c r="H5" s="142" t="s">
        <v>600</v>
      </c>
      <c r="I5" s="141">
        <f>SUMIFS(F2:F16, C2:C16,H5)</f>
        <v>0</v>
      </c>
      <c r="Q5" t="s">
        <v>597</v>
      </c>
    </row>
    <row r="6" spans="1:17">
      <c r="A6" s="22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3"/>
      <c r="B8" s="140" t="s">
        <v>607</v>
      </c>
      <c r="C8" s="140" t="s">
        <v>594</v>
      </c>
      <c r="D8" s="141">
        <v>0.58333333333333337</v>
      </c>
      <c r="E8" s="141">
        <v>0.60763888888888895</v>
      </c>
      <c r="F8" s="141">
        <f t="shared" si="0"/>
        <v>2.430555555555558E-2</v>
      </c>
      <c r="H8" s="142" t="s">
        <v>602</v>
      </c>
      <c r="I8" s="141">
        <f>SUMIFS(F2:F16, C2:C16,H8)</f>
        <v>5.9027777777777846E-2</v>
      </c>
    </row>
    <row r="9" spans="1:17">
      <c r="A9" s="223"/>
      <c r="B9" s="140" t="s">
        <v>699</v>
      </c>
      <c r="C9" s="140" t="s">
        <v>597</v>
      </c>
      <c r="D9" s="141">
        <v>0.60763888888888895</v>
      </c>
      <c r="E9" s="141">
        <v>0.64930555555555558</v>
      </c>
      <c r="F9" s="141">
        <f t="shared" si="0"/>
        <v>4.166666666666663E-2</v>
      </c>
      <c r="H9" s="138" t="s">
        <v>608</v>
      </c>
      <c r="I9" s="139">
        <f>SUM(I3:I8)</f>
        <v>0.45486111111111105</v>
      </c>
    </row>
    <row r="10" spans="1:17">
      <c r="A10" s="223"/>
      <c r="B10" s="140" t="s">
        <v>700</v>
      </c>
      <c r="C10" s="140" t="s">
        <v>598</v>
      </c>
      <c r="D10" s="141">
        <v>0.64930555555555558</v>
      </c>
      <c r="E10" s="141">
        <v>0.67013888888888884</v>
      </c>
      <c r="F10" s="141">
        <f t="shared" si="0"/>
        <v>2.0833333333333259E-2</v>
      </c>
      <c r="I10" s="143"/>
    </row>
    <row r="11" spans="1:17">
      <c r="A11" s="223"/>
      <c r="B11" s="140" t="s">
        <v>502</v>
      </c>
      <c r="C11" s="140" t="s">
        <v>604</v>
      </c>
      <c r="D11" s="141">
        <v>0.67013888888888884</v>
      </c>
      <c r="E11" s="141">
        <v>0.70486111111111116</v>
      </c>
      <c r="F11" s="141">
        <f t="shared" si="0"/>
        <v>3.4722222222222321E-2</v>
      </c>
      <c r="I11" s="143"/>
    </row>
    <row r="12" spans="1:17">
      <c r="A12" s="223"/>
      <c r="B12" s="140" t="s">
        <v>701</v>
      </c>
      <c r="C12" s="140" t="s">
        <v>597</v>
      </c>
      <c r="D12" s="141">
        <v>0.70486111111111116</v>
      </c>
      <c r="E12" s="141">
        <v>0.71180555555555547</v>
      </c>
      <c r="F12" s="141">
        <f t="shared" si="0"/>
        <v>6.9444444444443088E-3</v>
      </c>
    </row>
    <row r="13" spans="1:17">
      <c r="A13" s="223"/>
      <c r="B13" s="140" t="s">
        <v>612</v>
      </c>
      <c r="C13" s="140" t="s">
        <v>602</v>
      </c>
      <c r="D13" s="141">
        <v>0.71180555555555547</v>
      </c>
      <c r="E13" s="141">
        <v>0.72916666666666663</v>
      </c>
      <c r="F13" s="141">
        <f t="shared" si="0"/>
        <v>1.736111111111116E-2</v>
      </c>
    </row>
    <row r="14" spans="1:17">
      <c r="A14" s="223"/>
      <c r="B14" s="140" t="s">
        <v>615</v>
      </c>
      <c r="C14" s="140" t="s">
        <v>597</v>
      </c>
      <c r="D14" s="141">
        <v>0.72916666666666663</v>
      </c>
      <c r="E14" s="141">
        <v>0.75</v>
      </c>
      <c r="F14" s="141">
        <f t="shared" si="0"/>
        <v>2.083333333333337E-2</v>
      </c>
    </row>
    <row r="15" spans="1:17">
      <c r="A15" s="223"/>
      <c r="B15" s="140" t="s">
        <v>702</v>
      </c>
      <c r="C15" s="140" t="s">
        <v>594</v>
      </c>
      <c r="D15" s="141">
        <v>0.79166666666666663</v>
      </c>
      <c r="E15" s="141">
        <v>0.85416666666666663</v>
      </c>
      <c r="F15" s="141">
        <f t="shared" si="0"/>
        <v>6.25E-2</v>
      </c>
    </row>
    <row r="16" spans="1:17">
      <c r="A16" s="223"/>
      <c r="B16" s="140" t="s">
        <v>703</v>
      </c>
      <c r="C16" s="140" t="s">
        <v>594</v>
      </c>
      <c r="D16" s="141"/>
      <c r="E16" s="141"/>
      <c r="F16" s="141">
        <v>0</v>
      </c>
    </row>
    <row r="17" spans="1:9">
      <c r="A17" s="223" t="s">
        <v>704</v>
      </c>
      <c r="B17" s="140" t="s">
        <v>216</v>
      </c>
      <c r="C17" s="140"/>
      <c r="D17" s="141"/>
      <c r="E17" s="141"/>
      <c r="F17" s="141">
        <f t="shared" si="0"/>
        <v>0</v>
      </c>
      <c r="H17" s="139" t="s">
        <v>595</v>
      </c>
      <c r="I17" s="139" t="s">
        <v>596</v>
      </c>
    </row>
    <row r="18" spans="1:9">
      <c r="A18" s="223"/>
      <c r="B18" s="140" t="s">
        <v>705</v>
      </c>
      <c r="C18" s="140"/>
      <c r="D18" s="141"/>
      <c r="E18" s="141"/>
      <c r="F18" s="141">
        <f t="shared" si="0"/>
        <v>0</v>
      </c>
      <c r="H18" s="142" t="s">
        <v>594</v>
      </c>
      <c r="I18" s="141">
        <f t="shared" ref="I18" si="1">SUMIFS(F17:F31, C17:C31,H18)</f>
        <v>0</v>
      </c>
    </row>
    <row r="19" spans="1:9">
      <c r="A19" s="223"/>
      <c r="B19" s="140" t="s">
        <v>706</v>
      </c>
      <c r="C19" s="140"/>
      <c r="D19" s="141"/>
      <c r="E19" s="141"/>
      <c r="F19" s="141">
        <f t="shared" si="0"/>
        <v>0</v>
      </c>
      <c r="H19" s="142" t="s">
        <v>598</v>
      </c>
      <c r="I19" s="141">
        <f t="shared" ref="I19" si="2">SUMIFS(F17:F31, C17:C31,H19)</f>
        <v>0</v>
      </c>
    </row>
    <row r="20" spans="1:9">
      <c r="A20" s="223"/>
      <c r="B20" s="140"/>
      <c r="C20" s="140"/>
      <c r="D20" s="141"/>
      <c r="E20" s="141"/>
      <c r="F20" s="141">
        <f t="shared" si="0"/>
        <v>0</v>
      </c>
      <c r="H20" s="142" t="s">
        <v>600</v>
      </c>
      <c r="I20" s="141">
        <f t="shared" ref="I20" si="3">SUMIFS(F17:F31, C17:C31,H20)</f>
        <v>0</v>
      </c>
    </row>
    <row r="21" spans="1:9">
      <c r="A21" s="223"/>
      <c r="B21" s="140"/>
      <c r="C21" s="140"/>
      <c r="D21" s="141"/>
      <c r="E21" s="141"/>
      <c r="F21" s="141">
        <f t="shared" si="0"/>
        <v>0</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0</v>
      </c>
    </row>
    <row r="24" spans="1:9">
      <c r="A24" s="223"/>
      <c r="B24" s="140"/>
      <c r="C24" s="140"/>
      <c r="D24" s="141"/>
      <c r="E24" s="141"/>
      <c r="F24" s="141">
        <f t="shared" si="0"/>
        <v>0</v>
      </c>
      <c r="H24" s="138" t="s">
        <v>608</v>
      </c>
      <c r="I24" s="139">
        <f t="shared" ref="I24" si="7">SUM(I18:I23)</f>
        <v>0</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707</v>
      </c>
      <c r="C63" s="140" t="s">
        <v>594</v>
      </c>
      <c r="D63" s="141">
        <v>0.35416666666666669</v>
      </c>
      <c r="E63" s="141">
        <v>0.39583333333333331</v>
      </c>
      <c r="F63" s="141">
        <f t="shared" si="0"/>
        <v>4.166666666666663E-2</v>
      </c>
      <c r="H63" s="139" t="s">
        <v>595</v>
      </c>
      <c r="I63" s="139" t="s">
        <v>596</v>
      </c>
    </row>
    <row r="64" spans="1:9">
      <c r="A64" s="223"/>
      <c r="B64" s="140" t="s">
        <v>708</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709</v>
      </c>
      <c r="C66" s="140" t="s">
        <v>594</v>
      </c>
      <c r="D66" s="141">
        <v>0.4513888888888889</v>
      </c>
      <c r="E66" s="141">
        <v>0.48958333333333331</v>
      </c>
      <c r="F66" s="141">
        <f t="shared" si="0"/>
        <v>3.819444444444442E-2</v>
      </c>
      <c r="H66" s="142" t="s">
        <v>600</v>
      </c>
      <c r="I66" s="141">
        <f>SUMIFS(F63:F77, C63:C77,H66)</f>
        <v>1.0416666666666685E-2</v>
      </c>
    </row>
    <row r="67" spans="1:9">
      <c r="A67" s="223"/>
      <c r="B67" s="140" t="s">
        <v>710</v>
      </c>
      <c r="C67" s="140" t="s">
        <v>600</v>
      </c>
      <c r="D67" s="141">
        <v>0.48958333333333331</v>
      </c>
      <c r="E67" s="141">
        <v>0.5</v>
      </c>
      <c r="F67" s="141">
        <f t="shared" si="0"/>
        <v>1.0416666666666685E-2</v>
      </c>
      <c r="H67" s="142" t="s">
        <v>597</v>
      </c>
      <c r="I67" s="141">
        <f>SUMIFS(F63:F77, C63:C77,H67)</f>
        <v>1.0416666666666741E-2</v>
      </c>
    </row>
    <row r="68" spans="1:9">
      <c r="A68" s="22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711</v>
      </c>
      <c r="C70" s="140" t="s">
        <v>594</v>
      </c>
      <c r="D70" s="141">
        <v>0.57638888888888895</v>
      </c>
      <c r="E70" s="141">
        <v>0.61458333333333337</v>
      </c>
      <c r="F70" s="141">
        <f>E70-D70</f>
        <v>3.819444444444442E-2</v>
      </c>
      <c r="H70" s="138" t="s">
        <v>608</v>
      </c>
      <c r="I70" s="139">
        <f t="shared" ref="I70" si="23">SUM(I64:I69)</f>
        <v>0.36805555555555558</v>
      </c>
    </row>
    <row r="71" spans="1:9">
      <c r="A71" s="223"/>
      <c r="B71" s="140" t="s">
        <v>649</v>
      </c>
      <c r="C71" s="140" t="s">
        <v>594</v>
      </c>
      <c r="D71" s="141">
        <v>0.625</v>
      </c>
      <c r="E71" s="141">
        <v>0.65972222222222221</v>
      </c>
      <c r="F71" s="141">
        <f>E71-D71</f>
        <v>3.472222222222221E-2</v>
      </c>
      <c r="I71" s="143"/>
    </row>
    <row r="72" spans="1:9">
      <c r="A72" s="223"/>
      <c r="B72" s="140" t="s">
        <v>682</v>
      </c>
      <c r="C72" s="140" t="s">
        <v>604</v>
      </c>
      <c r="D72" s="141">
        <v>0.6694444444444444</v>
      </c>
      <c r="E72" s="141">
        <v>0.70347222222222217</v>
      </c>
      <c r="F72" s="141">
        <f>E72-D72</f>
        <v>3.4027777777777768E-2</v>
      </c>
      <c r="I72" s="143"/>
    </row>
    <row r="73" spans="1:9">
      <c r="A73" s="223"/>
      <c r="B73" s="140" t="s">
        <v>612</v>
      </c>
      <c r="C73" s="140" t="s">
        <v>602</v>
      </c>
      <c r="D73" s="141">
        <v>0.71180555555555547</v>
      </c>
      <c r="E73" s="141">
        <v>0.72013888888888899</v>
      </c>
      <c r="F73" s="141">
        <f>E73-D73</f>
        <v>8.3333333333335258E-3</v>
      </c>
    </row>
    <row r="74" spans="1:9">
      <c r="A74" s="223"/>
      <c r="B74" s="140" t="s">
        <v>712</v>
      </c>
      <c r="C74" s="140" t="s">
        <v>594</v>
      </c>
      <c r="D74" s="141">
        <v>0.72013888888888899</v>
      </c>
      <c r="E74" s="141">
        <v>0.72777777777777775</v>
      </c>
      <c r="F74" s="141">
        <f>E74-D74</f>
        <v>7.6388888888887507E-3</v>
      </c>
    </row>
    <row r="75" spans="1:9">
      <c r="A75" s="223"/>
      <c r="B75" s="140" t="s">
        <v>713</v>
      </c>
      <c r="C75" s="140" t="s">
        <v>597</v>
      </c>
      <c r="D75" s="141">
        <v>0.72916666666666663</v>
      </c>
      <c r="E75" s="141">
        <v>0.73958333333333337</v>
      </c>
      <c r="F75" s="141">
        <f>E75-D75</f>
        <v>1.0416666666666741E-2</v>
      </c>
    </row>
    <row r="76" spans="1:9">
      <c r="A76" s="223"/>
      <c r="B76" s="140" t="s">
        <v>714</v>
      </c>
      <c r="C76" s="140" t="s">
        <v>598</v>
      </c>
      <c r="D76" s="141">
        <v>0.61458333333333337</v>
      </c>
      <c r="E76" s="141">
        <v>0.625</v>
      </c>
      <c r="F76" s="141">
        <f>E76-D76</f>
        <v>1.041666666666663E-2</v>
      </c>
    </row>
    <row r="77" spans="1:9">
      <c r="A77" s="223"/>
      <c r="B77" s="140" t="s">
        <v>715</v>
      </c>
      <c r="C77" s="140" t="s">
        <v>598</v>
      </c>
      <c r="D77" s="141">
        <v>0.45833333333333331</v>
      </c>
      <c r="E77" s="141">
        <v>0.46875</v>
      </c>
      <c r="F77" s="141">
        <f>E77-D77</f>
        <v>1.0416666666666685E-2</v>
      </c>
    </row>
    <row r="78" spans="1:9">
      <c r="A78" s="223" t="s">
        <v>28</v>
      </c>
      <c r="B78" s="140" t="s">
        <v>716</v>
      </c>
      <c r="C78" s="140" t="s">
        <v>600</v>
      </c>
      <c r="D78" s="141">
        <v>0.375</v>
      </c>
      <c r="E78" s="141">
        <v>0.39583333333333331</v>
      </c>
      <c r="F78" s="141">
        <f t="shared" si="22"/>
        <v>2.0833333333333315E-2</v>
      </c>
      <c r="H78" s="139" t="s">
        <v>595</v>
      </c>
      <c r="I78" s="139" t="s">
        <v>596</v>
      </c>
    </row>
    <row r="79" spans="1:9">
      <c r="A79" s="223"/>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722</v>
      </c>
      <c r="C87" s="140" t="s">
        <v>604</v>
      </c>
      <c r="D87" s="141">
        <v>0.67013888888888884</v>
      </c>
      <c r="E87" s="141">
        <v>0.70486111111111116</v>
      </c>
      <c r="F87" s="141">
        <f t="shared" si="22"/>
        <v>3.4722222222222321E-2</v>
      </c>
      <c r="I87" s="143"/>
    </row>
    <row r="88" spans="1:9">
      <c r="A88" s="223"/>
      <c r="B88" s="140" t="s">
        <v>723</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724</v>
      </c>
      <c r="C90" s="140" t="s">
        <v>597</v>
      </c>
      <c r="D90" s="141">
        <v>0.73333333333333339</v>
      </c>
      <c r="E90" s="141">
        <v>0.75</v>
      </c>
      <c r="F90" s="141">
        <f t="shared" si="22"/>
        <v>1.6666666666666607E-2</v>
      </c>
    </row>
    <row r="91" spans="1:9">
      <c r="A91" s="223"/>
      <c r="B91" s="140" t="s">
        <v>725</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t="s">
        <v>726</v>
      </c>
      <c r="C93" s="140" t="s">
        <v>594</v>
      </c>
      <c r="D93" s="141">
        <v>0.35416666666666669</v>
      </c>
      <c r="E93" s="141">
        <v>0.39583333333333331</v>
      </c>
      <c r="F93" s="141">
        <f t="shared" si="22"/>
        <v>4.166666666666663E-2</v>
      </c>
      <c r="H93" s="139" t="s">
        <v>595</v>
      </c>
      <c r="I93" s="139" t="s">
        <v>596</v>
      </c>
    </row>
    <row r="94" spans="1:9">
      <c r="A94" s="223"/>
      <c r="B94" s="140" t="s">
        <v>727</v>
      </c>
      <c r="C94" s="140" t="s">
        <v>598</v>
      </c>
      <c r="D94" s="141">
        <v>0.39930555555555558</v>
      </c>
      <c r="E94" s="141">
        <v>0.4375</v>
      </c>
      <c r="F94" s="141">
        <f t="shared" si="22"/>
        <v>3.819444444444442E-2</v>
      </c>
      <c r="H94" s="142" t="s">
        <v>594</v>
      </c>
      <c r="I94" s="141">
        <f t="shared" ref="I94" si="31">SUMIFS(F93:F107, C93:C107,H94)</f>
        <v>0.2361111111111111</v>
      </c>
    </row>
    <row r="95" spans="1:9">
      <c r="A95" s="22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3"/>
      <c r="B96" s="140" t="s">
        <v>728</v>
      </c>
      <c r="C96" s="140" t="s">
        <v>594</v>
      </c>
      <c r="D96" s="141">
        <v>0.4548611111111111</v>
      </c>
      <c r="E96" s="141">
        <v>0.5</v>
      </c>
      <c r="F96" s="141">
        <f t="shared" si="22"/>
        <v>4.5138888888888895E-2</v>
      </c>
      <c r="H96" s="142" t="s">
        <v>600</v>
      </c>
      <c r="I96" s="141">
        <f t="shared" ref="I96" si="33">SUMIFS(F93:F107, C93:C107,H96)</f>
        <v>6.9444444444443088E-3</v>
      </c>
    </row>
    <row r="97" spans="1:9">
      <c r="A97" s="223"/>
      <c r="B97" s="140" t="s">
        <v>729</v>
      </c>
      <c r="C97" s="140" t="s">
        <v>594</v>
      </c>
      <c r="D97" s="141">
        <v>0.5</v>
      </c>
      <c r="E97" s="141">
        <v>0.54166666666666663</v>
      </c>
      <c r="F97" s="141">
        <f t="shared" si="22"/>
        <v>4.166666666666663E-2</v>
      </c>
      <c r="H97" s="142" t="s">
        <v>597</v>
      </c>
      <c r="I97" s="141">
        <f t="shared" ref="I97" si="34">SUMIFS(F93:F107, C93:C107,H97)</f>
        <v>0</v>
      </c>
    </row>
    <row r="98" spans="1:9">
      <c r="A98" s="22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3"/>
      <c r="B101" s="140" t="s">
        <v>730</v>
      </c>
      <c r="C101" s="140" t="s">
        <v>594</v>
      </c>
      <c r="D101" s="141">
        <v>0.60763888888888895</v>
      </c>
      <c r="E101" s="141">
        <v>0.64930555555555558</v>
      </c>
      <c r="F101" s="141">
        <f t="shared" si="22"/>
        <v>4.166666666666663E-2</v>
      </c>
      <c r="I101" s="143"/>
    </row>
    <row r="102" spans="1:9">
      <c r="A102" s="223"/>
      <c r="B102" s="140" t="s">
        <v>731</v>
      </c>
      <c r="C102" s="140" t="s">
        <v>598</v>
      </c>
      <c r="D102" s="141">
        <v>0.64930555555555558</v>
      </c>
      <c r="E102" s="141">
        <v>0.67013888888888884</v>
      </c>
      <c r="F102" s="141">
        <f t="shared" si="22"/>
        <v>2.0833333333333259E-2</v>
      </c>
      <c r="I102" s="143"/>
    </row>
    <row r="103" spans="1:9">
      <c r="A103" s="223"/>
      <c r="B103" s="140" t="s">
        <v>354</v>
      </c>
      <c r="C103" s="140" t="s">
        <v>604</v>
      </c>
      <c r="D103" s="141">
        <v>0.67013888888888884</v>
      </c>
      <c r="E103" s="141">
        <v>0.70486111111111116</v>
      </c>
      <c r="F103" s="141">
        <f t="shared" si="22"/>
        <v>3.4722222222222321E-2</v>
      </c>
    </row>
    <row r="104" spans="1:9">
      <c r="A104" s="223"/>
      <c r="B104" s="140" t="s">
        <v>732</v>
      </c>
      <c r="C104" s="140" t="s">
        <v>600</v>
      </c>
      <c r="D104" s="141">
        <v>0.70486111111111116</v>
      </c>
      <c r="E104" s="141">
        <v>0.71180555555555547</v>
      </c>
      <c r="F104" s="141">
        <f t="shared" si="22"/>
        <v>6.9444444444443088E-3</v>
      </c>
    </row>
    <row r="105" spans="1:9">
      <c r="A105" s="223"/>
      <c r="B105" s="140" t="s">
        <v>733</v>
      </c>
      <c r="C105" s="140" t="s">
        <v>602</v>
      </c>
      <c r="D105" s="141">
        <v>0.71180555555555547</v>
      </c>
      <c r="E105" s="141">
        <v>0.72916666666666663</v>
      </c>
      <c r="F105" s="141">
        <f t="shared" si="22"/>
        <v>1.736111111111116E-2</v>
      </c>
    </row>
    <row r="106" spans="1:9">
      <c r="A106" s="223"/>
      <c r="B106" s="140" t="s">
        <v>615</v>
      </c>
      <c r="C106" s="140" t="s">
        <v>594</v>
      </c>
      <c r="D106" s="141">
        <v>0.72916666666666663</v>
      </c>
      <c r="E106" s="141">
        <v>0.75</v>
      </c>
      <c r="F106" s="141">
        <f t="shared" si="22"/>
        <v>2.083333333333337E-2</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v>4.5138888888888888E-2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5">
        <f t="shared" si="22"/>
        <v>4.1666666666666741E-2</v>
      </c>
    </row>
    <row r="123" spans="1:9">
      <c r="A123" s="225" t="s">
        <v>16</v>
      </c>
      <c r="B123" s="152" t="s">
        <v>707</v>
      </c>
      <c r="C123" s="152" t="s">
        <v>594</v>
      </c>
      <c r="D123" s="153">
        <v>0.35416666666666669</v>
      </c>
      <c r="E123" s="153">
        <v>0.39583333333333331</v>
      </c>
      <c r="F123" s="158">
        <f t="shared" si="22"/>
        <v>4.166666666666663E-2</v>
      </c>
      <c r="H123" s="149" t="s">
        <v>595</v>
      </c>
      <c r="I123" s="149" t="s">
        <v>596</v>
      </c>
    </row>
    <row r="124" spans="1:9">
      <c r="A124" s="226"/>
      <c r="B124" s="154" t="s">
        <v>708</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6"/>
      <c r="B126" s="154" t="s">
        <v>740</v>
      </c>
      <c r="C126" s="154" t="s">
        <v>594</v>
      </c>
      <c r="D126" s="155">
        <v>0.44791666666666669</v>
      </c>
      <c r="E126" s="155">
        <v>0.54097222222222219</v>
      </c>
      <c r="F126" s="159">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6"/>
      <c r="B131" s="154" t="s">
        <v>741</v>
      </c>
      <c r="C131" s="154" t="s">
        <v>598</v>
      </c>
      <c r="D131" s="155">
        <v>0.70486111111111116</v>
      </c>
      <c r="E131" s="155">
        <v>0.71180555555555547</v>
      </c>
      <c r="F131" s="159">
        <f t="shared" si="22"/>
        <v>6.9444444444443088E-3</v>
      </c>
      <c r="I131" s="143"/>
    </row>
    <row r="132" spans="1:9">
      <c r="A132" s="226"/>
      <c r="B132" s="154" t="s">
        <v>683</v>
      </c>
      <c r="C132" s="154" t="s">
        <v>597</v>
      </c>
      <c r="D132" s="155">
        <v>0.72916666666666663</v>
      </c>
      <c r="E132" s="155">
        <v>0.75</v>
      </c>
      <c r="F132" s="159">
        <f t="shared" ref="F132:F152" si="52">E132-D132</f>
        <v>2.083333333333337E-2</v>
      </c>
      <c r="I132" s="143"/>
    </row>
    <row r="133" spans="1:9">
      <c r="A133" s="226"/>
      <c r="B133" s="154" t="s">
        <v>742</v>
      </c>
      <c r="C133" s="154" t="s">
        <v>594</v>
      </c>
      <c r="D133" s="155">
        <v>0.625</v>
      </c>
      <c r="E133" s="155">
        <v>0.66666666666666663</v>
      </c>
      <c r="F133" s="159">
        <f t="shared" si="52"/>
        <v>4.166666666666663E-2</v>
      </c>
    </row>
    <row r="134" spans="1:9">
      <c r="A134" s="226"/>
      <c r="B134" s="154" t="s">
        <v>743</v>
      </c>
      <c r="C134" s="154" t="s">
        <v>594</v>
      </c>
      <c r="D134" s="155">
        <v>0.91666666666666663</v>
      </c>
      <c r="E134" s="155">
        <v>0.97916666666666663</v>
      </c>
      <c r="F134" s="159">
        <f>E134-D134</f>
        <v>6.25E-2</v>
      </c>
    </row>
    <row r="135" spans="1:9">
      <c r="A135" s="226"/>
      <c r="B135" s="154"/>
      <c r="C135" s="154"/>
      <c r="D135" s="155"/>
      <c r="E135" s="155"/>
      <c r="F135" s="159">
        <f>E135-D135</f>
        <v>0</v>
      </c>
    </row>
    <row r="136" spans="1:9">
      <c r="A136" s="226"/>
      <c r="B136" s="154"/>
      <c r="C136" s="154"/>
      <c r="D136" s="155"/>
      <c r="E136" s="155"/>
      <c r="F136" s="159">
        <f t="shared" si="52"/>
        <v>0</v>
      </c>
    </row>
    <row r="137" spans="1:9">
      <c r="A137" s="227"/>
      <c r="B137" s="156"/>
      <c r="C137" s="156"/>
      <c r="D137" s="157"/>
      <c r="E137" s="157"/>
      <c r="F137" s="160">
        <f t="shared" si="52"/>
        <v>0</v>
      </c>
    </row>
    <row r="138" spans="1:9">
      <c r="A138" s="228" t="s">
        <v>686</v>
      </c>
      <c r="B138" s="146" t="s">
        <v>744</v>
      </c>
      <c r="C138" s="146" t="s">
        <v>594</v>
      </c>
      <c r="D138" s="147">
        <v>0.35416666666666669</v>
      </c>
      <c r="E138" s="147">
        <v>0.39583333333333331</v>
      </c>
      <c r="F138" s="147">
        <f t="shared" si="52"/>
        <v>4.166666666666663E-2</v>
      </c>
      <c r="H138" s="148" t="s">
        <v>595</v>
      </c>
      <c r="I138" s="148" t="s">
        <v>596</v>
      </c>
    </row>
    <row r="139" spans="1:9">
      <c r="A139" s="223"/>
      <c r="B139" s="140" t="s">
        <v>745</v>
      </c>
      <c r="C139" s="140" t="s">
        <v>598</v>
      </c>
      <c r="D139" s="141">
        <v>0.39930555555555558</v>
      </c>
      <c r="E139" s="141">
        <v>0.4375</v>
      </c>
      <c r="F139" s="147">
        <f>E139-D139</f>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7">
        <f>E141-D141</f>
        <v>8.3333333333333315E-2</v>
      </c>
      <c r="H141" s="142" t="s">
        <v>600</v>
      </c>
      <c r="I141" s="141">
        <f t="shared" ref="I141" si="55">SUMIFS(F138:F152, C138:C152,H141)</f>
        <v>0</v>
      </c>
    </row>
    <row r="142" spans="1:9">
      <c r="A142" s="223"/>
      <c r="B142" s="140" t="s">
        <v>747</v>
      </c>
      <c r="C142" s="140" t="s">
        <v>594</v>
      </c>
      <c r="D142" s="141">
        <v>0.53125</v>
      </c>
      <c r="E142" s="141">
        <v>0.54166666666666663</v>
      </c>
      <c r="F142" s="147">
        <f>E142-D142</f>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7">
        <f>E145-D145</f>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7">
        <f>E146-D146</f>
        <v>2.0833333333333259E-2</v>
      </c>
      <c r="I146" s="143"/>
    </row>
    <row r="147" spans="1:9">
      <c r="A147" s="223"/>
      <c r="B147" s="140" t="s">
        <v>354</v>
      </c>
      <c r="C147" s="140" t="s">
        <v>604</v>
      </c>
      <c r="D147" s="141">
        <v>0.67013888888888884</v>
      </c>
      <c r="E147" s="141">
        <v>0.70486111111111116</v>
      </c>
      <c r="F147" s="147">
        <f>E147-D147</f>
        <v>3.4722222222222321E-2</v>
      </c>
      <c r="I147" s="143"/>
    </row>
    <row r="148" spans="1:9">
      <c r="A148" s="223"/>
      <c r="B148" s="140" t="s">
        <v>751</v>
      </c>
      <c r="C148" s="140" t="s">
        <v>597</v>
      </c>
      <c r="D148" s="141">
        <v>0.70486111111111116</v>
      </c>
      <c r="E148" s="141">
        <v>0.71180555555555547</v>
      </c>
      <c r="F148" s="147">
        <f>E148-D148</f>
        <v>6.9444444444443088E-3</v>
      </c>
    </row>
    <row r="149" spans="1:9">
      <c r="A149" s="223"/>
      <c r="B149" s="140" t="s">
        <v>638</v>
      </c>
      <c r="C149" s="140" t="s">
        <v>602</v>
      </c>
      <c r="D149" s="141">
        <v>0.71527777777777779</v>
      </c>
      <c r="E149" s="141">
        <v>0.72916666666666663</v>
      </c>
      <c r="F149" s="147">
        <f>E149-D149</f>
        <v>1.388888888888884E-2</v>
      </c>
    </row>
    <row r="150" spans="1:9">
      <c r="A150" s="223"/>
      <c r="B150" s="140" t="s">
        <v>615</v>
      </c>
      <c r="C150" s="140" t="s">
        <v>597</v>
      </c>
      <c r="D150" s="141">
        <v>0.72916666666666663</v>
      </c>
      <c r="E150" s="141">
        <v>0.75</v>
      </c>
      <c r="F150" s="147">
        <f>E150-D150</f>
        <v>2.083333333333337E-2</v>
      </c>
    </row>
    <row r="151" spans="1:9">
      <c r="A151" s="223"/>
      <c r="B151" s="140" t="s">
        <v>752</v>
      </c>
      <c r="C151" s="140" t="s">
        <v>594</v>
      </c>
      <c r="D151" s="141">
        <v>0.77083333333333337</v>
      </c>
      <c r="E151" s="141">
        <v>0.83333333333333337</v>
      </c>
      <c r="F151" s="147">
        <f>E151-D151</f>
        <v>6.25E-2</v>
      </c>
    </row>
    <row r="152" spans="1:9">
      <c r="A152" s="223"/>
      <c r="B152" s="140" t="s">
        <v>753</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57" workbookViewId="0">
      <selection activeCell="C75" sqref="C75"/>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754</v>
      </c>
      <c r="C2" s="140" t="s">
        <v>594</v>
      </c>
      <c r="D2" s="141">
        <v>0.35416666666666669</v>
      </c>
      <c r="E2" s="141">
        <v>0.3611111111111111</v>
      </c>
      <c r="F2" s="141">
        <f>E2-D2</f>
        <v>6.9444444444444198E-3</v>
      </c>
      <c r="H2" s="139" t="s">
        <v>595</v>
      </c>
      <c r="I2" s="139" t="s">
        <v>596</v>
      </c>
      <c r="Q2" t="s">
        <v>594</v>
      </c>
    </row>
    <row r="3" spans="1:17">
      <c r="A3" s="223"/>
      <c r="B3" s="140" t="s">
        <v>615</v>
      </c>
      <c r="C3" s="140" t="s">
        <v>597</v>
      </c>
      <c r="D3" s="141">
        <v>0.3611111111111111</v>
      </c>
      <c r="E3" s="141">
        <v>0.375</v>
      </c>
      <c r="F3" s="141">
        <f t="shared" ref="F3:F66" si="0">E3-D3</f>
        <v>1.3888888888888895E-2</v>
      </c>
      <c r="H3" s="142" t="s">
        <v>594</v>
      </c>
      <c r="I3" s="141">
        <f>SUMIFS(F2:F16, C2:C16,H3)</f>
        <v>0.27083333333333326</v>
      </c>
      <c r="M3" s="140"/>
      <c r="Q3" t="s">
        <v>598</v>
      </c>
    </row>
    <row r="4" spans="1:17">
      <c r="A4" s="223"/>
      <c r="B4" s="140" t="s">
        <v>755</v>
      </c>
      <c r="C4" s="140" t="s">
        <v>594</v>
      </c>
      <c r="D4" s="141">
        <v>0.375</v>
      </c>
      <c r="E4" s="141">
        <v>0.4236111111111111</v>
      </c>
      <c r="F4" s="141">
        <f t="shared" si="0"/>
        <v>4.8611111111111105E-2</v>
      </c>
      <c r="H4" s="142" t="s">
        <v>598</v>
      </c>
      <c r="I4" s="141">
        <f>SUMIFS(F2:F16, C2:C16,H4)</f>
        <v>8.680555555555558E-2</v>
      </c>
      <c r="Q4" t="s">
        <v>600</v>
      </c>
    </row>
    <row r="5" spans="1:17">
      <c r="A5" s="223"/>
      <c r="B5" s="140" t="s">
        <v>697</v>
      </c>
      <c r="C5" s="140" t="s">
        <v>598</v>
      </c>
      <c r="D5" s="141">
        <v>0.4236111111111111</v>
      </c>
      <c r="E5" s="141">
        <v>0.45833333333333331</v>
      </c>
      <c r="F5" s="141">
        <f t="shared" si="0"/>
        <v>3.472222222222221E-2</v>
      </c>
      <c r="H5" s="142" t="s">
        <v>600</v>
      </c>
      <c r="I5" s="141">
        <f>SUMIFS(F2:F16, C2:C16,H5)</f>
        <v>0</v>
      </c>
      <c r="Q5" t="s">
        <v>597</v>
      </c>
    </row>
    <row r="6" spans="1:17">
      <c r="A6" s="22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3"/>
      <c r="B7" s="140" t="s">
        <v>756</v>
      </c>
      <c r="C7" s="140" t="s">
        <v>594</v>
      </c>
      <c r="D7" s="141">
        <v>0.47222222222222227</v>
      </c>
      <c r="E7" s="141">
        <v>0.5</v>
      </c>
      <c r="F7" s="141">
        <f t="shared" si="0"/>
        <v>2.7777777777777735E-2</v>
      </c>
      <c r="H7" s="142" t="s">
        <v>604</v>
      </c>
      <c r="I7" s="141">
        <f>SUMIFS(F2:F16, C2:C16,H7)</f>
        <v>2.7777777777777901E-2</v>
      </c>
      <c r="M7" s="140" t="s">
        <v>594</v>
      </c>
      <c r="Q7" t="s">
        <v>602</v>
      </c>
    </row>
    <row r="8" spans="1:17">
      <c r="A8" s="223"/>
      <c r="B8" s="140" t="s">
        <v>605</v>
      </c>
      <c r="C8" s="140" t="s">
        <v>598</v>
      </c>
      <c r="D8" s="141">
        <v>0.5</v>
      </c>
      <c r="E8" s="141">
        <v>0.52083333333333337</v>
      </c>
      <c r="F8" s="141">
        <f t="shared" si="0"/>
        <v>2.083333333333337E-2</v>
      </c>
      <c r="H8" s="142" t="s">
        <v>602</v>
      </c>
      <c r="I8" s="141">
        <f>SUMIFS(F2:F16, C2:C16,H8)</f>
        <v>3.472222222222221E-2</v>
      </c>
    </row>
    <row r="9" spans="1:17">
      <c r="A9" s="223"/>
      <c r="B9" s="140" t="s">
        <v>757</v>
      </c>
      <c r="C9" s="140" t="s">
        <v>594</v>
      </c>
      <c r="D9" s="141">
        <v>0.52083333333333337</v>
      </c>
      <c r="E9" s="141">
        <v>0.55208333333333337</v>
      </c>
      <c r="F9" s="141">
        <f t="shared" si="0"/>
        <v>3.125E-2</v>
      </c>
      <c r="H9" s="138" t="s">
        <v>608</v>
      </c>
      <c r="I9" s="139">
        <f>SUM(I3:I8)</f>
        <v>0.43402777777777785</v>
      </c>
    </row>
    <row r="10" spans="1:17">
      <c r="A10" s="223"/>
      <c r="B10" s="140" t="s">
        <v>619</v>
      </c>
      <c r="C10" s="140" t="s">
        <v>602</v>
      </c>
      <c r="D10" s="141">
        <v>0.55208333333333337</v>
      </c>
      <c r="E10" s="141">
        <v>0.57291666666666663</v>
      </c>
      <c r="F10" s="141">
        <f t="shared" si="0"/>
        <v>2.0833333333333259E-2</v>
      </c>
      <c r="I10" s="143"/>
    </row>
    <row r="11" spans="1:17">
      <c r="A11" s="223"/>
      <c r="B11" s="140" t="s">
        <v>703</v>
      </c>
      <c r="C11" s="140" t="s">
        <v>594</v>
      </c>
      <c r="D11" s="141">
        <v>0.57291666666666663</v>
      </c>
      <c r="E11" s="141">
        <v>0.67361111111111116</v>
      </c>
      <c r="F11" s="141">
        <f t="shared" si="0"/>
        <v>0.10069444444444453</v>
      </c>
      <c r="I11" s="143"/>
    </row>
    <row r="12" spans="1:17">
      <c r="A12" s="223"/>
      <c r="B12" s="140" t="s">
        <v>758</v>
      </c>
      <c r="C12" s="140" t="s">
        <v>594</v>
      </c>
      <c r="D12" s="141">
        <v>0.67361111111111116</v>
      </c>
      <c r="E12" s="141">
        <v>0.6875</v>
      </c>
      <c r="F12" s="141">
        <f t="shared" si="0"/>
        <v>1.388888888888884E-2</v>
      </c>
    </row>
    <row r="13" spans="1:17">
      <c r="A13" s="223"/>
      <c r="B13" s="140" t="s">
        <v>759</v>
      </c>
      <c r="C13" s="140" t="s">
        <v>598</v>
      </c>
      <c r="D13" s="141">
        <v>0.6875</v>
      </c>
      <c r="E13" s="141">
        <v>0.69791666666666663</v>
      </c>
      <c r="F13" s="141">
        <f t="shared" si="0"/>
        <v>1.041666666666663E-2</v>
      </c>
    </row>
    <row r="14" spans="1:17">
      <c r="A14" s="223"/>
      <c r="B14" s="140" t="s">
        <v>682</v>
      </c>
      <c r="C14" s="140" t="s">
        <v>604</v>
      </c>
      <c r="D14" s="141">
        <v>0.69791666666666663</v>
      </c>
      <c r="E14" s="141">
        <v>0.72569444444444453</v>
      </c>
      <c r="F14" s="141">
        <f t="shared" si="0"/>
        <v>2.7777777777777901E-2</v>
      </c>
    </row>
    <row r="15" spans="1:17">
      <c r="A15" s="223"/>
      <c r="B15" s="140" t="s">
        <v>760</v>
      </c>
      <c r="C15" s="140" t="s">
        <v>598</v>
      </c>
      <c r="D15" s="141">
        <v>0.72916666666666663</v>
      </c>
      <c r="E15" s="141">
        <v>0.75</v>
      </c>
      <c r="F15" s="141">
        <f t="shared" si="0"/>
        <v>2.083333333333337E-2</v>
      </c>
    </row>
    <row r="16" spans="1:17">
      <c r="A16" s="223"/>
      <c r="B16" s="140" t="s">
        <v>703</v>
      </c>
      <c r="C16" s="140" t="s">
        <v>594</v>
      </c>
      <c r="D16" s="141">
        <v>0.875</v>
      </c>
      <c r="E16" s="141">
        <v>0.91666666666666663</v>
      </c>
      <c r="F16" s="141">
        <f t="shared" si="0"/>
        <v>4.166666666666663E-2</v>
      </c>
    </row>
    <row r="17" spans="1:9">
      <c r="A17" s="223" t="s">
        <v>704</v>
      </c>
      <c r="B17" s="140" t="s">
        <v>386</v>
      </c>
      <c r="C17" s="140" t="s">
        <v>597</v>
      </c>
      <c r="D17" s="141">
        <v>0.3611111111111111</v>
      </c>
      <c r="E17" s="141">
        <v>0.375</v>
      </c>
      <c r="F17" s="141">
        <f t="shared" si="0"/>
        <v>1.3888888888888895E-2</v>
      </c>
      <c r="H17" s="139" t="s">
        <v>595</v>
      </c>
      <c r="I17" s="139" t="s">
        <v>596</v>
      </c>
    </row>
    <row r="18" spans="1:9">
      <c r="A18" s="223"/>
      <c r="B18" s="140" t="s">
        <v>761</v>
      </c>
      <c r="C18" s="140" t="s">
        <v>594</v>
      </c>
      <c r="D18" s="141">
        <v>0.3756944444444445</v>
      </c>
      <c r="E18" s="141">
        <v>0.3833333333333333</v>
      </c>
      <c r="F18" s="141">
        <f t="shared" si="0"/>
        <v>7.6388888888888062E-3</v>
      </c>
      <c r="H18" s="142" t="s">
        <v>594</v>
      </c>
      <c r="I18" s="141">
        <f t="shared" ref="I18" si="1">SUMIFS(F17:F31, C17:C31,H18)</f>
        <v>0.23402777777777778</v>
      </c>
    </row>
    <row r="19" spans="1:9">
      <c r="A19" s="223"/>
      <c r="B19" s="140" t="s">
        <v>762</v>
      </c>
      <c r="C19" s="140" t="s">
        <v>594</v>
      </c>
      <c r="D19" s="141">
        <v>0.3833333333333333</v>
      </c>
      <c r="E19" s="141">
        <v>0.41666666666666669</v>
      </c>
      <c r="F19" s="141">
        <f t="shared" si="0"/>
        <v>3.3333333333333381E-2</v>
      </c>
      <c r="H19" s="142" t="s">
        <v>598</v>
      </c>
      <c r="I19" s="141">
        <f t="shared" ref="I19" si="2">SUMIFS(F17:F31, C17:C31,H19)</f>
        <v>6.5277777777777768E-2</v>
      </c>
    </row>
    <row r="20" spans="1:9">
      <c r="A20" s="223"/>
      <c r="B20" s="140" t="s">
        <v>763</v>
      </c>
      <c r="C20" s="140" t="s">
        <v>598</v>
      </c>
      <c r="D20" s="141">
        <v>0.4236111111111111</v>
      </c>
      <c r="E20" s="141">
        <v>0.45833333333333331</v>
      </c>
      <c r="F20" s="141">
        <f t="shared" si="0"/>
        <v>3.472222222222221E-2</v>
      </c>
      <c r="H20" s="142" t="s">
        <v>600</v>
      </c>
      <c r="I20" s="141">
        <f t="shared" ref="I20" si="3">SUMIFS(F17:F31, C17:C31,H20)</f>
        <v>0</v>
      </c>
    </row>
    <row r="21" spans="1:9">
      <c r="A21" s="22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3"/>
      <c r="B22" s="140" t="s">
        <v>764</v>
      </c>
      <c r="C22" s="140" t="s">
        <v>594</v>
      </c>
      <c r="D22" s="141">
        <v>0.4694444444444445</v>
      </c>
      <c r="E22" s="141">
        <v>0.54513888888888895</v>
      </c>
      <c r="F22" s="141">
        <f t="shared" si="0"/>
        <v>7.5694444444444453E-2</v>
      </c>
      <c r="H22" s="142" t="s">
        <v>604</v>
      </c>
      <c r="I22" s="141">
        <f t="shared" ref="I22" si="5">SUMIFS(F17:F31, C17:C31,H22)</f>
        <v>2.7083333333333459E-2</v>
      </c>
    </row>
    <row r="23" spans="1:9">
      <c r="A23" s="22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3"/>
      <c r="B24" s="140" t="s">
        <v>765</v>
      </c>
      <c r="C24" s="140" t="s">
        <v>594</v>
      </c>
      <c r="D24" s="141">
        <v>0.57013888888888886</v>
      </c>
      <c r="E24" s="141">
        <v>0.67708333333333337</v>
      </c>
      <c r="F24" s="141">
        <f t="shared" si="0"/>
        <v>0.10694444444444451</v>
      </c>
      <c r="H24" s="138" t="s">
        <v>608</v>
      </c>
      <c r="I24" s="139">
        <f t="shared" ref="I24" si="7">SUM(I18:I23)</f>
        <v>0.36805555555555569</v>
      </c>
    </row>
    <row r="25" spans="1:9">
      <c r="A25" s="223"/>
      <c r="B25" s="140" t="s">
        <v>766</v>
      </c>
      <c r="C25" s="140" t="s">
        <v>594</v>
      </c>
      <c r="D25" s="141">
        <v>0.67708333333333337</v>
      </c>
      <c r="E25" s="141">
        <v>0.6875</v>
      </c>
      <c r="F25" s="141">
        <f t="shared" si="0"/>
        <v>1.041666666666663E-2</v>
      </c>
      <c r="I25" s="143"/>
    </row>
    <row r="26" spans="1:9">
      <c r="A26" s="223"/>
      <c r="B26" s="140" t="s">
        <v>767</v>
      </c>
      <c r="C26" s="140" t="s">
        <v>598</v>
      </c>
      <c r="D26" s="141">
        <v>0.68819444444444444</v>
      </c>
      <c r="E26" s="141">
        <v>0.69791666666666663</v>
      </c>
      <c r="F26" s="141">
        <f t="shared" si="0"/>
        <v>9.7222222222221877E-3</v>
      </c>
      <c r="I26" s="143"/>
    </row>
    <row r="27" spans="1:9">
      <c r="A27" s="223"/>
      <c r="B27" s="140" t="s">
        <v>682</v>
      </c>
      <c r="C27" s="140" t="s">
        <v>604</v>
      </c>
      <c r="D27" s="141">
        <v>0.69861111111111107</v>
      </c>
      <c r="E27" s="141">
        <v>0.72569444444444453</v>
      </c>
      <c r="F27" s="141">
        <f t="shared" si="0"/>
        <v>2.7083333333333459E-2</v>
      </c>
    </row>
    <row r="28" spans="1:9">
      <c r="A28" s="223"/>
      <c r="B28" s="140" t="s">
        <v>768</v>
      </c>
      <c r="C28" s="140" t="s">
        <v>598</v>
      </c>
      <c r="D28" s="141">
        <v>0.72916666666666663</v>
      </c>
      <c r="E28" s="141">
        <v>0.75</v>
      </c>
      <c r="F28" s="141">
        <f t="shared" si="0"/>
        <v>2.083333333333337E-2</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769</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770</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386</v>
      </c>
      <c r="C63" s="140" t="s">
        <v>594</v>
      </c>
      <c r="D63" s="141">
        <v>0.3611111111111111</v>
      </c>
      <c r="E63" s="141">
        <v>0.375</v>
      </c>
      <c r="F63" s="141">
        <f t="shared" si="0"/>
        <v>1.3888888888888895E-2</v>
      </c>
      <c r="H63" s="139" t="s">
        <v>595</v>
      </c>
      <c r="I63" s="139" t="s">
        <v>596</v>
      </c>
    </row>
    <row r="64" spans="1:9">
      <c r="A64" s="223"/>
      <c r="B64" s="140" t="s">
        <v>771</v>
      </c>
      <c r="C64" s="140" t="s">
        <v>594</v>
      </c>
      <c r="D64" s="141">
        <v>0.375</v>
      </c>
      <c r="E64" s="141">
        <v>0.42083333333333334</v>
      </c>
      <c r="F64" s="141">
        <f t="shared" si="0"/>
        <v>4.5833333333333337E-2</v>
      </c>
      <c r="H64" s="142" t="s">
        <v>594</v>
      </c>
      <c r="I64" s="141">
        <f>SUMIFS(F63:F77, C63:C77,H64)</f>
        <v>0.27013888888888893</v>
      </c>
    </row>
    <row r="65" spans="1:9">
      <c r="A65" s="223"/>
      <c r="B65" s="140" t="s">
        <v>772</v>
      </c>
      <c r="C65" s="140" t="s">
        <v>598</v>
      </c>
      <c r="D65" s="141">
        <v>0.42291666666666666</v>
      </c>
      <c r="E65" s="141">
        <v>0.45763888888888887</v>
      </c>
      <c r="F65" s="141">
        <f t="shared" si="0"/>
        <v>3.472222222222221E-2</v>
      </c>
      <c r="H65" s="142" t="s">
        <v>598</v>
      </c>
      <c r="I65" s="141">
        <f>SUMIFS(F63:F77, C63:C77,H65)</f>
        <v>4.5138888888888895E-2</v>
      </c>
    </row>
    <row r="66" spans="1:9">
      <c r="A66" s="223"/>
      <c r="B66" s="140" t="s">
        <v>601</v>
      </c>
      <c r="C66" s="140" t="s">
        <v>602</v>
      </c>
      <c r="D66" s="141">
        <v>0.45763888888888887</v>
      </c>
      <c r="E66" s="141">
        <v>0.46875</v>
      </c>
      <c r="F66" s="141">
        <f t="shared" si="0"/>
        <v>1.1111111111111127E-2</v>
      </c>
      <c r="H66" s="142" t="s">
        <v>600</v>
      </c>
      <c r="I66" s="141">
        <f>SUMIFS(F63:F77, C63:C77,H66)</f>
        <v>0</v>
      </c>
    </row>
    <row r="67" spans="1:9">
      <c r="A67" s="223"/>
      <c r="B67" s="140" t="s">
        <v>773</v>
      </c>
      <c r="C67" s="140" t="s">
        <v>594</v>
      </c>
      <c r="D67" s="141">
        <v>0.46875</v>
      </c>
      <c r="E67" s="141">
        <v>0.53125</v>
      </c>
      <c r="F67" s="141">
        <f t="shared" ref="F67:F130" si="22">E67-D67</f>
        <v>6.25E-2</v>
      </c>
      <c r="H67" s="142" t="s">
        <v>597</v>
      </c>
      <c r="I67" s="141">
        <f>SUMIFS(F63:F77, C63:C77,H67)</f>
        <v>0</v>
      </c>
    </row>
    <row r="68" spans="1:9">
      <c r="A68" s="223"/>
      <c r="B68" s="140" t="s">
        <v>655</v>
      </c>
      <c r="C68" s="140" t="s">
        <v>602</v>
      </c>
      <c r="D68" s="141">
        <v>0.53125</v>
      </c>
      <c r="E68" s="141">
        <v>0.55208333333333337</v>
      </c>
      <c r="F68" s="141">
        <f t="shared" si="22"/>
        <v>2.083333333333337E-2</v>
      </c>
      <c r="H68" s="142" t="s">
        <v>604</v>
      </c>
      <c r="I68" s="141">
        <f>SUMIFS(F63:F77, C63:C77,H68)</f>
        <v>2.9861111111111227E-2</v>
      </c>
    </row>
    <row r="69" spans="1:9">
      <c r="A69" s="223"/>
      <c r="B69" s="140" t="s">
        <v>626</v>
      </c>
      <c r="C69" s="140" t="s">
        <v>602</v>
      </c>
      <c r="D69" s="141">
        <v>0.55208333333333337</v>
      </c>
      <c r="E69" s="141">
        <v>0.5625</v>
      </c>
      <c r="F69" s="141">
        <f t="shared" si="22"/>
        <v>1.041666666666663E-2</v>
      </c>
      <c r="H69" s="142" t="s">
        <v>602</v>
      </c>
      <c r="I69" s="141">
        <f>SUMIFS(F63:F77, C63:C77,H69)</f>
        <v>4.9305555555555436E-2</v>
      </c>
    </row>
    <row r="70" spans="1:9">
      <c r="A70" s="223"/>
      <c r="B70" s="140" t="s">
        <v>774</v>
      </c>
      <c r="C70" s="140" t="s">
        <v>594</v>
      </c>
      <c r="D70" s="141">
        <v>0.5625</v>
      </c>
      <c r="E70" s="141">
        <v>0.60763888888888895</v>
      </c>
      <c r="F70" s="141">
        <f t="shared" si="22"/>
        <v>4.5138888888888951E-2</v>
      </c>
      <c r="H70" s="138" t="s">
        <v>608</v>
      </c>
      <c r="I70" s="139">
        <f t="shared" ref="I70" si="23">SUM(I64:I69)</f>
        <v>0.39444444444444449</v>
      </c>
    </row>
    <row r="71" spans="1:9">
      <c r="A71" s="223"/>
      <c r="B71" s="45" t="s">
        <v>775</v>
      </c>
      <c r="C71" s="140" t="s">
        <v>594</v>
      </c>
      <c r="D71" s="141">
        <v>0.60763888888888895</v>
      </c>
      <c r="E71" s="141">
        <v>0.64930555555555558</v>
      </c>
      <c r="F71" s="141">
        <f t="shared" si="22"/>
        <v>4.166666666666663E-2</v>
      </c>
      <c r="I71" s="143"/>
    </row>
    <row r="72" spans="1:9">
      <c r="A72" s="223"/>
      <c r="B72" s="144" t="s">
        <v>776</v>
      </c>
      <c r="C72" s="140" t="s">
        <v>594</v>
      </c>
      <c r="D72" s="141">
        <v>0.64930555555555558</v>
      </c>
      <c r="E72" s="141">
        <v>0.68055555555555547</v>
      </c>
      <c r="F72" s="141">
        <f t="shared" si="22"/>
        <v>3.1249999999999889E-2</v>
      </c>
      <c r="I72" s="143"/>
    </row>
    <row r="73" spans="1:9">
      <c r="A73" s="229"/>
      <c r="B73" s="162" t="s">
        <v>682</v>
      </c>
      <c r="C73" s="163" t="s">
        <v>604</v>
      </c>
      <c r="D73" s="141">
        <v>0.6958333333333333</v>
      </c>
      <c r="E73" s="141">
        <v>0.72569444444444453</v>
      </c>
      <c r="F73" s="141">
        <f t="shared" si="22"/>
        <v>2.9861111111111227E-2</v>
      </c>
    </row>
    <row r="74" spans="1:9">
      <c r="A74" s="223"/>
      <c r="B74" s="45" t="s">
        <v>777</v>
      </c>
      <c r="C74" s="140" t="s">
        <v>594</v>
      </c>
      <c r="D74" s="141">
        <v>0.7270833333333333</v>
      </c>
      <c r="E74" s="141">
        <v>0.73611111111111116</v>
      </c>
      <c r="F74" s="141">
        <f t="shared" si="22"/>
        <v>9.0277777777778567E-3</v>
      </c>
    </row>
    <row r="75" spans="1:9">
      <c r="A75" s="223"/>
      <c r="B75" s="140" t="s">
        <v>612</v>
      </c>
      <c r="C75" s="140" t="s">
        <v>602</v>
      </c>
      <c r="D75" s="141">
        <v>0.73611111111111116</v>
      </c>
      <c r="E75" s="141">
        <v>0.74305555555555547</v>
      </c>
      <c r="F75" s="141">
        <f t="shared" si="22"/>
        <v>6.9444444444443088E-3</v>
      </c>
    </row>
    <row r="76" spans="1:9">
      <c r="A76" s="223"/>
      <c r="B76" s="45" t="s">
        <v>615</v>
      </c>
      <c r="C76" s="140" t="s">
        <v>594</v>
      </c>
      <c r="D76" s="141">
        <v>0.74305555555555547</v>
      </c>
      <c r="E76" s="141">
        <v>0.76388888888888884</v>
      </c>
      <c r="F76" s="141">
        <f t="shared" si="22"/>
        <v>2.083333333333337E-2</v>
      </c>
    </row>
    <row r="77" spans="1:9">
      <c r="A77" s="223"/>
      <c r="B77" s="140"/>
      <c r="C77" s="140" t="s">
        <v>598</v>
      </c>
      <c r="D77" s="141">
        <v>0.45833333333333331</v>
      </c>
      <c r="E77" s="141">
        <v>0.46875</v>
      </c>
      <c r="F77" s="141">
        <f t="shared" si="22"/>
        <v>1.0416666666666685E-2</v>
      </c>
    </row>
    <row r="78" spans="1:9">
      <c r="A78" s="223" t="s">
        <v>28</v>
      </c>
      <c r="B78" s="140" t="s">
        <v>778</v>
      </c>
      <c r="C78" s="140" t="s">
        <v>597</v>
      </c>
      <c r="D78" s="141">
        <v>0.3611111111111111</v>
      </c>
      <c r="E78" s="141">
        <v>0.375</v>
      </c>
      <c r="F78" s="141">
        <f t="shared" si="22"/>
        <v>1.3888888888888895E-2</v>
      </c>
      <c r="H78" s="139" t="s">
        <v>595</v>
      </c>
      <c r="I78" s="139" t="s">
        <v>596</v>
      </c>
    </row>
    <row r="79" spans="1:9">
      <c r="A79" s="223"/>
      <c r="B79" s="140" t="s">
        <v>779</v>
      </c>
      <c r="C79" s="140" t="s">
        <v>594</v>
      </c>
      <c r="D79" s="141">
        <v>0.3756944444444445</v>
      </c>
      <c r="E79" s="141">
        <v>0.4236111111111111</v>
      </c>
      <c r="F79" s="141">
        <f t="shared" si="22"/>
        <v>4.7916666666666607E-2</v>
      </c>
      <c r="H79" s="142" t="s">
        <v>594</v>
      </c>
      <c r="I79" s="141">
        <f t="shared" ref="I79" si="24">SUMIFS(F78:F92, C78:C92,H79)</f>
        <v>0.22708333333333319</v>
      </c>
    </row>
    <row r="80" spans="1:9">
      <c r="A80" s="223"/>
      <c r="B80" s="140" t="s">
        <v>772</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3"/>
      <c r="B82" s="140" t="s">
        <v>780</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3"/>
      <c r="B84" s="140" t="s">
        <v>781</v>
      </c>
      <c r="C84" s="140" t="s">
        <v>594</v>
      </c>
      <c r="D84" s="141">
        <v>0.58402777777777781</v>
      </c>
      <c r="E84" s="141">
        <v>0.6875</v>
      </c>
      <c r="F84" s="141">
        <f t="shared" si="22"/>
        <v>0.10347222222222219</v>
      </c>
      <c r="H84" s="142" t="s">
        <v>602</v>
      </c>
      <c r="I84" s="141">
        <f t="shared" ref="I84" si="29">SUMIFS(F78:F92, C78:C92,H84)</f>
        <v>4.7222222222222221E-2</v>
      </c>
    </row>
    <row r="85" spans="1:9">
      <c r="A85" s="223"/>
      <c r="B85" s="140" t="s">
        <v>782</v>
      </c>
      <c r="C85" s="140" t="s">
        <v>598</v>
      </c>
      <c r="D85" s="141">
        <v>0.68819444444444444</v>
      </c>
      <c r="E85" s="141">
        <v>0.69791666666666663</v>
      </c>
      <c r="F85" s="141">
        <f t="shared" si="22"/>
        <v>9.7222222222221877E-3</v>
      </c>
      <c r="H85" s="138" t="s">
        <v>608</v>
      </c>
      <c r="I85" s="139">
        <f t="shared" ref="I85" si="30">SUM(I79:I84)</f>
        <v>0.4027777777777779</v>
      </c>
    </row>
    <row r="86" spans="1:9">
      <c r="A86" s="223"/>
      <c r="B86" s="140" t="s">
        <v>682</v>
      </c>
      <c r="C86" s="140" t="s">
        <v>604</v>
      </c>
      <c r="D86" s="141">
        <v>0.69861111111111107</v>
      </c>
      <c r="E86" s="141">
        <v>0.72569444444444453</v>
      </c>
      <c r="F86" s="141">
        <f t="shared" si="22"/>
        <v>2.7083333333333459E-2</v>
      </c>
      <c r="I86" s="143"/>
    </row>
    <row r="87" spans="1:9">
      <c r="A87" s="223"/>
      <c r="B87" s="140" t="s">
        <v>783</v>
      </c>
      <c r="C87" s="140" t="s">
        <v>598</v>
      </c>
      <c r="D87" s="141">
        <v>0.72638888888888886</v>
      </c>
      <c r="E87" s="141">
        <v>0.73958333333333337</v>
      </c>
      <c r="F87" s="141">
        <f t="shared" si="22"/>
        <v>1.3194444444444509E-2</v>
      </c>
      <c r="I87" s="143"/>
    </row>
    <row r="88" spans="1:9">
      <c r="A88" s="223"/>
      <c r="B88" s="140" t="s">
        <v>784</v>
      </c>
      <c r="C88" s="140" t="s">
        <v>600</v>
      </c>
      <c r="D88" s="141">
        <v>0.7402777777777777</v>
      </c>
      <c r="E88" s="141">
        <v>0.77083333333333337</v>
      </c>
      <c r="F88" s="141">
        <f>E88-D88</f>
        <v>3.0555555555555669E-2</v>
      </c>
    </row>
    <row r="89" spans="1:9">
      <c r="A89" s="223"/>
      <c r="B89" s="140"/>
      <c r="C89" s="140"/>
      <c r="D89" s="141"/>
      <c r="E89" s="141"/>
      <c r="F89" s="141">
        <f>E89-D89</f>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t="s">
        <v>785</v>
      </c>
      <c r="C99" s="140" t="s">
        <v>598</v>
      </c>
      <c r="D99" s="141"/>
      <c r="E99" s="141"/>
      <c r="F99" s="141">
        <f t="shared" si="22"/>
        <v>0</v>
      </c>
      <c r="H99" s="142" t="s">
        <v>602</v>
      </c>
      <c r="I99" s="141">
        <f t="shared" ref="I99" si="36">SUMIFS(F93:F107, C93:C107,H99)</f>
        <v>0</v>
      </c>
    </row>
    <row r="100" spans="1:9">
      <c r="A100" s="223"/>
      <c r="B100" s="140" t="s">
        <v>786</v>
      </c>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386</v>
      </c>
      <c r="C123" s="152" t="s">
        <v>594</v>
      </c>
      <c r="D123" s="153">
        <v>0.3611111111111111</v>
      </c>
      <c r="E123" s="153">
        <v>0.375</v>
      </c>
      <c r="F123" s="141">
        <f t="shared" si="22"/>
        <v>1.3888888888888895E-2</v>
      </c>
      <c r="H123" s="149" t="s">
        <v>595</v>
      </c>
      <c r="I123" s="149" t="s">
        <v>596</v>
      </c>
    </row>
    <row r="124" spans="1:9">
      <c r="A124" s="226"/>
      <c r="B124" s="154" t="s">
        <v>787</v>
      </c>
      <c r="C124" s="154" t="s">
        <v>594</v>
      </c>
      <c r="D124" s="155">
        <v>0.39930555555555558</v>
      </c>
      <c r="E124" s="155">
        <v>0.4375</v>
      </c>
      <c r="F124" s="141">
        <f t="shared" si="22"/>
        <v>3.819444444444442E-2</v>
      </c>
      <c r="H124" s="114" t="s">
        <v>594</v>
      </c>
      <c r="I124" s="143">
        <f>SUMIFS(F123:F137, C123:C137,H124)</f>
        <v>0.30486111111111092</v>
      </c>
    </row>
    <row r="125" spans="1:9">
      <c r="A125" s="226"/>
      <c r="B125" s="154" t="s">
        <v>788</v>
      </c>
      <c r="C125" s="154" t="s">
        <v>598</v>
      </c>
      <c r="D125" s="155">
        <v>0.42430555555555555</v>
      </c>
      <c r="E125" s="155">
        <v>0.45833333333333331</v>
      </c>
      <c r="F125" s="141">
        <f t="shared" si="22"/>
        <v>3.4027777777777768E-2</v>
      </c>
      <c r="H125" s="114" t="s">
        <v>598</v>
      </c>
      <c r="I125" s="143">
        <f>SUMIFS(F123:F137, C123:C137,H125)</f>
        <v>5.1388888888888928E-2</v>
      </c>
    </row>
    <row r="126" spans="1:9">
      <c r="A126" s="226"/>
      <c r="B126" s="154" t="s">
        <v>740</v>
      </c>
      <c r="C126" s="154" t="s">
        <v>594</v>
      </c>
      <c r="D126" s="155">
        <v>0.44791666666666669</v>
      </c>
      <c r="E126" s="155">
        <v>0.54097222222222219</v>
      </c>
      <c r="F126" s="141">
        <f t="shared" si="22"/>
        <v>9.3055555555555503E-2</v>
      </c>
      <c r="H126" s="114" t="s">
        <v>600</v>
      </c>
      <c r="I126" s="143">
        <f>SUMIFS(F123:F137, C123:C137,H126)</f>
        <v>0</v>
      </c>
    </row>
    <row r="127" spans="1:9">
      <c r="A127" s="22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6"/>
      <c r="B129" s="154" t="s">
        <v>789</v>
      </c>
      <c r="C129" s="154" t="s">
        <v>594</v>
      </c>
      <c r="D129" s="155">
        <v>0.58333333333333337</v>
      </c>
      <c r="E129" s="155">
        <v>0.6875</v>
      </c>
      <c r="F129" s="141">
        <f t="shared" si="22"/>
        <v>0.10416666666666663</v>
      </c>
      <c r="H129" s="114" t="s">
        <v>602</v>
      </c>
      <c r="I129" s="143">
        <f>SUMIFS(F123:F137, C123:C137,H129)</f>
        <v>2.083333333333337E-2</v>
      </c>
    </row>
    <row r="130" spans="1:9">
      <c r="A130" s="22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6"/>
      <c r="B131" s="154" t="s">
        <v>741</v>
      </c>
      <c r="C131" s="154" t="s">
        <v>598</v>
      </c>
      <c r="D131" s="155">
        <v>0.72916666666666663</v>
      </c>
      <c r="E131" s="155">
        <v>0.74652777777777779</v>
      </c>
      <c r="F131" s="141">
        <f t="shared" ref="F131:F152" si="46">E131-D131</f>
        <v>1.736111111111116E-2</v>
      </c>
      <c r="I131" s="143"/>
    </row>
    <row r="132" spans="1:9">
      <c r="A132" s="226"/>
      <c r="B132" s="154" t="s">
        <v>683</v>
      </c>
      <c r="C132" s="154" t="s">
        <v>597</v>
      </c>
      <c r="D132" s="155">
        <v>0.72916666666666663</v>
      </c>
      <c r="E132" s="155">
        <v>0.75</v>
      </c>
      <c r="F132" s="141">
        <f t="shared" si="46"/>
        <v>2.083333333333337E-2</v>
      </c>
      <c r="I132" s="143"/>
    </row>
    <row r="133" spans="1:9">
      <c r="A133" s="226"/>
      <c r="B133" s="154" t="s">
        <v>790</v>
      </c>
      <c r="C133" s="154" t="s">
        <v>594</v>
      </c>
      <c r="D133" s="155">
        <v>0.625</v>
      </c>
      <c r="E133" s="155">
        <v>0.66666666666666663</v>
      </c>
      <c r="F133" s="141">
        <f t="shared" si="46"/>
        <v>4.166666666666663E-2</v>
      </c>
    </row>
    <row r="134" spans="1:9">
      <c r="A134" s="226"/>
      <c r="B134" s="154"/>
      <c r="C134" s="154"/>
      <c r="D134" s="155"/>
      <c r="E134" s="155"/>
      <c r="F134" s="141">
        <v>0</v>
      </c>
    </row>
    <row r="135" spans="1:9">
      <c r="A135" s="226"/>
      <c r="B135" s="154"/>
      <c r="C135" s="154"/>
      <c r="D135" s="155"/>
      <c r="E135" s="155"/>
      <c r="F135" s="141">
        <f t="shared" si="46"/>
        <v>0</v>
      </c>
    </row>
    <row r="136" spans="1:9">
      <c r="A136" s="226"/>
      <c r="B136" s="154"/>
      <c r="C136" s="154"/>
      <c r="D136" s="155"/>
      <c r="E136" s="155"/>
      <c r="F136" s="141">
        <f t="shared" si="46"/>
        <v>0</v>
      </c>
    </row>
    <row r="137" spans="1:9">
      <c r="A137" s="227"/>
      <c r="B137" s="156"/>
      <c r="C137" s="156"/>
      <c r="D137" s="157"/>
      <c r="E137" s="157"/>
      <c r="F137" s="141">
        <f t="shared" si="46"/>
        <v>0</v>
      </c>
    </row>
    <row r="138" spans="1:9">
      <c r="A138" s="228" t="s">
        <v>686</v>
      </c>
      <c r="B138" s="146" t="s">
        <v>744</v>
      </c>
      <c r="C138" s="146" t="s">
        <v>594</v>
      </c>
      <c r="D138" s="147">
        <v>0.35416666666666669</v>
      </c>
      <c r="E138" s="147">
        <v>0.39583333333333331</v>
      </c>
      <c r="F138" s="141">
        <f t="shared" si="46"/>
        <v>4.166666666666663E-2</v>
      </c>
      <c r="H138" s="148" t="s">
        <v>595</v>
      </c>
      <c r="I138" s="148" t="s">
        <v>596</v>
      </c>
    </row>
    <row r="139" spans="1:9">
      <c r="A139" s="223"/>
      <c r="B139" s="140" t="s">
        <v>745</v>
      </c>
      <c r="C139" s="140" t="s">
        <v>598</v>
      </c>
      <c r="D139" s="141">
        <v>0.39930555555555558</v>
      </c>
      <c r="E139" s="141">
        <v>0.4375</v>
      </c>
      <c r="F139" s="141">
        <f t="shared" si="46"/>
        <v>3.819444444444442E-2</v>
      </c>
      <c r="H139" s="142" t="s">
        <v>594</v>
      </c>
      <c r="I139" s="141">
        <f t="shared" ref="I139" si="47">SUMIFS(F138:F152, C138:C152,H139)</f>
        <v>0.24305555555555552</v>
      </c>
    </row>
    <row r="140" spans="1:9">
      <c r="A140" s="223"/>
      <c r="B140" s="140" t="s">
        <v>638</v>
      </c>
      <c r="C140" s="140" t="s">
        <v>602</v>
      </c>
      <c r="D140" s="141">
        <v>0.4375</v>
      </c>
      <c r="E140" s="141">
        <v>0.44791666666666669</v>
      </c>
      <c r="F140" s="141">
        <f t="shared" si="46"/>
        <v>1.0416666666666685E-2</v>
      </c>
      <c r="H140" s="142" t="s">
        <v>598</v>
      </c>
      <c r="I140" s="141">
        <f t="shared" ref="I140" si="48">SUMIFS(F138:F152, C138:C152,H140)</f>
        <v>5.9027777777777679E-2</v>
      </c>
    </row>
    <row r="141" spans="1:9">
      <c r="A141" s="223"/>
      <c r="B141" s="140" t="s">
        <v>746</v>
      </c>
      <c r="C141" s="140" t="s">
        <v>594</v>
      </c>
      <c r="D141" s="141">
        <v>0.44791666666666669</v>
      </c>
      <c r="E141" s="141">
        <v>0.53125</v>
      </c>
      <c r="F141" s="141">
        <f t="shared" si="46"/>
        <v>8.3333333333333315E-2</v>
      </c>
      <c r="H141" s="142" t="s">
        <v>600</v>
      </c>
      <c r="I141" s="141">
        <f t="shared" ref="I141" si="49">SUMIFS(F138:F152, C138:C152,H141)</f>
        <v>0</v>
      </c>
    </row>
    <row r="142" spans="1:9">
      <c r="A142" s="223"/>
      <c r="B142" s="140" t="s">
        <v>747</v>
      </c>
      <c r="C142" s="140" t="s">
        <v>594</v>
      </c>
      <c r="D142" s="141">
        <v>0.53125</v>
      </c>
      <c r="E142" s="141">
        <v>0.54166666666666663</v>
      </c>
      <c r="F142" s="141">
        <f t="shared" si="46"/>
        <v>1.041666666666663E-2</v>
      </c>
      <c r="H142" s="142" t="s">
        <v>597</v>
      </c>
      <c r="I142" s="141">
        <f t="shared" ref="I142" si="50">SUMIFS(F138:F152, C138:C152,H142)</f>
        <v>6.9444444444444309E-2</v>
      </c>
    </row>
    <row r="143" spans="1:9">
      <c r="A143" s="223"/>
      <c r="B143" s="140" t="s">
        <v>619</v>
      </c>
      <c r="C143" s="140" t="s">
        <v>602</v>
      </c>
      <c r="D143" s="141">
        <v>0.54166666666666663</v>
      </c>
      <c r="E143" s="141">
        <v>0.58333333333333337</v>
      </c>
      <c r="F143" s="141">
        <f t="shared" si="46"/>
        <v>4.1666666666666741E-2</v>
      </c>
      <c r="H143" s="142" t="s">
        <v>604</v>
      </c>
      <c r="I143" s="141">
        <f t="shared" ref="I143" si="51">SUMIFS(F138:F152, C138:C152,H143)</f>
        <v>3.4722222222222321E-2</v>
      </c>
    </row>
    <row r="144" spans="1:9">
      <c r="A144" s="223"/>
      <c r="B144" s="140" t="s">
        <v>748</v>
      </c>
      <c r="C144" s="140" t="s">
        <v>594</v>
      </c>
      <c r="D144" s="141">
        <v>0.58333333333333337</v>
      </c>
      <c r="E144" s="141">
        <v>0.60763888888888895</v>
      </c>
      <c r="F144" s="141">
        <f t="shared" si="46"/>
        <v>2.430555555555558E-2</v>
      </c>
      <c r="H144" s="142" t="s">
        <v>602</v>
      </c>
      <c r="I144" s="141">
        <f t="shared" ref="I144" si="52">SUMIFS(F138:F152, C138:C152,H144)</f>
        <v>6.5972222222222265E-2</v>
      </c>
    </row>
    <row r="145" spans="1:9">
      <c r="A145" s="223"/>
      <c r="B145" s="140" t="s">
        <v>749</v>
      </c>
      <c r="C145" s="140" t="s">
        <v>597</v>
      </c>
      <c r="D145" s="141">
        <v>0.60763888888888895</v>
      </c>
      <c r="E145" s="141">
        <v>0.64930555555555558</v>
      </c>
      <c r="F145" s="141">
        <f t="shared" si="46"/>
        <v>4.166666666666663E-2</v>
      </c>
      <c r="H145" s="138" t="s">
        <v>608</v>
      </c>
      <c r="I145" s="139">
        <f t="shared" ref="I145" si="53">SUM(I139:I144)</f>
        <v>0.4722222222222221</v>
      </c>
    </row>
    <row r="146" spans="1:9">
      <c r="A146" s="223"/>
      <c r="B146" s="140" t="s">
        <v>750</v>
      </c>
      <c r="C146" s="140" t="s">
        <v>598</v>
      </c>
      <c r="D146" s="141">
        <v>0.64930555555555558</v>
      </c>
      <c r="E146" s="141">
        <v>0.67013888888888884</v>
      </c>
      <c r="F146" s="141">
        <f t="shared" si="46"/>
        <v>2.0833333333333259E-2</v>
      </c>
      <c r="I146" s="143"/>
    </row>
    <row r="147" spans="1:9">
      <c r="A147" s="223"/>
      <c r="B147" s="140" t="s">
        <v>354</v>
      </c>
      <c r="C147" s="140" t="s">
        <v>604</v>
      </c>
      <c r="D147" s="141">
        <v>0.67013888888888884</v>
      </c>
      <c r="E147" s="141">
        <v>0.70486111111111116</v>
      </c>
      <c r="F147" s="141">
        <f t="shared" si="46"/>
        <v>3.4722222222222321E-2</v>
      </c>
      <c r="I147" s="143"/>
    </row>
    <row r="148" spans="1:9">
      <c r="A148" s="223"/>
      <c r="B148" s="140" t="s">
        <v>751</v>
      </c>
      <c r="C148" s="140" t="s">
        <v>597</v>
      </c>
      <c r="D148" s="141">
        <v>0.70486111111111116</v>
      </c>
      <c r="E148" s="141">
        <v>0.71180555555555547</v>
      </c>
      <c r="F148" s="141">
        <f t="shared" si="46"/>
        <v>6.9444444444443088E-3</v>
      </c>
    </row>
    <row r="149" spans="1:9">
      <c r="A149" s="223"/>
      <c r="B149" s="140" t="s">
        <v>638</v>
      </c>
      <c r="C149" s="140" t="s">
        <v>602</v>
      </c>
      <c r="D149" s="141">
        <v>0.71527777777777779</v>
      </c>
      <c r="E149" s="141">
        <v>0.72916666666666663</v>
      </c>
      <c r="F149" s="141">
        <f t="shared" si="46"/>
        <v>1.388888888888884E-2</v>
      </c>
    </row>
    <row r="150" spans="1:9">
      <c r="A150" s="223"/>
      <c r="B150" s="140" t="s">
        <v>615</v>
      </c>
      <c r="C150" s="140" t="s">
        <v>597</v>
      </c>
      <c r="D150" s="141">
        <v>0.72916666666666663</v>
      </c>
      <c r="E150" s="141">
        <v>0.75</v>
      </c>
      <c r="F150" s="141">
        <f t="shared" si="46"/>
        <v>2.083333333333337E-2</v>
      </c>
    </row>
    <row r="151" spans="1:9">
      <c r="A151" s="223"/>
      <c r="B151" s="140" t="s">
        <v>752</v>
      </c>
      <c r="C151" s="140" t="s">
        <v>594</v>
      </c>
      <c r="D151" s="141">
        <v>0.77083333333333337</v>
      </c>
      <c r="E151" s="141">
        <v>0.83333333333333337</v>
      </c>
      <c r="F151" s="141">
        <f t="shared" si="46"/>
        <v>6.25E-2</v>
      </c>
    </row>
    <row r="152" spans="1:9">
      <c r="A152" s="223"/>
      <c r="B152" s="140" t="s">
        <v>753</v>
      </c>
      <c r="C152" s="140" t="s">
        <v>594</v>
      </c>
      <c r="D152" s="141">
        <v>0.91666666666666663</v>
      </c>
      <c r="E152" s="141">
        <v>0.9375</v>
      </c>
      <c r="F152" s="141">
        <f t="shared" si="46"/>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38" workbookViewId="0">
      <selection activeCell="B14" sqref="B14"/>
    </sheetView>
  </sheetViews>
  <sheetFormatPr defaultRowHeight="15"/>
  <cols>
    <col min="1" max="1" width="16.140625" customWidth="1"/>
    <col min="2" max="2" width="66.7109375" customWidth="1"/>
    <col min="3" max="3" width="20.28515625" customWidth="1"/>
    <col min="4" max="4" width="10" customWidth="1"/>
  </cols>
  <sheetData>
    <row r="1" spans="1:9">
      <c r="A1" s="138" t="s">
        <v>586</v>
      </c>
      <c r="B1" s="138" t="s">
        <v>587</v>
      </c>
      <c r="C1" s="138" t="s">
        <v>588</v>
      </c>
      <c r="D1" s="139" t="s">
        <v>589</v>
      </c>
      <c r="E1" s="139" t="s">
        <v>590</v>
      </c>
      <c r="F1" s="139" t="s">
        <v>591</v>
      </c>
      <c r="G1" s="114"/>
    </row>
    <row r="2" spans="1:9">
      <c r="A2" s="223" t="s">
        <v>592</v>
      </c>
      <c r="B2" s="140" t="s">
        <v>791</v>
      </c>
      <c r="C2" s="140" t="s">
        <v>594</v>
      </c>
      <c r="D2" s="141">
        <v>0.38194444444444442</v>
      </c>
      <c r="E2" s="141">
        <v>0.47916666666666669</v>
      </c>
      <c r="F2" s="141">
        <f>E2-D2</f>
        <v>9.7222222222222265E-2</v>
      </c>
      <c r="H2" s="139" t="s">
        <v>595</v>
      </c>
      <c r="I2" s="139" t="s">
        <v>596</v>
      </c>
    </row>
    <row r="3" spans="1:9">
      <c r="A3" s="223"/>
      <c r="B3" s="140" t="s">
        <v>638</v>
      </c>
      <c r="C3" s="140" t="s">
        <v>602</v>
      </c>
      <c r="D3" s="141">
        <v>0.47916666666666669</v>
      </c>
      <c r="E3" s="141">
        <v>0.5</v>
      </c>
      <c r="F3" s="141">
        <f t="shared" ref="F3:F66" si="0">E3-D3</f>
        <v>2.0833333333333315E-2</v>
      </c>
      <c r="H3" s="142" t="s">
        <v>594</v>
      </c>
      <c r="I3" s="141">
        <f>SUMIFS(F2:F16, C2:C16,H3)</f>
        <v>0.24305555555555564</v>
      </c>
    </row>
    <row r="4" spans="1:9">
      <c r="A4" s="223"/>
      <c r="B4" s="140" t="s">
        <v>791</v>
      </c>
      <c r="C4" s="140" t="s">
        <v>594</v>
      </c>
      <c r="D4" s="141">
        <v>0.5</v>
      </c>
      <c r="E4" s="141">
        <v>0.58333333333333337</v>
      </c>
      <c r="F4" s="141">
        <f t="shared" si="0"/>
        <v>8.333333333333337E-2</v>
      </c>
      <c r="H4" s="142" t="s">
        <v>598</v>
      </c>
      <c r="I4" s="141">
        <f>SUMIFS(F2:F16, C2:C16,H4)</f>
        <v>0</v>
      </c>
    </row>
    <row r="5" spans="1:9">
      <c r="A5" s="223"/>
      <c r="B5" s="140" t="s">
        <v>619</v>
      </c>
      <c r="C5" s="140" t="s">
        <v>602</v>
      </c>
      <c r="D5" s="141">
        <v>0.58333333333333337</v>
      </c>
      <c r="E5" s="141">
        <v>0.61805555555555558</v>
      </c>
      <c r="F5" s="141">
        <f t="shared" si="0"/>
        <v>3.472222222222221E-2</v>
      </c>
      <c r="H5" s="142" t="s">
        <v>600</v>
      </c>
      <c r="I5" s="141">
        <f>SUMIFS(F2:F16, C2:C16,H5)</f>
        <v>0</v>
      </c>
    </row>
    <row r="6" spans="1:9">
      <c r="A6" s="223"/>
      <c r="B6" s="140" t="s">
        <v>792</v>
      </c>
      <c r="C6" s="140" t="s">
        <v>594</v>
      </c>
      <c r="D6" s="141">
        <v>0.64583333333333337</v>
      </c>
      <c r="E6" s="141">
        <v>0.70833333333333337</v>
      </c>
      <c r="F6" s="141">
        <f t="shared" si="0"/>
        <v>6.25E-2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5.5555555555555525E-2</v>
      </c>
    </row>
    <row r="9" spans="1:9">
      <c r="A9" s="223"/>
      <c r="B9" s="140"/>
      <c r="C9" s="140"/>
      <c r="D9" s="141"/>
      <c r="E9" s="141"/>
      <c r="F9" s="141"/>
      <c r="H9" s="138" t="s">
        <v>608</v>
      </c>
      <c r="I9" s="139">
        <f>SUM(I3:I8)</f>
        <v>0.29861111111111116</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793</v>
      </c>
      <c r="C17" s="140" t="s">
        <v>594</v>
      </c>
      <c r="D17" s="141">
        <v>0.375</v>
      </c>
      <c r="E17" s="141">
        <v>0.41666666666666669</v>
      </c>
      <c r="F17" s="141">
        <f t="shared" si="0"/>
        <v>4.1666666666666685E-2</v>
      </c>
      <c r="H17" s="139" t="s">
        <v>595</v>
      </c>
      <c r="I17" s="139" t="s">
        <v>596</v>
      </c>
    </row>
    <row r="18" spans="1:9">
      <c r="A18" s="223"/>
      <c r="B18" s="140" t="s">
        <v>794</v>
      </c>
      <c r="C18" s="140" t="s">
        <v>602</v>
      </c>
      <c r="D18" s="141">
        <v>0.41666666666666669</v>
      </c>
      <c r="E18" s="141">
        <v>0.44791666666666669</v>
      </c>
      <c r="F18" s="141">
        <f t="shared" si="0"/>
        <v>3.125E-2</v>
      </c>
      <c r="H18" s="142" t="s">
        <v>594</v>
      </c>
      <c r="I18" s="141">
        <f t="shared" ref="I18" si="1">SUMIFS(F17:F31, C17:C31,H18)</f>
        <v>0.21180555555555547</v>
      </c>
    </row>
    <row r="19" spans="1:9">
      <c r="A19" s="223"/>
      <c r="B19" s="140" t="s">
        <v>793</v>
      </c>
      <c r="C19" s="140" t="s">
        <v>594</v>
      </c>
      <c r="D19" s="141">
        <v>0.44791666666666669</v>
      </c>
      <c r="E19" s="141">
        <v>0.52083333333333337</v>
      </c>
      <c r="F19" s="141">
        <f t="shared" si="0"/>
        <v>7.2916666666666685E-2</v>
      </c>
      <c r="H19" s="142" t="s">
        <v>598</v>
      </c>
      <c r="I19" s="141">
        <f t="shared" ref="I19" si="2">SUMIFS(F17:F31, C17:C31,H19)</f>
        <v>0</v>
      </c>
    </row>
    <row r="20" spans="1:9">
      <c r="A20" s="22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3"/>
      <c r="B21" s="140" t="s">
        <v>795</v>
      </c>
      <c r="C21" s="140" t="s">
        <v>594</v>
      </c>
      <c r="D21" s="141">
        <v>0.58333333333333337</v>
      </c>
      <c r="E21" s="141">
        <v>0.68055555555555547</v>
      </c>
      <c r="F21" s="141">
        <f t="shared" si="0"/>
        <v>9.7222222222222099E-2</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7.2916666666666741E-2</v>
      </c>
    </row>
    <row r="24" spans="1:9">
      <c r="A24" s="223"/>
      <c r="B24" s="140"/>
      <c r="C24" s="140"/>
      <c r="D24" s="141"/>
      <c r="E24" s="141"/>
      <c r="F24" s="141">
        <f t="shared" si="0"/>
        <v>0</v>
      </c>
      <c r="H24" s="138" t="s">
        <v>608</v>
      </c>
      <c r="I24" s="139">
        <f t="shared" ref="I24" si="7">SUM(I18:I23)</f>
        <v>0.28472222222222221</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796</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c r="C52" s="140" t="s">
        <v>594</v>
      </c>
      <c r="D52" s="141"/>
      <c r="E52" s="141"/>
      <c r="F52" s="141">
        <f t="shared" si="0"/>
        <v>0</v>
      </c>
      <c r="H52" s="142" t="s">
        <v>597</v>
      </c>
      <c r="I52" s="141">
        <f t="shared" ref="I52" si="18">SUMIFS(F48:F62, C48:C62,H52)</f>
        <v>0</v>
      </c>
    </row>
    <row r="53" spans="1:9">
      <c r="A53" s="223"/>
      <c r="B53" s="140" t="s">
        <v>797</v>
      </c>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v>
      </c>
      <c r="E63" s="141">
        <v>0</v>
      </c>
      <c r="F63" s="141">
        <f t="shared" si="0"/>
        <v>0</v>
      </c>
      <c r="H63" s="139" t="s">
        <v>595</v>
      </c>
      <c r="I63" s="139" t="s">
        <v>596</v>
      </c>
    </row>
    <row r="64" spans="1:9">
      <c r="A64" s="223"/>
      <c r="B64" s="140"/>
      <c r="C64" s="140" t="s">
        <v>598</v>
      </c>
      <c r="D64" s="141">
        <v>0</v>
      </c>
      <c r="E64" s="141">
        <v>0</v>
      </c>
      <c r="F64" s="141">
        <f t="shared" si="0"/>
        <v>0</v>
      </c>
      <c r="H64" s="142" t="s">
        <v>594</v>
      </c>
      <c r="I64" s="141">
        <f>SUMIFS(F63:F77, C63:C77,H64)</f>
        <v>0</v>
      </c>
    </row>
    <row r="65" spans="1:9">
      <c r="A65" s="223"/>
      <c r="B65" s="140"/>
      <c r="C65" s="140" t="s">
        <v>602</v>
      </c>
      <c r="D65" s="141">
        <v>0</v>
      </c>
      <c r="E65" s="141">
        <v>0</v>
      </c>
      <c r="F65" s="141">
        <f t="shared" si="0"/>
        <v>0</v>
      </c>
      <c r="H65" s="142" t="s">
        <v>598</v>
      </c>
      <c r="I65" s="141">
        <f>SUMIFS(F63:F77, C63:C77,H65)</f>
        <v>0</v>
      </c>
    </row>
    <row r="66" spans="1:9">
      <c r="A66" s="223"/>
      <c r="B66" s="140"/>
      <c r="C66" s="140" t="s">
        <v>594</v>
      </c>
      <c r="D66" s="141">
        <v>0</v>
      </c>
      <c r="E66" s="141">
        <v>0</v>
      </c>
      <c r="F66" s="141">
        <f t="shared" si="0"/>
        <v>0</v>
      </c>
      <c r="H66" s="142" t="s">
        <v>600</v>
      </c>
      <c r="I66" s="141">
        <f>SUMIFS(F63:F77, C63:C77,H66)</f>
        <v>0</v>
      </c>
    </row>
    <row r="67" spans="1:9">
      <c r="A67" s="223"/>
      <c r="B67" s="140"/>
      <c r="C67" s="140" t="s">
        <v>600</v>
      </c>
      <c r="D67" s="141">
        <v>0</v>
      </c>
      <c r="E67" s="141">
        <v>0</v>
      </c>
      <c r="F67" s="141">
        <f t="shared" ref="F67:F130" si="22">E67-D67</f>
        <v>0</v>
      </c>
      <c r="H67" s="142" t="s">
        <v>597</v>
      </c>
      <c r="I67" s="141">
        <f>SUMIFS(F63:F77, C63:C77,H67)</f>
        <v>0</v>
      </c>
    </row>
    <row r="68" spans="1:9">
      <c r="A68" s="223"/>
      <c r="B68" s="140" t="s">
        <v>797</v>
      </c>
      <c r="C68" s="140" t="s">
        <v>594</v>
      </c>
      <c r="D68" s="141">
        <v>0</v>
      </c>
      <c r="E68" s="141">
        <v>0</v>
      </c>
      <c r="F68" s="141">
        <f t="shared" si="22"/>
        <v>0</v>
      </c>
      <c r="H68" s="142" t="s">
        <v>604</v>
      </c>
      <c r="I68" s="141">
        <f>SUMIFS(F63:F77, C63:C77,H68)</f>
        <v>0</v>
      </c>
    </row>
    <row r="69" spans="1:9">
      <c r="A69" s="223"/>
      <c r="B69" s="140"/>
      <c r="C69" s="140" t="s">
        <v>602</v>
      </c>
      <c r="D69" s="141">
        <v>0</v>
      </c>
      <c r="E69" s="141">
        <v>0</v>
      </c>
      <c r="F69" s="141">
        <f t="shared" si="22"/>
        <v>0</v>
      </c>
      <c r="H69" s="142" t="s">
        <v>602</v>
      </c>
      <c r="I69" s="141">
        <f>SUMIFS(F63:F77, C63:C77,H69)</f>
        <v>0</v>
      </c>
    </row>
    <row r="70" spans="1:9">
      <c r="A70" s="223"/>
      <c r="B70" s="140"/>
      <c r="C70" s="140" t="s">
        <v>594</v>
      </c>
      <c r="D70" s="141">
        <v>0</v>
      </c>
      <c r="E70" s="141">
        <v>0</v>
      </c>
      <c r="F70" s="141">
        <f t="shared" si="22"/>
        <v>0</v>
      </c>
      <c r="H70" s="138" t="s">
        <v>608</v>
      </c>
      <c r="I70" s="139">
        <f t="shared" ref="I70" si="23">SUM(I64:I69)</f>
        <v>0</v>
      </c>
    </row>
    <row r="71" spans="1:9">
      <c r="A71" s="223"/>
      <c r="B71" s="140"/>
      <c r="C71" s="140" t="s">
        <v>594</v>
      </c>
      <c r="D71" s="141">
        <v>0</v>
      </c>
      <c r="E71" s="141">
        <v>0</v>
      </c>
      <c r="F71" s="141">
        <f t="shared" si="22"/>
        <v>0</v>
      </c>
      <c r="I71" s="143"/>
    </row>
    <row r="72" spans="1:9">
      <c r="A72" s="223"/>
      <c r="B72" s="140"/>
      <c r="C72" s="140" t="s">
        <v>604</v>
      </c>
      <c r="D72" s="141">
        <v>0</v>
      </c>
      <c r="E72" s="141">
        <v>0</v>
      </c>
      <c r="F72" s="141">
        <f t="shared" si="22"/>
        <v>0</v>
      </c>
      <c r="I72" s="143"/>
    </row>
    <row r="73" spans="1:9">
      <c r="A73" s="223"/>
      <c r="B73" s="140"/>
      <c r="C73" s="140" t="s">
        <v>602</v>
      </c>
      <c r="D73" s="141">
        <v>0</v>
      </c>
      <c r="E73" s="141">
        <v>0</v>
      </c>
      <c r="F73" s="141">
        <f t="shared" si="22"/>
        <v>0</v>
      </c>
    </row>
    <row r="74" spans="1:9">
      <c r="A74" s="223"/>
      <c r="B74" s="140"/>
      <c r="C74" s="140" t="s">
        <v>594</v>
      </c>
      <c r="D74" s="141">
        <v>0</v>
      </c>
      <c r="E74" s="141">
        <v>0</v>
      </c>
      <c r="F74" s="141">
        <f t="shared" si="22"/>
        <v>0</v>
      </c>
    </row>
    <row r="75" spans="1:9">
      <c r="A75" s="223"/>
      <c r="B75" s="140"/>
      <c r="C75" s="140" t="s">
        <v>597</v>
      </c>
      <c r="D75" s="141">
        <v>0</v>
      </c>
      <c r="E75" s="141">
        <v>0</v>
      </c>
      <c r="F75" s="141">
        <f t="shared" si="22"/>
        <v>0</v>
      </c>
    </row>
    <row r="76" spans="1:9">
      <c r="A76" s="223"/>
      <c r="B76" s="140"/>
      <c r="C76" s="140" t="s">
        <v>598</v>
      </c>
      <c r="D76" s="141">
        <v>0</v>
      </c>
      <c r="E76" s="141">
        <v>0</v>
      </c>
      <c r="F76" s="141">
        <f t="shared" si="22"/>
        <v>0</v>
      </c>
    </row>
    <row r="77" spans="1:9">
      <c r="A77" s="223"/>
      <c r="B77" s="140"/>
      <c r="C77" s="140" t="s">
        <v>598</v>
      </c>
      <c r="D77" s="141">
        <v>0</v>
      </c>
      <c r="E77" s="141">
        <v>0</v>
      </c>
      <c r="F77" s="141">
        <f t="shared" si="22"/>
        <v>0</v>
      </c>
    </row>
    <row r="78" spans="1:9">
      <c r="A78" s="223" t="s">
        <v>28</v>
      </c>
      <c r="B78" s="140" t="s">
        <v>716</v>
      </c>
      <c r="C78" s="140" t="s">
        <v>600</v>
      </c>
      <c r="D78" s="141">
        <v>0.375</v>
      </c>
      <c r="E78" s="141">
        <v>0.39583333333333331</v>
      </c>
      <c r="F78" s="141">
        <f t="shared" si="22"/>
        <v>2.0833333333333315E-2</v>
      </c>
      <c r="H78" s="139" t="s">
        <v>595</v>
      </c>
      <c r="I78" s="139" t="s">
        <v>596</v>
      </c>
    </row>
    <row r="79" spans="1:9">
      <c r="A79" s="223"/>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722</v>
      </c>
      <c r="C87" s="140" t="s">
        <v>604</v>
      </c>
      <c r="D87" s="141">
        <v>0.67013888888888884</v>
      </c>
      <c r="E87" s="141">
        <v>0.70486111111111116</v>
      </c>
      <c r="F87" s="141">
        <f t="shared" si="22"/>
        <v>3.4722222222222321E-2</v>
      </c>
      <c r="I87" s="143"/>
    </row>
    <row r="88" spans="1:9">
      <c r="A88" s="223"/>
      <c r="B88" s="140" t="s">
        <v>723</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724</v>
      </c>
      <c r="C90" s="140" t="s">
        <v>597</v>
      </c>
      <c r="D90" s="141">
        <v>0.73333333333333339</v>
      </c>
      <c r="E90" s="141">
        <v>0.75</v>
      </c>
      <c r="F90" s="141">
        <f t="shared" si="22"/>
        <v>1.6666666666666607E-2</v>
      </c>
    </row>
    <row r="91" spans="1:9">
      <c r="A91" s="223"/>
      <c r="B91" s="140" t="s">
        <v>725</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t="s">
        <v>797</v>
      </c>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0</v>
      </c>
    </row>
    <row r="100" spans="1:9">
      <c r="A100" s="223"/>
      <c r="B100" s="140"/>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798</v>
      </c>
      <c r="C123" s="152" t="s">
        <v>594</v>
      </c>
      <c r="D123" s="153">
        <v>0.375</v>
      </c>
      <c r="E123" s="153">
        <v>0.45833333333333331</v>
      </c>
      <c r="F123" s="141">
        <f t="shared" si="22"/>
        <v>8.3333333333333315E-2</v>
      </c>
      <c r="H123" s="149" t="s">
        <v>595</v>
      </c>
      <c r="I123" s="149" t="s">
        <v>596</v>
      </c>
    </row>
    <row r="124" spans="1:9">
      <c r="A124" s="226"/>
      <c r="B124" s="154" t="s">
        <v>799</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6"/>
      <c r="B125" s="154" t="s">
        <v>800</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6"/>
      <c r="B127" s="154" t="s">
        <v>801</v>
      </c>
      <c r="C127" s="154" t="s">
        <v>598</v>
      </c>
      <c r="D127" s="155">
        <v>0.56944444444444442</v>
      </c>
      <c r="E127" s="155">
        <v>0.72916666666666663</v>
      </c>
      <c r="F127" s="141">
        <f t="shared" si="22"/>
        <v>0.15972222222222221</v>
      </c>
      <c r="H127" s="114" t="s">
        <v>597</v>
      </c>
      <c r="I127" s="143">
        <f t="shared" ref="I127" si="48">SUMIFS(F123:F137, C123:C137,H127)</f>
        <v>0</v>
      </c>
    </row>
    <row r="128" spans="1:9">
      <c r="A128" s="226"/>
      <c r="B128" s="154" t="s">
        <v>802</v>
      </c>
      <c r="C128" s="154" t="s">
        <v>594</v>
      </c>
      <c r="D128" s="155">
        <v>0.66666666666666663</v>
      </c>
      <c r="E128" s="155">
        <v>0.75</v>
      </c>
      <c r="F128" s="141">
        <f>E128-D128</f>
        <v>8.333333333333337E-2</v>
      </c>
      <c r="H128" s="114" t="s">
        <v>604</v>
      </c>
      <c r="I128" s="143">
        <f t="shared" ref="I128" si="49">SUMIFS(F123:F137, C123:C137,H128)</f>
        <v>0</v>
      </c>
    </row>
    <row r="129" spans="1:9">
      <c r="A129" s="226"/>
      <c r="B129" s="154" t="s">
        <v>803</v>
      </c>
      <c r="C129" s="154" t="s">
        <v>594</v>
      </c>
      <c r="D129" s="155">
        <v>0.875</v>
      </c>
      <c r="E129" s="155">
        <v>0.91666666666666663</v>
      </c>
      <c r="F129" s="141">
        <f>E129-D129</f>
        <v>4.166666666666663E-2</v>
      </c>
      <c r="H129" s="114" t="s">
        <v>602</v>
      </c>
      <c r="I129" s="143">
        <f t="shared" ref="I129" si="50">SUMIFS(F123:F137, C123:C137,H129)</f>
        <v>3.8194444444444531E-2</v>
      </c>
    </row>
    <row r="130" spans="1:9">
      <c r="A130" s="226"/>
      <c r="B130" s="154"/>
      <c r="C130" s="154"/>
      <c r="D130" s="155"/>
      <c r="E130" s="155"/>
      <c r="F130" s="141">
        <f>E130-D130</f>
        <v>0</v>
      </c>
      <c r="H130" s="150" t="s">
        <v>608</v>
      </c>
      <c r="I130" s="149">
        <f t="shared" ref="I130" si="51">SUM(I124:I129)</f>
        <v>0.47569444444444442</v>
      </c>
    </row>
    <row r="131" spans="1:9">
      <c r="A131" s="226"/>
      <c r="B131" s="154"/>
      <c r="C131" s="154"/>
      <c r="D131" s="155"/>
      <c r="E131" s="155"/>
      <c r="F131" s="141">
        <f>E131-D131</f>
        <v>0</v>
      </c>
      <c r="I131" s="143"/>
    </row>
    <row r="132" spans="1:9">
      <c r="A132" s="226"/>
      <c r="B132" s="154"/>
      <c r="C132" s="154"/>
      <c r="D132" s="155"/>
      <c r="E132" s="155"/>
      <c r="F132" s="141">
        <f>E132-D132</f>
        <v>0</v>
      </c>
      <c r="I132" s="143"/>
    </row>
    <row r="133" spans="1:9">
      <c r="A133" s="226"/>
      <c r="B133" s="154"/>
      <c r="C133" s="154"/>
      <c r="D133" s="155"/>
      <c r="E133" s="155"/>
      <c r="F133" s="141">
        <f>E133-D133</f>
        <v>0</v>
      </c>
    </row>
    <row r="134" spans="1:9">
      <c r="A134" s="226"/>
      <c r="B134" s="154"/>
      <c r="C134" s="154"/>
      <c r="D134" s="155"/>
      <c r="E134" s="155"/>
      <c r="F134" s="141">
        <f>E134-D134</f>
        <v>0</v>
      </c>
    </row>
    <row r="135" spans="1:9">
      <c r="A135" s="226"/>
      <c r="B135" s="154"/>
      <c r="C135" s="154"/>
      <c r="D135" s="155"/>
      <c r="E135" s="155"/>
      <c r="F135" s="141">
        <f t="shared" ref="F131:F152" si="52">E135-D135</f>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abSelected="1" topLeftCell="A41" workbookViewId="0">
      <selection activeCell="C62" sqref="C62"/>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3" t="s">
        <v>592</v>
      </c>
      <c r="B2" s="140" t="s">
        <v>696</v>
      </c>
      <c r="C2" s="140" t="s">
        <v>594</v>
      </c>
      <c r="D2" s="141">
        <v>0.35416666666666669</v>
      </c>
      <c r="E2" s="141">
        <v>0.39583333333333331</v>
      </c>
      <c r="F2" s="141">
        <f>E2-D2</f>
        <v>4.166666666666663E-2</v>
      </c>
      <c r="H2" s="139" t="s">
        <v>595</v>
      </c>
      <c r="I2" s="139" t="s">
        <v>596</v>
      </c>
    </row>
    <row r="3" spans="1:9">
      <c r="A3" s="223"/>
      <c r="B3" s="140" t="s">
        <v>697</v>
      </c>
      <c r="C3" s="140" t="s">
        <v>598</v>
      </c>
      <c r="D3" s="141">
        <v>0.39930555555555558</v>
      </c>
      <c r="E3" s="141">
        <v>0.4375</v>
      </c>
      <c r="F3" s="141">
        <f t="shared" ref="F3:F66" si="0">E3-D3</f>
        <v>3.819444444444442E-2</v>
      </c>
      <c r="H3" s="142" t="s">
        <v>594</v>
      </c>
      <c r="I3" s="141">
        <f>SUMIFS(F2:F16, C2:C16,H3)</f>
        <v>1.1319444444444442</v>
      </c>
    </row>
    <row r="4" spans="1:9">
      <c r="A4" s="223"/>
      <c r="B4" s="140" t="s">
        <v>601</v>
      </c>
      <c r="C4" s="140" t="s">
        <v>602</v>
      </c>
      <c r="D4" s="141">
        <v>0.4375</v>
      </c>
      <c r="E4" s="141">
        <v>0.4548611111111111</v>
      </c>
      <c r="F4" s="141">
        <f t="shared" si="0"/>
        <v>1.7361111111111105E-2</v>
      </c>
      <c r="H4" s="142" t="s">
        <v>598</v>
      </c>
      <c r="I4" s="141">
        <f>SUMIFS(F2:F16, C2:C16,H4)</f>
        <v>6.944444444444442E-2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5.9027777777777846E-2</v>
      </c>
    </row>
    <row r="9" spans="1:9">
      <c r="A9" s="223"/>
      <c r="B9" s="140" t="s">
        <v>699</v>
      </c>
      <c r="C9" s="140" t="s">
        <v>597</v>
      </c>
      <c r="D9" s="141">
        <v>0.60763888888888895</v>
      </c>
      <c r="E9" s="141">
        <v>0.64930555555555558</v>
      </c>
      <c r="F9" s="141">
        <f t="shared" si="0"/>
        <v>4.166666666666663E-2</v>
      </c>
      <c r="H9" s="138" t="s">
        <v>608</v>
      </c>
      <c r="I9" s="139">
        <f>SUM(I3:I8)</f>
        <v>1.3645833333333333</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804</v>
      </c>
      <c r="C17" s="140" t="s">
        <v>594</v>
      </c>
      <c r="D17" s="141">
        <v>0.40972222222222227</v>
      </c>
      <c r="E17" s="141">
        <v>0.45833333333333331</v>
      </c>
      <c r="F17" s="141">
        <f t="shared" si="0"/>
        <v>4.8611111111111049E-2</v>
      </c>
      <c r="H17" s="139" t="s">
        <v>595</v>
      </c>
      <c r="I17" s="139" t="s">
        <v>596</v>
      </c>
    </row>
    <row r="18" spans="1:9">
      <c r="A18" s="22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3"/>
      <c r="B19" s="140" t="s">
        <v>805</v>
      </c>
      <c r="C19" s="140" t="s">
        <v>594</v>
      </c>
      <c r="D19" s="141">
        <v>0.46527777777777773</v>
      </c>
      <c r="E19" s="141">
        <v>0.58333333333333337</v>
      </c>
      <c r="F19" s="141">
        <f t="shared" si="0"/>
        <v>0.11805555555555564</v>
      </c>
      <c r="H19" s="142" t="s">
        <v>598</v>
      </c>
      <c r="I19" s="141">
        <f t="shared" ref="I19" si="2">SUMIFS(F17:F31, C17:C31,H19)</f>
        <v>0</v>
      </c>
    </row>
    <row r="20" spans="1:9">
      <c r="A20" s="22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3"/>
      <c r="B21" s="140" t="s">
        <v>806</v>
      </c>
      <c r="C21" s="140" t="s">
        <v>594</v>
      </c>
      <c r="D21" s="141">
        <v>0.60416666666666663</v>
      </c>
      <c r="E21" s="141">
        <v>0.71875</v>
      </c>
      <c r="F21" s="141">
        <f t="shared" si="0"/>
        <v>0.11458333333333337</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2.7777777777777679E-2</v>
      </c>
    </row>
    <row r="24" spans="1:9">
      <c r="A24" s="223"/>
      <c r="B24" s="140"/>
      <c r="C24" s="140"/>
      <c r="D24" s="141"/>
      <c r="E24" s="141"/>
      <c r="F24" s="141">
        <f t="shared" si="0"/>
        <v>0</v>
      </c>
      <c r="H24" s="138" t="s">
        <v>608</v>
      </c>
      <c r="I24" s="139">
        <f t="shared" ref="I24" si="7">SUM(I18:I23)</f>
        <v>0.30902777777777773</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807</v>
      </c>
      <c r="C32" s="140" t="s">
        <v>594</v>
      </c>
      <c r="D32" s="141">
        <v>0.42708333333333331</v>
      </c>
      <c r="E32" s="153">
        <v>0.5625</v>
      </c>
      <c r="F32" s="141">
        <f>E32-D32</f>
        <v>0.13541666666666669</v>
      </c>
      <c r="H32" s="139" t="s">
        <v>595</v>
      </c>
      <c r="I32" s="139" t="s">
        <v>596</v>
      </c>
    </row>
    <row r="33" spans="1:9">
      <c r="A33" s="223"/>
      <c r="B33" s="140" t="s">
        <v>794</v>
      </c>
      <c r="C33" s="140" t="s">
        <v>602</v>
      </c>
      <c r="D33" s="141">
        <v>0.5625</v>
      </c>
      <c r="E33" s="153">
        <v>0.60416666666666663</v>
      </c>
      <c r="F33" s="141">
        <f>E33-D33</f>
        <v>4.166666666666663E-2</v>
      </c>
      <c r="H33" s="142" t="s">
        <v>594</v>
      </c>
      <c r="I33" s="141">
        <f t="shared" ref="I33" si="8">SUMIFS(F32:F47, C32:C47,H33)</f>
        <v>0.13541666666666669</v>
      </c>
    </row>
    <row r="34" spans="1:9">
      <c r="A34" s="223"/>
      <c r="B34" s="140" t="s">
        <v>808</v>
      </c>
      <c r="C34" s="140" t="s">
        <v>598</v>
      </c>
      <c r="D34" s="153">
        <v>0.61111111111111105</v>
      </c>
      <c r="E34" s="153">
        <v>0.63541666666666663</v>
      </c>
      <c r="F34" s="141">
        <f>E34-D34</f>
        <v>2.430555555555558E-2</v>
      </c>
      <c r="H34" s="142" t="s">
        <v>598</v>
      </c>
      <c r="I34" s="141">
        <f t="shared" ref="I34" si="9">SUMIFS(F32:F47, C32:C47,H34)</f>
        <v>2.430555555555558E-2</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4.166666666666663E-2</v>
      </c>
    </row>
    <row r="39" spans="1:9">
      <c r="A39" s="223"/>
      <c r="B39" s="140"/>
      <c r="C39" s="140"/>
      <c r="D39" s="141"/>
      <c r="E39" s="141"/>
      <c r="F39" s="141"/>
      <c r="H39" s="138" t="s">
        <v>608</v>
      </c>
      <c r="I39" s="139">
        <f t="shared" ref="I39" si="14">SUM(I33:I38)</f>
        <v>0.2013888888888889</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809</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52" t="s">
        <v>810</v>
      </c>
      <c r="C63" s="140" t="s">
        <v>594</v>
      </c>
      <c r="D63" s="141">
        <v>0.375</v>
      </c>
      <c r="E63" s="141">
        <v>0.47916666666666669</v>
      </c>
      <c r="F63" s="141">
        <f t="shared" si="0"/>
        <v>0.10416666666666669</v>
      </c>
      <c r="H63" s="139" t="s">
        <v>595</v>
      </c>
      <c r="I63" s="139" t="s">
        <v>596</v>
      </c>
    </row>
    <row r="64" spans="1:9">
      <c r="A64" s="223"/>
      <c r="B64" s="154" t="s">
        <v>811</v>
      </c>
      <c r="C64" s="140" t="s">
        <v>598</v>
      </c>
      <c r="D64" s="141">
        <v>0.3972222222222222</v>
      </c>
      <c r="E64" s="141">
        <v>0.43402777777777773</v>
      </c>
      <c r="F64" s="141">
        <f t="shared" si="0"/>
        <v>3.6805555555555536E-2</v>
      </c>
      <c r="H64" s="142" t="s">
        <v>594</v>
      </c>
      <c r="I64" s="141">
        <f>SUMIFS(F63:F77, C63:C77,H64)</f>
        <v>0.27499999999999986</v>
      </c>
    </row>
    <row r="65" spans="1:9">
      <c r="A65" s="223"/>
      <c r="B65" s="154"/>
      <c r="C65" s="140" t="s">
        <v>602</v>
      </c>
      <c r="D65" s="141">
        <v>0.44097222222222227</v>
      </c>
      <c r="E65" s="141">
        <v>0.4513888888888889</v>
      </c>
      <c r="F65" s="141">
        <f t="shared" si="0"/>
        <v>1.041666666666663E-2</v>
      </c>
      <c r="H65" s="142" t="s">
        <v>598</v>
      </c>
      <c r="I65" s="141">
        <f>SUMIFS(F63:F77, C63:C77,H65)</f>
        <v>5.7638888888888851E-2</v>
      </c>
    </row>
    <row r="66" spans="1:9">
      <c r="A66" s="223"/>
      <c r="B66" s="154"/>
      <c r="C66" s="140" t="s">
        <v>594</v>
      </c>
      <c r="D66" s="141">
        <v>0.4513888888888889</v>
      </c>
      <c r="E66" s="141">
        <v>0.48958333333333331</v>
      </c>
      <c r="F66" s="141">
        <f t="shared" si="0"/>
        <v>3.819444444444442E-2</v>
      </c>
      <c r="H66" s="142" t="s">
        <v>600</v>
      </c>
      <c r="I66" s="141">
        <f>SUMIFS(F63:F77, C63:C77,H66)</f>
        <v>1.0416666666666685E-2</v>
      </c>
    </row>
    <row r="67" spans="1:9">
      <c r="A67" s="223"/>
      <c r="B67" s="154"/>
      <c r="C67" s="140" t="s">
        <v>600</v>
      </c>
      <c r="D67" s="141">
        <v>0.48958333333333331</v>
      </c>
      <c r="E67" s="141">
        <v>0.5</v>
      </c>
      <c r="F67" s="141">
        <f t="shared" ref="F67:F130" si="22">E67-D67</f>
        <v>1.0416666666666685E-2</v>
      </c>
      <c r="H67" s="142" t="s">
        <v>597</v>
      </c>
      <c r="I67" s="141">
        <f>SUMIFS(F63:F77, C63:C77,H67)</f>
        <v>1.0416666666666741E-2</v>
      </c>
    </row>
    <row r="68" spans="1:9">
      <c r="A68" s="223"/>
      <c r="B68" s="154"/>
      <c r="C68" s="140" t="s">
        <v>594</v>
      </c>
      <c r="D68" s="141">
        <v>0.5</v>
      </c>
      <c r="E68" s="141">
        <v>0.55208333333333337</v>
      </c>
      <c r="F68" s="141">
        <f t="shared" si="22"/>
        <v>5.208333333333337E-2</v>
      </c>
      <c r="H68" s="142" t="s">
        <v>604</v>
      </c>
      <c r="I68" s="141">
        <f>SUMIFS(F63:F77, C63:C77,H68)</f>
        <v>3.4027777777777768E-2</v>
      </c>
    </row>
    <row r="69" spans="1:9">
      <c r="A69" s="223"/>
      <c r="B69" s="140"/>
      <c r="C69" s="140" t="s">
        <v>602</v>
      </c>
      <c r="D69" s="141">
        <v>0.55208333333333337</v>
      </c>
      <c r="E69" s="141">
        <v>0.57638888888888895</v>
      </c>
      <c r="F69" s="141">
        <f t="shared" si="22"/>
        <v>2.430555555555558E-2</v>
      </c>
      <c r="H69" s="142" t="s">
        <v>602</v>
      </c>
      <c r="I69" s="141">
        <f>SUMIFS(F63:F77, C63:C77,H69)</f>
        <v>4.3055555555555736E-2</v>
      </c>
    </row>
    <row r="70" spans="1:9">
      <c r="A70" s="223"/>
      <c r="B70" s="140"/>
      <c r="C70" s="140" t="s">
        <v>594</v>
      </c>
      <c r="D70" s="141">
        <v>0.57638888888888895</v>
      </c>
      <c r="E70" s="141">
        <v>0.61458333333333337</v>
      </c>
      <c r="F70" s="141">
        <f t="shared" si="22"/>
        <v>3.819444444444442E-2</v>
      </c>
      <c r="H70" s="138" t="s">
        <v>608</v>
      </c>
      <c r="I70" s="139">
        <f t="shared" ref="I70" si="23">SUM(I64:I69)</f>
        <v>0.43055555555555564</v>
      </c>
    </row>
    <row r="71" spans="1:9">
      <c r="A71" s="223"/>
      <c r="B71" s="140"/>
      <c r="C71" s="140" t="s">
        <v>594</v>
      </c>
      <c r="D71" s="141">
        <v>0.625</v>
      </c>
      <c r="E71" s="141">
        <v>0.65972222222222221</v>
      </c>
      <c r="F71" s="141">
        <f t="shared" si="22"/>
        <v>3.472222222222221E-2</v>
      </c>
      <c r="I71" s="143"/>
    </row>
    <row r="72" spans="1:9">
      <c r="A72" s="223"/>
      <c r="B72" s="140"/>
      <c r="C72" s="140" t="s">
        <v>604</v>
      </c>
      <c r="D72" s="141">
        <v>0.6694444444444444</v>
      </c>
      <c r="E72" s="141">
        <v>0.70347222222222217</v>
      </c>
      <c r="F72" s="141">
        <f t="shared" si="22"/>
        <v>3.4027777777777768E-2</v>
      </c>
      <c r="I72" s="143"/>
    </row>
    <row r="73" spans="1:9">
      <c r="A73" s="223"/>
      <c r="B73" s="140"/>
      <c r="C73" s="140" t="s">
        <v>602</v>
      </c>
      <c r="D73" s="141">
        <v>0.71180555555555547</v>
      </c>
      <c r="E73" s="141">
        <v>0.72013888888888899</v>
      </c>
      <c r="F73" s="141">
        <f t="shared" si="22"/>
        <v>8.3333333333335258E-3</v>
      </c>
    </row>
    <row r="74" spans="1:9">
      <c r="A74" s="223"/>
      <c r="B74" s="140"/>
      <c r="C74" s="140" t="s">
        <v>594</v>
      </c>
      <c r="D74" s="141">
        <v>0.72013888888888899</v>
      </c>
      <c r="E74" s="141">
        <v>0.72777777777777775</v>
      </c>
      <c r="F74" s="141">
        <f t="shared" si="22"/>
        <v>7.6388888888887507E-3</v>
      </c>
    </row>
    <row r="75" spans="1:9">
      <c r="A75" s="223"/>
      <c r="B75" s="140"/>
      <c r="C75" s="140" t="s">
        <v>597</v>
      </c>
      <c r="D75" s="141">
        <v>0.72916666666666663</v>
      </c>
      <c r="E75" s="141">
        <v>0.73958333333333337</v>
      </c>
      <c r="F75" s="141">
        <f t="shared" si="22"/>
        <v>1.0416666666666741E-2</v>
      </c>
    </row>
    <row r="76" spans="1:9">
      <c r="A76" s="223"/>
      <c r="B76" s="140"/>
      <c r="C76" s="140" t="s">
        <v>598</v>
      </c>
      <c r="D76" s="141">
        <v>0.61458333333333337</v>
      </c>
      <c r="E76" s="141">
        <v>0.625</v>
      </c>
      <c r="F76" s="141">
        <f t="shared" si="22"/>
        <v>1.041666666666663E-2</v>
      </c>
    </row>
    <row r="77" spans="1:9">
      <c r="A77" s="223"/>
      <c r="B77" s="140"/>
      <c r="C77" s="140" t="s">
        <v>598</v>
      </c>
      <c r="D77" s="141">
        <v>0.45833333333333331</v>
      </c>
      <c r="E77" s="141">
        <v>0.46875</v>
      </c>
      <c r="F77" s="141">
        <f t="shared" si="22"/>
        <v>1.0416666666666685E-2</v>
      </c>
    </row>
    <row r="78" spans="1:9">
      <c r="A78" s="223" t="s">
        <v>28</v>
      </c>
      <c r="B78" s="140"/>
      <c r="C78" s="140" t="s">
        <v>600</v>
      </c>
      <c r="D78" s="141"/>
      <c r="E78" s="141"/>
      <c r="F78" s="141">
        <f t="shared" si="22"/>
        <v>0</v>
      </c>
      <c r="H78" s="139" t="s">
        <v>595</v>
      </c>
      <c r="I78" s="139" t="s">
        <v>596</v>
      </c>
    </row>
    <row r="79" spans="1:9">
      <c r="A79" s="223"/>
      <c r="B79" s="140"/>
      <c r="C79" s="140" t="s">
        <v>598</v>
      </c>
      <c r="D79" s="141"/>
      <c r="E79" s="141"/>
      <c r="F79" s="141">
        <f t="shared" si="22"/>
        <v>0</v>
      </c>
      <c r="H79" s="142" t="s">
        <v>594</v>
      </c>
      <c r="I79" s="141">
        <f t="shared" ref="I79" si="24">SUMIFS(F78:F92, C78:C92,H79)</f>
        <v>0</v>
      </c>
    </row>
    <row r="80" spans="1:9">
      <c r="A80" s="223"/>
      <c r="B80" s="140"/>
      <c r="C80" s="140" t="s">
        <v>602</v>
      </c>
      <c r="D80" s="141"/>
      <c r="E80" s="141"/>
      <c r="F80" s="141">
        <f t="shared" si="22"/>
        <v>0</v>
      </c>
      <c r="H80" s="142" t="s">
        <v>598</v>
      </c>
      <c r="I80" s="141">
        <f t="shared" ref="I80" si="25">SUMIFS(F78:F92, C78:C92,H80)</f>
        <v>0</v>
      </c>
    </row>
    <row r="81" spans="1:9">
      <c r="A81" s="223"/>
      <c r="B81" s="140"/>
      <c r="C81" s="140" t="s">
        <v>594</v>
      </c>
      <c r="D81" s="141"/>
      <c r="E81" s="141"/>
      <c r="F81" s="141">
        <f t="shared" si="22"/>
        <v>0</v>
      </c>
      <c r="H81" s="142" t="s">
        <v>600</v>
      </c>
      <c r="I81" s="141">
        <f t="shared" ref="I81" si="26">SUMIFS(F78:F92, C78:C92,H81)</f>
        <v>0</v>
      </c>
    </row>
    <row r="82" spans="1:9">
      <c r="A82" s="223"/>
      <c r="B82" s="140"/>
      <c r="C82" s="140" t="s">
        <v>594</v>
      </c>
      <c r="D82" s="141"/>
      <c r="E82" s="141"/>
      <c r="F82" s="141">
        <f t="shared" si="22"/>
        <v>0</v>
      </c>
      <c r="H82" s="142" t="s">
        <v>597</v>
      </c>
      <c r="I82" s="141">
        <f t="shared" ref="I82" si="27">SUMIFS(F78:F92, C78:C92,H82)</f>
        <v>0</v>
      </c>
    </row>
    <row r="83" spans="1:9">
      <c r="A83" s="223"/>
      <c r="B83" s="140"/>
      <c r="C83" s="140" t="s">
        <v>594</v>
      </c>
      <c r="D83" s="141"/>
      <c r="E83" s="141"/>
      <c r="F83" s="141">
        <f t="shared" si="22"/>
        <v>0</v>
      </c>
      <c r="H83" s="142" t="s">
        <v>604</v>
      </c>
      <c r="I83" s="141">
        <f t="shared" ref="I83" si="28">SUMIFS(F78:F92, C78:C92,H83)</f>
        <v>0</v>
      </c>
    </row>
    <row r="84" spans="1:9">
      <c r="A84" s="223"/>
      <c r="B84" s="140"/>
      <c r="C84" s="140" t="s">
        <v>602</v>
      </c>
      <c r="D84" s="141"/>
      <c r="E84" s="141"/>
      <c r="F84" s="141">
        <f t="shared" si="22"/>
        <v>0</v>
      </c>
      <c r="H84" s="142" t="s">
        <v>602</v>
      </c>
      <c r="I84" s="141">
        <f t="shared" ref="I84" si="29">SUMIFS(F78:F92, C78:C92,H84)</f>
        <v>0</v>
      </c>
    </row>
    <row r="85" spans="1:9">
      <c r="A85" s="223"/>
      <c r="B85" s="140"/>
      <c r="C85" s="140" t="s">
        <v>594</v>
      </c>
      <c r="D85" s="141"/>
      <c r="E85" s="141"/>
      <c r="F85" s="141">
        <f t="shared" si="22"/>
        <v>0</v>
      </c>
      <c r="H85" s="138" t="s">
        <v>608</v>
      </c>
      <c r="I85" s="139">
        <f t="shared" ref="I85" si="30">SUM(I79:I84)</f>
        <v>0</v>
      </c>
    </row>
    <row r="86" spans="1:9">
      <c r="A86" s="223"/>
      <c r="B86" s="140"/>
      <c r="C86" s="140" t="s">
        <v>597</v>
      </c>
      <c r="D86" s="141"/>
      <c r="E86" s="141"/>
      <c r="F86" s="141">
        <f t="shared" si="22"/>
        <v>0</v>
      </c>
      <c r="I86" s="143"/>
    </row>
    <row r="87" spans="1:9">
      <c r="A87" s="223"/>
      <c r="B87" s="140"/>
      <c r="C87" s="140" t="s">
        <v>604</v>
      </c>
      <c r="D87" s="141"/>
      <c r="E87" s="141"/>
      <c r="F87" s="141">
        <f t="shared" si="22"/>
        <v>0</v>
      </c>
      <c r="I87" s="143"/>
    </row>
    <row r="88" spans="1:9">
      <c r="A88" s="223"/>
      <c r="B88" s="140"/>
      <c r="C88" s="140" t="s">
        <v>598</v>
      </c>
      <c r="D88" s="141"/>
      <c r="E88" s="141"/>
      <c r="F88" s="141">
        <f t="shared" si="22"/>
        <v>0</v>
      </c>
    </row>
    <row r="89" spans="1:9">
      <c r="A89" s="223"/>
      <c r="B89" s="140"/>
      <c r="C89" s="140" t="s">
        <v>602</v>
      </c>
      <c r="D89" s="141"/>
      <c r="E89" s="141"/>
      <c r="F89" s="141">
        <f t="shared" si="22"/>
        <v>0</v>
      </c>
    </row>
    <row r="90" spans="1:9">
      <c r="A90" s="223"/>
      <c r="B90" s="140"/>
      <c r="C90" s="140" t="s">
        <v>597</v>
      </c>
      <c r="D90" s="141"/>
      <c r="E90" s="141"/>
      <c r="F90" s="141">
        <f t="shared" si="22"/>
        <v>0</v>
      </c>
    </row>
    <row r="91" spans="1:9">
      <c r="A91" s="223"/>
      <c r="B91" s="140"/>
      <c r="C91" s="140" t="s">
        <v>594</v>
      </c>
      <c r="D91" s="141"/>
      <c r="E91" s="141"/>
      <c r="F91" s="141">
        <f t="shared" si="22"/>
        <v>0</v>
      </c>
    </row>
    <row r="92" spans="1:9">
      <c r="A92" s="223"/>
      <c r="B92" s="140"/>
      <c r="C92" s="140"/>
      <c r="D92" s="141"/>
      <c r="E92" s="141"/>
      <c r="F92" s="141">
        <f t="shared" si="22"/>
        <v>0</v>
      </c>
    </row>
    <row r="93" spans="1:9">
      <c r="A93" s="223" t="s">
        <v>661</v>
      </c>
      <c r="B93" s="140" t="s">
        <v>812</v>
      </c>
      <c r="C93" s="140" t="s">
        <v>594</v>
      </c>
      <c r="D93" s="141">
        <v>0.39583333333333331</v>
      </c>
      <c r="E93" s="141">
        <v>0.47916666666666669</v>
      </c>
      <c r="F93" s="141">
        <f t="shared" si="22"/>
        <v>8.333333333333337E-2</v>
      </c>
      <c r="H93" s="139" t="s">
        <v>595</v>
      </c>
      <c r="I93" s="139" t="s">
        <v>596</v>
      </c>
    </row>
    <row r="94" spans="1:9">
      <c r="A94" s="223"/>
      <c r="B94" s="140" t="s">
        <v>813</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3"/>
      <c r="B95" t="s">
        <v>655</v>
      </c>
      <c r="C95" s="140" t="s">
        <v>602</v>
      </c>
      <c r="D95" s="141">
        <v>0.52083333333333337</v>
      </c>
      <c r="E95" s="141">
        <v>0.5625</v>
      </c>
      <c r="F95" s="141">
        <f t="shared" si="22"/>
        <v>4.166666666666663E-2</v>
      </c>
      <c r="H95" s="142" t="s">
        <v>598</v>
      </c>
      <c r="I95" s="141">
        <f t="shared" ref="I95" si="32">SUMIFS(F93:F107, C93:C107,H95)</f>
        <v>0</v>
      </c>
    </row>
    <row r="96" spans="1:9">
      <c r="A96" s="223"/>
      <c r="B96" s="140" t="s">
        <v>814</v>
      </c>
      <c r="C96" s="140" t="s">
        <v>594</v>
      </c>
      <c r="D96" s="141">
        <v>0.5625</v>
      </c>
      <c r="E96" s="141">
        <v>4.666666666666667</v>
      </c>
      <c r="F96" s="141">
        <f t="shared" si="22"/>
        <v>4.104166666666667</v>
      </c>
      <c r="H96" s="142" t="s">
        <v>600</v>
      </c>
      <c r="I96" s="141">
        <f t="shared" ref="I96" si="33">SUMIFS(F93:F107, C93:C107,H96)</f>
        <v>0</v>
      </c>
    </row>
    <row r="97" spans="1:9">
      <c r="A97" s="223"/>
      <c r="B97" s="140" t="s">
        <v>794</v>
      </c>
      <c r="C97" s="140" t="s">
        <v>602</v>
      </c>
      <c r="D97" s="141">
        <v>0.66666666666666663</v>
      </c>
      <c r="E97" s="141">
        <v>0.67708333333333337</v>
      </c>
      <c r="F97" s="141">
        <f t="shared" si="22"/>
        <v>1.0416666666666741E-2</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5.208333333333337E-2</v>
      </c>
    </row>
    <row r="100" spans="1:9">
      <c r="A100" s="223"/>
      <c r="B100" s="140"/>
      <c r="C100" s="140" t="s">
        <v>598</v>
      </c>
      <c r="D100" s="141"/>
      <c r="E100" s="141"/>
      <c r="F100" s="141">
        <f t="shared" si="22"/>
        <v>0</v>
      </c>
      <c r="H100" s="138" t="s">
        <v>608</v>
      </c>
      <c r="I100" s="139">
        <f t="shared" ref="I100" si="37">SUM(I94:I99)</f>
        <v>4.28125</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810</v>
      </c>
      <c r="C123" s="152" t="s">
        <v>594</v>
      </c>
      <c r="D123" s="153">
        <v>0.375</v>
      </c>
      <c r="E123" s="153">
        <v>0.47916666666666669</v>
      </c>
      <c r="F123" s="141">
        <f t="shared" si="22"/>
        <v>0.10416666666666669</v>
      </c>
      <c r="H123" s="149" t="s">
        <v>595</v>
      </c>
      <c r="I123" s="149" t="s">
        <v>596</v>
      </c>
    </row>
    <row r="124" spans="1:9">
      <c r="A124" s="226"/>
      <c r="B124" s="154" t="s">
        <v>811</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6"/>
      <c r="B126" s="154" t="s">
        <v>815</v>
      </c>
      <c r="C126" s="154" t="s">
        <v>594</v>
      </c>
      <c r="D126" s="155">
        <v>0.64583333333333337</v>
      </c>
      <c r="E126" s="155">
        <v>0.75</v>
      </c>
      <c r="F126" s="141">
        <f t="shared" si="22"/>
        <v>0.10416666666666663</v>
      </c>
      <c r="H126" s="114" t="s">
        <v>600</v>
      </c>
      <c r="I126" s="143">
        <f t="shared" ref="I126" si="47">SUMIFS(F123:F137, C123:C137,H126)</f>
        <v>0</v>
      </c>
    </row>
    <row r="127" spans="1:9">
      <c r="A127" s="22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v>
      </c>
      <c r="E129" s="155">
        <v>0</v>
      </c>
      <c r="F129" s="141">
        <f t="shared" si="22"/>
        <v>0</v>
      </c>
      <c r="H129" s="114" t="s">
        <v>602</v>
      </c>
      <c r="I129" s="143">
        <f t="shared" ref="I129" si="50">SUMIFS(F123:F137, C123:C137,H129)</f>
        <v>8.3333333333333259E-2</v>
      </c>
    </row>
    <row r="130" spans="1:9">
      <c r="A130" s="226"/>
      <c r="B130" s="154"/>
      <c r="C130" s="154"/>
      <c r="D130" s="155">
        <v>0</v>
      </c>
      <c r="E130" s="155">
        <v>0</v>
      </c>
      <c r="F130" s="141">
        <f t="shared" si="22"/>
        <v>0</v>
      </c>
      <c r="H130" s="150" t="s">
        <v>608</v>
      </c>
      <c r="I130" s="149">
        <f t="shared" ref="I130" si="51">SUM(I124:I129)</f>
        <v>0.38888888888888873</v>
      </c>
    </row>
    <row r="131" spans="1:9">
      <c r="A131" s="226"/>
      <c r="B131" s="154"/>
      <c r="C131" s="154"/>
      <c r="D131" s="155">
        <v>0</v>
      </c>
      <c r="E131" s="155">
        <v>0</v>
      </c>
      <c r="F131" s="141">
        <f t="shared" ref="F131:F152" si="52">E131-D131</f>
        <v>0</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51" workbookViewId="0">
      <selection activeCell="B63" sqref="B6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3" t="s">
        <v>592</v>
      </c>
      <c r="B2" s="140" t="s">
        <v>696</v>
      </c>
      <c r="C2" s="140" t="s">
        <v>594</v>
      </c>
      <c r="D2" s="141">
        <v>0.35416666666666669</v>
      </c>
      <c r="E2" s="141">
        <v>0.39583333333333331</v>
      </c>
      <c r="F2" s="141">
        <f>E2-D2</f>
        <v>4.166666666666663E-2</v>
      </c>
      <c r="H2" s="139" t="s">
        <v>595</v>
      </c>
      <c r="I2" s="139" t="s">
        <v>596</v>
      </c>
    </row>
    <row r="3" spans="1:9">
      <c r="A3" s="223"/>
      <c r="B3" s="140" t="s">
        <v>697</v>
      </c>
      <c r="C3" s="140" t="s">
        <v>598</v>
      </c>
      <c r="D3" s="141">
        <v>0.39930555555555558</v>
      </c>
      <c r="E3" s="141">
        <v>0.4375</v>
      </c>
      <c r="F3" s="141">
        <f t="shared" ref="F3:F66" si="0">E3-D3</f>
        <v>3.819444444444442E-2</v>
      </c>
      <c r="H3" s="142" t="s">
        <v>594</v>
      </c>
      <c r="I3" s="141">
        <f>SUMIFS(F2:F16, C2:C16,H3)</f>
        <v>1.1319444444444442</v>
      </c>
    </row>
    <row r="4" spans="1:9">
      <c r="A4" s="223"/>
      <c r="B4" s="140" t="s">
        <v>601</v>
      </c>
      <c r="C4" s="140" t="s">
        <v>602</v>
      </c>
      <c r="D4" s="141">
        <v>0.4375</v>
      </c>
      <c r="E4" s="141">
        <v>0.4548611111111111</v>
      </c>
      <c r="F4" s="141">
        <f t="shared" si="0"/>
        <v>1.7361111111111105E-2</v>
      </c>
      <c r="H4" s="142" t="s">
        <v>598</v>
      </c>
      <c r="I4" s="141">
        <f>SUMIFS(F2:F16, C2:C16,H4)</f>
        <v>6.944444444444442E-2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5.9027777777777846E-2</v>
      </c>
    </row>
    <row r="9" spans="1:9">
      <c r="A9" s="223"/>
      <c r="B9" s="140" t="s">
        <v>699</v>
      </c>
      <c r="C9" s="140" t="s">
        <v>597</v>
      </c>
      <c r="D9" s="141">
        <v>0.60763888888888895</v>
      </c>
      <c r="E9" s="141">
        <v>0.64930555555555558</v>
      </c>
      <c r="F9" s="141">
        <f t="shared" si="0"/>
        <v>4.166666666666663E-2</v>
      </c>
      <c r="H9" s="138" t="s">
        <v>608</v>
      </c>
      <c r="I9" s="139">
        <f>SUM(I3:I8)</f>
        <v>1.3645833333333333</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386</v>
      </c>
      <c r="C17" s="140" t="s">
        <v>597</v>
      </c>
      <c r="D17" s="141">
        <v>0.375</v>
      </c>
      <c r="E17" s="141">
        <v>0.38541666666666669</v>
      </c>
      <c r="F17" s="141">
        <f t="shared" si="0"/>
        <v>1.0416666666666685E-2</v>
      </c>
      <c r="H17" s="139" t="s">
        <v>595</v>
      </c>
      <c r="I17" s="139" t="s">
        <v>596</v>
      </c>
    </row>
    <row r="18" spans="1:9">
      <c r="A18" s="223"/>
      <c r="B18" s="140" t="s">
        <v>816</v>
      </c>
      <c r="C18" s="140" t="s">
        <v>594</v>
      </c>
      <c r="D18" s="141">
        <v>0.38611111111111113</v>
      </c>
      <c r="E18" s="141">
        <v>0.4375</v>
      </c>
      <c r="F18" s="141">
        <f t="shared" si="0"/>
        <v>5.1388888888888873E-2</v>
      </c>
      <c r="H18" s="142" t="s">
        <v>594</v>
      </c>
      <c r="I18" s="141">
        <f t="shared" ref="I18" si="1">SUMIFS(F17:F31, C17:C31,H18)</f>
        <v>0.25277777777777766</v>
      </c>
    </row>
    <row r="19" spans="1:9">
      <c r="A19" s="223"/>
      <c r="B19" s="140" t="s">
        <v>794</v>
      </c>
      <c r="C19" s="140" t="s">
        <v>602</v>
      </c>
      <c r="D19" s="141">
        <v>0.4375</v>
      </c>
      <c r="E19" s="141">
        <v>0.4513888888888889</v>
      </c>
      <c r="F19" s="141">
        <f t="shared" si="0"/>
        <v>1.3888888888888895E-2</v>
      </c>
      <c r="H19" s="142" t="s">
        <v>598</v>
      </c>
      <c r="I19" s="141">
        <f t="shared" ref="I19" si="2">SUMIFS(F17:F31, C17:C31,H19)</f>
        <v>5.208333333333337E-2</v>
      </c>
    </row>
    <row r="20" spans="1:9">
      <c r="A20" s="223"/>
      <c r="B20" s="140" t="s">
        <v>817</v>
      </c>
      <c r="C20" s="140" t="s">
        <v>594</v>
      </c>
      <c r="D20" s="141">
        <v>0.4513888888888889</v>
      </c>
      <c r="E20" s="141">
        <v>0.54166666666666663</v>
      </c>
      <c r="F20" s="141">
        <f t="shared" si="0"/>
        <v>9.0277777777777735E-2</v>
      </c>
      <c r="H20" s="142" t="s">
        <v>600</v>
      </c>
      <c r="I20" s="141">
        <f t="shared" ref="I20" si="3">SUMIFS(F17:F31, C17:C31,H20)</f>
        <v>0</v>
      </c>
    </row>
    <row r="21" spans="1:9">
      <c r="A21" s="22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3"/>
      <c r="B22" s="140" t="s">
        <v>818</v>
      </c>
      <c r="C22" s="140" t="s">
        <v>594</v>
      </c>
      <c r="D22" s="141">
        <v>0.57638888888888895</v>
      </c>
      <c r="E22" s="141">
        <v>0.65625</v>
      </c>
      <c r="F22" s="141">
        <f t="shared" si="0"/>
        <v>7.9861111111111049E-2</v>
      </c>
      <c r="H22" s="142" t="s">
        <v>604</v>
      </c>
      <c r="I22" s="141">
        <f t="shared" ref="I22" si="5">SUMIFS(F17:F31, C17:C31,H22)</f>
        <v>0</v>
      </c>
    </row>
    <row r="23" spans="1:9">
      <c r="A23" s="223"/>
      <c r="B23" s="140" t="s">
        <v>794</v>
      </c>
      <c r="C23" s="140" t="s">
        <v>602</v>
      </c>
      <c r="D23" s="141">
        <v>0.65625</v>
      </c>
      <c r="E23" s="141">
        <v>0.66666666666666663</v>
      </c>
      <c r="F23" s="141">
        <f t="shared" si="0"/>
        <v>1.041666666666663E-2</v>
      </c>
      <c r="H23" s="142" t="s">
        <v>602</v>
      </c>
      <c r="I23" s="141">
        <f t="shared" ref="I23" si="6">SUMIFS(F17:F31, C17:C31,H23)</f>
        <v>5.5555555555555525E-2</v>
      </c>
    </row>
    <row r="24" spans="1:9">
      <c r="A24" s="223"/>
      <c r="B24" s="140" t="s">
        <v>631</v>
      </c>
      <c r="C24" s="140" t="s">
        <v>598</v>
      </c>
      <c r="D24" s="141">
        <v>0.66666666666666663</v>
      </c>
      <c r="E24" s="141">
        <v>0.71875</v>
      </c>
      <c r="F24" s="141">
        <f t="shared" si="0"/>
        <v>5.208333333333337E-2</v>
      </c>
      <c r="H24" s="138" t="s">
        <v>608</v>
      </c>
      <c r="I24" s="139">
        <f t="shared" ref="I24" si="7">SUM(I18:I23)</f>
        <v>0.37083333333333324</v>
      </c>
    </row>
    <row r="25" spans="1:9">
      <c r="A25" s="223"/>
      <c r="B25" s="140" t="s">
        <v>819</v>
      </c>
      <c r="C25" s="140" t="s">
        <v>594</v>
      </c>
      <c r="D25" s="141">
        <v>0.71875</v>
      </c>
      <c r="E25" s="141">
        <v>0.75</v>
      </c>
      <c r="F25" s="141">
        <f t="shared" si="0"/>
        <v>3.125E-2</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f t="shared" si="0"/>
        <v>0</v>
      </c>
    </row>
    <row r="47" spans="1:9">
      <c r="A47" s="223"/>
      <c r="B47" s="140" t="s">
        <v>635</v>
      </c>
      <c r="C47" s="140"/>
      <c r="D47" s="141"/>
      <c r="E47" s="141"/>
      <c r="F47" s="141">
        <f t="shared" si="0"/>
        <v>0</v>
      </c>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216</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0.35416666666666669</v>
      </c>
      <c r="E63" s="141">
        <v>0.39583333333333331</v>
      </c>
      <c r="F63" s="141">
        <f t="shared" si="0"/>
        <v>4.166666666666663E-2</v>
      </c>
      <c r="H63" s="139" t="s">
        <v>595</v>
      </c>
      <c r="I63" s="139" t="s">
        <v>596</v>
      </c>
    </row>
    <row r="64" spans="1:9">
      <c r="A64" s="223"/>
      <c r="B64" s="140"/>
      <c r="C64" s="140" t="s">
        <v>598</v>
      </c>
      <c r="D64" s="141">
        <v>0.3972222222222222</v>
      </c>
      <c r="E64" s="141">
        <v>0.43402777777777773</v>
      </c>
      <c r="F64" s="141">
        <f t="shared" si="0"/>
        <v>3.6805555555555536E-2</v>
      </c>
      <c r="H64" s="142" t="s">
        <v>594</v>
      </c>
      <c r="I64" s="141">
        <f>SUMIFS(F63:F77, C63:C77,H64)</f>
        <v>0.2124999999999998</v>
      </c>
    </row>
    <row r="65" spans="1:9">
      <c r="A65" s="223"/>
      <c r="B65" s="140"/>
      <c r="C65" s="140" t="s">
        <v>602</v>
      </c>
      <c r="D65" s="141">
        <v>0.44097222222222227</v>
      </c>
      <c r="E65" s="141">
        <v>0.4513888888888889</v>
      </c>
      <c r="F65" s="141">
        <f t="shared" si="0"/>
        <v>1.041666666666663E-2</v>
      </c>
      <c r="H65" s="142" t="s">
        <v>598</v>
      </c>
      <c r="I65" s="141">
        <f>SUMIFS(F63:F77, C63:C77,H65)</f>
        <v>5.7638888888888851E-2</v>
      </c>
    </row>
    <row r="66" spans="1:9">
      <c r="A66" s="223"/>
      <c r="B66" s="140"/>
      <c r="C66" s="140" t="s">
        <v>594</v>
      </c>
      <c r="D66" s="141">
        <v>0.4513888888888889</v>
      </c>
      <c r="E66" s="141">
        <v>0.48958333333333331</v>
      </c>
      <c r="F66" s="141">
        <f t="shared" si="0"/>
        <v>3.819444444444442E-2</v>
      </c>
      <c r="H66" s="142" t="s">
        <v>600</v>
      </c>
      <c r="I66" s="141">
        <f>SUMIFS(F63:F77, C63:C77,H66)</f>
        <v>1.0416666666666685E-2</v>
      </c>
    </row>
    <row r="67" spans="1:9">
      <c r="A67" s="223"/>
      <c r="B67" s="140"/>
      <c r="C67" s="140" t="s">
        <v>600</v>
      </c>
      <c r="D67" s="141">
        <v>0.48958333333333331</v>
      </c>
      <c r="E67" s="141">
        <v>0.5</v>
      </c>
      <c r="F67" s="141">
        <f t="shared" ref="F67:F130" si="22">E67-D67</f>
        <v>1.0416666666666685E-2</v>
      </c>
      <c r="H67" s="142" t="s">
        <v>597</v>
      </c>
      <c r="I67" s="141">
        <f>SUMIFS(F63:F77, C63:C77,H67)</f>
        <v>1.0416666666666741E-2</v>
      </c>
    </row>
    <row r="68" spans="1:9">
      <c r="A68" s="223"/>
      <c r="B68" s="140"/>
      <c r="C68" s="140" t="s">
        <v>594</v>
      </c>
      <c r="D68" s="141">
        <v>0.5</v>
      </c>
      <c r="E68" s="141">
        <v>0.55208333333333337</v>
      </c>
      <c r="F68" s="141">
        <f t="shared" si="22"/>
        <v>5.208333333333337E-2</v>
      </c>
      <c r="H68" s="142" t="s">
        <v>604</v>
      </c>
      <c r="I68" s="141">
        <f>SUMIFS(F63:F77, C63:C77,H68)</f>
        <v>3.4027777777777768E-2</v>
      </c>
    </row>
    <row r="69" spans="1:9">
      <c r="A69" s="223"/>
      <c r="B69" s="140"/>
      <c r="C69" s="140" t="s">
        <v>602</v>
      </c>
      <c r="D69" s="141">
        <v>0.55208333333333337</v>
      </c>
      <c r="E69" s="141">
        <v>0.57638888888888895</v>
      </c>
      <c r="F69" s="141">
        <f t="shared" si="22"/>
        <v>2.430555555555558E-2</v>
      </c>
      <c r="H69" s="142" t="s">
        <v>602</v>
      </c>
      <c r="I69" s="141">
        <f>SUMIFS(F63:F77, C63:C77,H69)</f>
        <v>4.3055555555555736E-2</v>
      </c>
    </row>
    <row r="70" spans="1:9">
      <c r="A70" s="223"/>
      <c r="B70" s="140"/>
      <c r="C70" s="140" t="s">
        <v>594</v>
      </c>
      <c r="D70" s="141">
        <v>0.57638888888888895</v>
      </c>
      <c r="E70" s="141">
        <v>0.61458333333333337</v>
      </c>
      <c r="F70" s="141">
        <f t="shared" si="22"/>
        <v>3.819444444444442E-2</v>
      </c>
      <c r="H70" s="138" t="s">
        <v>608</v>
      </c>
      <c r="I70" s="139">
        <f t="shared" ref="I70" si="23">SUM(I64:I69)</f>
        <v>0.36805555555555558</v>
      </c>
    </row>
    <row r="71" spans="1:9">
      <c r="A71" s="223"/>
      <c r="B71" s="140"/>
      <c r="C71" s="140" t="s">
        <v>594</v>
      </c>
      <c r="D71" s="141">
        <v>0.625</v>
      </c>
      <c r="E71" s="141">
        <v>0.65972222222222221</v>
      </c>
      <c r="F71" s="141">
        <f t="shared" si="22"/>
        <v>3.472222222222221E-2</v>
      </c>
      <c r="I71" s="143"/>
    </row>
    <row r="72" spans="1:9">
      <c r="A72" s="223"/>
      <c r="B72" s="140"/>
      <c r="C72" s="140" t="s">
        <v>604</v>
      </c>
      <c r="D72" s="141">
        <v>0.6694444444444444</v>
      </c>
      <c r="E72" s="141">
        <v>0.70347222222222217</v>
      </c>
      <c r="F72" s="141">
        <f t="shared" si="22"/>
        <v>3.4027777777777768E-2</v>
      </c>
      <c r="I72" s="143"/>
    </row>
    <row r="73" spans="1:9">
      <c r="A73" s="223"/>
      <c r="B73" s="140"/>
      <c r="C73" s="140" t="s">
        <v>602</v>
      </c>
      <c r="D73" s="141">
        <v>0.71180555555555547</v>
      </c>
      <c r="E73" s="141">
        <v>0.72013888888888899</v>
      </c>
      <c r="F73" s="141">
        <f t="shared" si="22"/>
        <v>8.3333333333335258E-3</v>
      </c>
    </row>
    <row r="74" spans="1:9">
      <c r="A74" s="223"/>
      <c r="B74" s="140"/>
      <c r="C74" s="140" t="s">
        <v>594</v>
      </c>
      <c r="D74" s="141">
        <v>0.72013888888888899</v>
      </c>
      <c r="E74" s="141">
        <v>0.72777777777777775</v>
      </c>
      <c r="F74" s="141">
        <f t="shared" si="22"/>
        <v>7.6388888888887507E-3</v>
      </c>
    </row>
    <row r="75" spans="1:9">
      <c r="A75" s="223"/>
      <c r="B75" s="140"/>
      <c r="C75" s="140" t="s">
        <v>597</v>
      </c>
      <c r="D75" s="141">
        <v>0.72916666666666663</v>
      </c>
      <c r="E75" s="141">
        <v>0.73958333333333337</v>
      </c>
      <c r="F75" s="141">
        <f t="shared" si="22"/>
        <v>1.0416666666666741E-2</v>
      </c>
    </row>
    <row r="76" spans="1:9">
      <c r="A76" s="223"/>
      <c r="B76" s="140"/>
      <c r="C76" s="140" t="s">
        <v>598</v>
      </c>
      <c r="D76" s="141">
        <v>0.61458333333333337</v>
      </c>
      <c r="E76" s="141">
        <v>0.625</v>
      </c>
      <c r="F76" s="141">
        <f t="shared" si="22"/>
        <v>1.041666666666663E-2</v>
      </c>
    </row>
    <row r="77" spans="1:9">
      <c r="A77" s="223"/>
      <c r="B77" s="140"/>
      <c r="C77" s="140" t="s">
        <v>598</v>
      </c>
      <c r="D77" s="141">
        <v>0.45833333333333331</v>
      </c>
      <c r="E77" s="141">
        <v>0.46875</v>
      </c>
      <c r="F77" s="141">
        <f t="shared" si="22"/>
        <v>1.0416666666666685E-2</v>
      </c>
    </row>
    <row r="78" spans="1:9">
      <c r="A78" s="223" t="s">
        <v>28</v>
      </c>
      <c r="B78" s="140" t="s">
        <v>386</v>
      </c>
      <c r="C78" s="140" t="s">
        <v>597</v>
      </c>
      <c r="D78" s="141">
        <v>0.375</v>
      </c>
      <c r="E78" s="141">
        <v>0.38541666666666669</v>
      </c>
      <c r="F78" s="141">
        <f t="shared" si="22"/>
        <v>1.0416666666666685E-2</v>
      </c>
      <c r="H78" s="139" t="s">
        <v>595</v>
      </c>
      <c r="I78" s="139" t="s">
        <v>596</v>
      </c>
    </row>
    <row r="79" spans="1:9">
      <c r="A79" s="223"/>
      <c r="B79" s="140" t="s">
        <v>820</v>
      </c>
      <c r="C79" s="140" t="s">
        <v>594</v>
      </c>
      <c r="D79" s="141">
        <v>0.38611111111111113</v>
      </c>
      <c r="E79" s="141">
        <v>0.4375</v>
      </c>
      <c r="F79" s="141">
        <f t="shared" si="22"/>
        <v>5.1388888888888873E-2</v>
      </c>
      <c r="H79" s="142" t="s">
        <v>594</v>
      </c>
      <c r="I79" s="141">
        <f t="shared" ref="I79" si="24">SUMIFS(F78:F92, C78:C92,H79)</f>
        <v>0.25277777777777766</v>
      </c>
    </row>
    <row r="80" spans="1:9">
      <c r="A80" s="223"/>
      <c r="B80" s="140" t="s">
        <v>794</v>
      </c>
      <c r="C80" s="140" t="s">
        <v>602</v>
      </c>
      <c r="D80" s="141">
        <v>0.4375</v>
      </c>
      <c r="E80" s="141">
        <v>0.4513888888888889</v>
      </c>
      <c r="F80" s="141">
        <f t="shared" si="22"/>
        <v>1.3888888888888895E-2</v>
      </c>
      <c r="H80" s="142" t="s">
        <v>598</v>
      </c>
      <c r="I80" s="141">
        <f t="shared" ref="I80" si="25">SUMIFS(F78:F92, C78:C92,H80)</f>
        <v>5.208333333333337E-2</v>
      </c>
    </row>
    <row r="81" spans="1:9">
      <c r="A81" s="223"/>
      <c r="B81" s="140" t="s">
        <v>821</v>
      </c>
      <c r="C81" s="140" t="s">
        <v>594</v>
      </c>
      <c r="D81" s="141">
        <v>0.4513888888888889</v>
      </c>
      <c r="E81" s="141">
        <v>0.54166666666666663</v>
      </c>
      <c r="F81" s="141">
        <f t="shared" si="22"/>
        <v>9.0277777777777735E-2</v>
      </c>
      <c r="H81" s="142" t="s">
        <v>600</v>
      </c>
      <c r="I81" s="141">
        <f t="shared" ref="I81" si="26">SUMIFS(F78:F92, C78:C92,H81)</f>
        <v>0</v>
      </c>
    </row>
    <row r="82" spans="1:9">
      <c r="A82" s="22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3"/>
      <c r="B83" s="140" t="s">
        <v>822</v>
      </c>
      <c r="C83" s="140" t="s">
        <v>594</v>
      </c>
      <c r="D83" s="141">
        <v>0.57638888888888895</v>
      </c>
      <c r="E83" s="141">
        <v>0.65625</v>
      </c>
      <c r="F83" s="141">
        <f t="shared" si="22"/>
        <v>7.9861111111111049E-2</v>
      </c>
      <c r="H83" s="142" t="s">
        <v>604</v>
      </c>
      <c r="I83" s="141">
        <f t="shared" ref="I83" si="28">SUMIFS(F78:F92, C78:C92,H83)</f>
        <v>0</v>
      </c>
    </row>
    <row r="84" spans="1:9">
      <c r="A84" s="223"/>
      <c r="B84" s="140" t="s">
        <v>794</v>
      </c>
      <c r="C84" s="140" t="s">
        <v>602</v>
      </c>
      <c r="D84" s="141">
        <v>0.65625</v>
      </c>
      <c r="E84" s="141">
        <v>0.66666666666666663</v>
      </c>
      <c r="F84" s="141">
        <f t="shared" si="22"/>
        <v>1.041666666666663E-2</v>
      </c>
      <c r="H84" s="142" t="s">
        <v>602</v>
      </c>
      <c r="I84" s="141">
        <f t="shared" ref="I84" si="29">SUMIFS(F78:F92, C78:C92,H84)</f>
        <v>5.5555555555555525E-2</v>
      </c>
    </row>
    <row r="85" spans="1:9">
      <c r="A85" s="223"/>
      <c r="B85" s="140" t="s">
        <v>631</v>
      </c>
      <c r="C85" s="140" t="s">
        <v>598</v>
      </c>
      <c r="D85" s="141">
        <v>0.66666666666666663</v>
      </c>
      <c r="E85" s="141">
        <v>0.71875</v>
      </c>
      <c r="F85" s="141">
        <f t="shared" si="22"/>
        <v>5.208333333333337E-2</v>
      </c>
      <c r="H85" s="138" t="s">
        <v>608</v>
      </c>
      <c r="I85" s="139">
        <f t="shared" ref="I85" si="30">SUM(I79:I84)</f>
        <v>0.37083333333333324</v>
      </c>
    </row>
    <row r="86" spans="1:9">
      <c r="A86" s="223"/>
      <c r="B86" s="140" t="s">
        <v>823</v>
      </c>
      <c r="C86" s="140" t="s">
        <v>594</v>
      </c>
      <c r="D86" s="141">
        <v>0.71875</v>
      </c>
      <c r="E86" s="141">
        <v>0.75</v>
      </c>
      <c r="F86" s="141">
        <f t="shared" si="22"/>
        <v>3.125E-2</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594</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602</v>
      </c>
      <c r="D95" s="141"/>
      <c r="E95" s="141"/>
      <c r="F95" s="141">
        <f t="shared" si="22"/>
        <v>0</v>
      </c>
      <c r="H95" s="142" t="s">
        <v>598</v>
      </c>
      <c r="I95" s="141">
        <f t="shared" ref="I95" si="32">SUMIFS(F93:F107, C93:C107,H95)</f>
        <v>0</v>
      </c>
    </row>
    <row r="96" spans="1:9">
      <c r="A96" s="223"/>
      <c r="B96" s="140"/>
      <c r="C96" s="140" t="s">
        <v>594</v>
      </c>
      <c r="D96" s="141"/>
      <c r="E96" s="141"/>
      <c r="F96" s="141">
        <f t="shared" si="22"/>
        <v>0</v>
      </c>
      <c r="H96" s="142" t="s">
        <v>600</v>
      </c>
      <c r="I96" s="141">
        <f t="shared" ref="I96" si="33">SUMIFS(F93:F107, C93:C107,H96)</f>
        <v>0</v>
      </c>
    </row>
    <row r="97" spans="1:9">
      <c r="A97" s="223"/>
      <c r="B97" s="140"/>
      <c r="C97" s="140" t="s">
        <v>594</v>
      </c>
      <c r="D97" s="141"/>
      <c r="E97" s="141"/>
      <c r="F97" s="141">
        <f t="shared" si="22"/>
        <v>0</v>
      </c>
      <c r="H97" s="142" t="s">
        <v>597</v>
      </c>
      <c r="I97" s="141">
        <f t="shared" ref="I97" si="34">SUMIFS(F93:F107, C93:C107,H97)</f>
        <v>0</v>
      </c>
    </row>
    <row r="98" spans="1:9">
      <c r="A98" s="223"/>
      <c r="B98" s="140"/>
      <c r="C98" s="140" t="s">
        <v>602</v>
      </c>
      <c r="D98" s="141"/>
      <c r="E98" s="141"/>
      <c r="F98" s="141">
        <f t="shared" si="22"/>
        <v>0</v>
      </c>
      <c r="H98" s="142" t="s">
        <v>604</v>
      </c>
      <c r="I98" s="141">
        <f t="shared" ref="I98" si="35">SUMIFS(F93:F107, C93:C107,H98)</f>
        <v>0</v>
      </c>
    </row>
    <row r="99" spans="1:9">
      <c r="A99" s="223"/>
      <c r="B99" s="140" t="s">
        <v>216</v>
      </c>
      <c r="C99" s="140" t="s">
        <v>594</v>
      </c>
      <c r="D99" s="141"/>
      <c r="E99" s="141"/>
      <c r="F99" s="141">
        <f t="shared" si="22"/>
        <v>0</v>
      </c>
      <c r="H99" s="142" t="s">
        <v>602</v>
      </c>
      <c r="I99" s="141">
        <f t="shared" ref="I99" si="36">SUMIFS(F93:F107, C93:C107,H99)</f>
        <v>0</v>
      </c>
    </row>
    <row r="100" spans="1:9">
      <c r="A100" s="223"/>
      <c r="B100" s="140"/>
      <c r="C100" s="140" t="s">
        <v>594</v>
      </c>
      <c r="D100" s="141"/>
      <c r="E100" s="141"/>
      <c r="F100" s="141">
        <f t="shared" si="22"/>
        <v>0</v>
      </c>
      <c r="H100" s="138" t="s">
        <v>608</v>
      </c>
      <c r="I100" s="139">
        <f t="shared" ref="I100" si="37">SUM(I94:I99)</f>
        <v>0</v>
      </c>
    </row>
    <row r="101" spans="1:9">
      <c r="A101" s="223"/>
      <c r="B101" s="140"/>
      <c r="C101" s="140" t="s">
        <v>594</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604</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824</v>
      </c>
      <c r="C123" s="152" t="s">
        <v>600</v>
      </c>
      <c r="D123" s="153">
        <v>0.375</v>
      </c>
      <c r="E123" s="153">
        <v>0.47916666666666669</v>
      </c>
      <c r="F123" s="141">
        <f t="shared" si="22"/>
        <v>0.10416666666666669</v>
      </c>
      <c r="H123" s="149" t="s">
        <v>595</v>
      </c>
      <c r="I123" s="149" t="s">
        <v>596</v>
      </c>
    </row>
    <row r="124" spans="1:9">
      <c r="A124" s="226"/>
      <c r="B124" s="154" t="s">
        <v>825</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6"/>
      <c r="B125" s="154" t="s">
        <v>826</v>
      </c>
      <c r="C125" s="154" t="s">
        <v>602</v>
      </c>
      <c r="D125" s="155">
        <v>0.52083333333333337</v>
      </c>
      <c r="E125" s="155">
        <v>0.58333333333333337</v>
      </c>
      <c r="F125" s="141">
        <f t="shared" si="22"/>
        <v>6.25E-2</v>
      </c>
      <c r="H125" s="114" t="s">
        <v>598</v>
      </c>
      <c r="I125" s="143">
        <f t="shared" ref="I125" si="46">SUMIFS(F123:F137, C123:C137,H125)</f>
        <v>0</v>
      </c>
    </row>
    <row r="126" spans="1:9">
      <c r="A126" s="226"/>
      <c r="B126" s="154" t="s">
        <v>827</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6"/>
      <c r="B127" s="154" t="s">
        <v>828</v>
      </c>
      <c r="C127" s="154" t="s">
        <v>594</v>
      </c>
      <c r="D127" s="155">
        <v>0.64583333333333337</v>
      </c>
      <c r="E127" s="155">
        <v>0.77083333333333337</v>
      </c>
      <c r="F127" s="141">
        <f t="shared" si="22"/>
        <v>0.125</v>
      </c>
      <c r="H127" s="114" t="s">
        <v>597</v>
      </c>
      <c r="I127" s="143">
        <f t="shared" ref="I127" si="48">SUMIFS(F123:F137, C123:C137,H127)</f>
        <v>0</v>
      </c>
    </row>
    <row r="128" spans="1:9">
      <c r="A128" s="226"/>
      <c r="B128" s="154"/>
      <c r="C128" s="154"/>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0.60416666666666663</v>
      </c>
      <c r="E129" s="155">
        <v>0.62152777777777779</v>
      </c>
      <c r="F129" s="141">
        <f t="shared" si="22"/>
        <v>1.736111111111116E-2</v>
      </c>
      <c r="H129" s="114" t="s">
        <v>602</v>
      </c>
      <c r="I129" s="143">
        <f t="shared" ref="I129" si="50">SUMIFS(F123:F137, C123:C137,H129)</f>
        <v>6.25E-2</v>
      </c>
    </row>
    <row r="130" spans="1:9">
      <c r="A130" s="226"/>
      <c r="B130" s="154"/>
      <c r="C130" s="154"/>
      <c r="D130" s="155">
        <v>0.67013888888888884</v>
      </c>
      <c r="E130" s="155">
        <v>0.70347222222222217</v>
      </c>
      <c r="F130" s="141">
        <f t="shared" si="22"/>
        <v>3.3333333333333326E-2</v>
      </c>
      <c r="H130" s="150" t="s">
        <v>608</v>
      </c>
      <c r="I130" s="149">
        <f t="shared" ref="I130" si="51">SUM(I124:I129)</f>
        <v>0.35069444444444442</v>
      </c>
    </row>
    <row r="131" spans="1:9">
      <c r="A131" s="226"/>
      <c r="B131" s="154"/>
      <c r="C131" s="154"/>
      <c r="D131" s="155">
        <v>0.70486111111111116</v>
      </c>
      <c r="E131" s="155">
        <v>0.71180555555555547</v>
      </c>
      <c r="F131" s="141">
        <f t="shared" ref="F131:F152" si="52">E131-D131</f>
        <v>6.9444444444443088E-3</v>
      </c>
      <c r="I131" s="143"/>
    </row>
    <row r="132" spans="1:9">
      <c r="A132" s="226"/>
      <c r="B132" s="154"/>
      <c r="C132" s="154"/>
      <c r="D132" s="155">
        <v>0.72916666666666663</v>
      </c>
      <c r="E132" s="155">
        <v>0.75</v>
      </c>
      <c r="F132" s="141">
        <f t="shared" si="52"/>
        <v>2.083333333333337E-2</v>
      </c>
      <c r="I132" s="143"/>
    </row>
    <row r="133" spans="1:9">
      <c r="A133" s="226"/>
      <c r="B133" s="154"/>
      <c r="C133" s="154"/>
      <c r="D133" s="155">
        <v>0.625</v>
      </c>
      <c r="E133" s="155">
        <v>0.66666666666666663</v>
      </c>
      <c r="F133" s="141">
        <f t="shared" si="52"/>
        <v>4.166666666666663E-2</v>
      </c>
    </row>
    <row r="134" spans="1:9">
      <c r="A134" s="226"/>
      <c r="B134" s="154"/>
      <c r="C134" s="154"/>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I152"/>
  <sheetViews>
    <sheetView topLeftCell="A58" workbookViewId="0">
      <selection activeCell="B51" sqref="B51"/>
    </sheetView>
  </sheetViews>
  <sheetFormatPr defaultRowHeight="15"/>
  <cols>
    <col min="1" max="1" width="16.85546875" customWidth="1"/>
    <col min="2" max="2" width="61.7109375" customWidth="1"/>
    <col min="3" max="3" width="15.85546875" customWidth="1"/>
    <col min="4" max="4" width="10.5703125" customWidth="1"/>
  </cols>
  <sheetData>
    <row r="1" spans="1:9">
      <c r="A1" s="138" t="s">
        <v>586</v>
      </c>
      <c r="B1" s="138" t="s">
        <v>587</v>
      </c>
      <c r="C1" s="138" t="s">
        <v>588</v>
      </c>
      <c r="D1" s="139" t="s">
        <v>589</v>
      </c>
      <c r="E1" s="139" t="s">
        <v>590</v>
      </c>
      <c r="F1" s="139" t="s">
        <v>591</v>
      </c>
      <c r="G1" s="114"/>
    </row>
    <row r="2" spans="1:9">
      <c r="A2" s="223" t="s">
        <v>592</v>
      </c>
      <c r="B2" s="140" t="s">
        <v>696</v>
      </c>
      <c r="C2" s="140" t="s">
        <v>594</v>
      </c>
      <c r="D2" s="141">
        <v>0.35416666666666669</v>
      </c>
      <c r="E2" s="141">
        <v>0.39583333333333331</v>
      </c>
      <c r="F2" s="141">
        <f>E2-D2</f>
        <v>4.166666666666663E-2</v>
      </c>
      <c r="H2" s="139" t="s">
        <v>595</v>
      </c>
      <c r="I2" s="139" t="s">
        <v>596</v>
      </c>
    </row>
    <row r="3" spans="1:9">
      <c r="A3" s="223"/>
      <c r="B3" s="140" t="s">
        <v>697</v>
      </c>
      <c r="C3" s="140" t="s">
        <v>598</v>
      </c>
      <c r="D3" s="141">
        <v>0.39930555555555558</v>
      </c>
      <c r="E3" s="141">
        <v>0.4375</v>
      </c>
      <c r="F3" s="141">
        <f t="shared" ref="F3:F66" si="0">E3-D3</f>
        <v>3.819444444444442E-2</v>
      </c>
      <c r="H3" s="142" t="s">
        <v>594</v>
      </c>
      <c r="I3" s="141">
        <f>SUMIFS(F2:F16, C2:C16,H3)</f>
        <v>1.1319444444444442</v>
      </c>
    </row>
    <row r="4" spans="1:9">
      <c r="A4" s="223"/>
      <c r="B4" s="140" t="s">
        <v>601</v>
      </c>
      <c r="C4" s="140" t="s">
        <v>602</v>
      </c>
      <c r="D4" s="141">
        <v>0.4375</v>
      </c>
      <c r="E4" s="141">
        <v>0.4548611111111111</v>
      </c>
      <c r="F4" s="141">
        <f t="shared" si="0"/>
        <v>1.7361111111111105E-2</v>
      </c>
      <c r="H4" s="142" t="s">
        <v>598</v>
      </c>
      <c r="I4" s="141">
        <f>SUMIFS(F2:F16, C2:C16,H4)</f>
        <v>6.944444444444442E-2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5.9027777777777846E-2</v>
      </c>
    </row>
    <row r="9" spans="1:9">
      <c r="A9" s="223"/>
      <c r="B9" s="140" t="s">
        <v>699</v>
      </c>
      <c r="C9" s="140" t="s">
        <v>597</v>
      </c>
      <c r="D9" s="141">
        <v>0.60763888888888895</v>
      </c>
      <c r="E9" s="141">
        <v>0.64930555555555558</v>
      </c>
      <c r="F9" s="141">
        <f t="shared" si="0"/>
        <v>4.166666666666663E-2</v>
      </c>
      <c r="H9" s="138" t="s">
        <v>608</v>
      </c>
      <c r="I9" s="139">
        <f>SUM(I3:I8)</f>
        <v>1.3645833333333333</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829</v>
      </c>
      <c r="C17" s="140" t="s">
        <v>597</v>
      </c>
      <c r="D17" s="141">
        <v>0.36458333333333331</v>
      </c>
      <c r="E17" s="141">
        <v>0.375</v>
      </c>
      <c r="F17" s="141">
        <f t="shared" si="0"/>
        <v>1.0416666666666685E-2</v>
      </c>
      <c r="H17" s="139" t="s">
        <v>595</v>
      </c>
      <c r="I17" s="139" t="s">
        <v>596</v>
      </c>
    </row>
    <row r="18" spans="1:9">
      <c r="A18" s="223"/>
      <c r="B18" s="140" t="s">
        <v>830</v>
      </c>
      <c r="C18" s="140" t="s">
        <v>594</v>
      </c>
      <c r="D18" s="141">
        <v>0.37638888888888888</v>
      </c>
      <c r="E18" s="141">
        <v>0.4375</v>
      </c>
      <c r="F18" s="141">
        <f t="shared" si="0"/>
        <v>6.1111111111111116E-2</v>
      </c>
      <c r="H18" s="142" t="s">
        <v>594</v>
      </c>
      <c r="I18" s="141">
        <f t="shared" ref="I18" si="1">SUMIFS(F17:F31, C17:C31,H18)</f>
        <v>0.25555555555555542</v>
      </c>
    </row>
    <row r="19" spans="1:9">
      <c r="A19" s="223"/>
      <c r="B19" s="140" t="s">
        <v>794</v>
      </c>
      <c r="C19" s="140" t="s">
        <v>602</v>
      </c>
      <c r="D19" s="141">
        <v>0.4375</v>
      </c>
      <c r="E19" s="141">
        <v>0.44791666666666669</v>
      </c>
      <c r="F19" s="141">
        <f t="shared" si="0"/>
        <v>1.0416666666666685E-2</v>
      </c>
      <c r="H19" s="142" t="s">
        <v>598</v>
      </c>
      <c r="I19" s="141">
        <f t="shared" ref="I19" si="2">SUMIFS(F17:F31, C17:C31,H19)</f>
        <v>1.3888888888888951E-2</v>
      </c>
    </row>
    <row r="20" spans="1:9">
      <c r="A20" s="223"/>
      <c r="B20" s="140" t="s">
        <v>831</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3"/>
      <c r="B21" s="140" t="s">
        <v>832</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3"/>
      <c r="B23" s="140" t="s">
        <v>833</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3"/>
      <c r="B24" s="140" t="s">
        <v>609</v>
      </c>
      <c r="C24" s="140" t="s">
        <v>602</v>
      </c>
      <c r="D24" s="141">
        <v>0.54166666666666663</v>
      </c>
      <c r="E24" s="141">
        <v>0.5625</v>
      </c>
      <c r="F24" s="141">
        <f t="shared" si="0"/>
        <v>2.083333333333337E-2</v>
      </c>
      <c r="H24" s="138" t="s">
        <v>608</v>
      </c>
      <c r="I24" s="139">
        <f t="shared" ref="I24" si="7">SUM(I18:I23)</f>
        <v>0.36319444444444443</v>
      </c>
    </row>
    <row r="25" spans="1:9">
      <c r="A25" s="223"/>
      <c r="B25" s="140" t="s">
        <v>834</v>
      </c>
      <c r="C25" s="140" t="s">
        <v>594</v>
      </c>
      <c r="D25" s="141">
        <v>0.5625</v>
      </c>
      <c r="E25" s="141">
        <v>0.66666666666666663</v>
      </c>
      <c r="F25" s="141">
        <f t="shared" si="0"/>
        <v>0.10416666666666663</v>
      </c>
      <c r="I25" s="143"/>
    </row>
    <row r="26" spans="1:9">
      <c r="A26" s="223"/>
      <c r="B26" s="140" t="s">
        <v>794</v>
      </c>
      <c r="C26" s="140" t="s">
        <v>602</v>
      </c>
      <c r="D26" s="141">
        <v>0.6875</v>
      </c>
      <c r="E26" s="141">
        <v>0.69791666666666663</v>
      </c>
      <c r="F26" s="141">
        <f t="shared" si="0"/>
        <v>1.041666666666663E-2</v>
      </c>
      <c r="I26" s="143"/>
    </row>
    <row r="27" spans="1:9">
      <c r="A27" s="223"/>
      <c r="B27" s="140" t="s">
        <v>835</v>
      </c>
      <c r="C27" s="140" t="s">
        <v>594</v>
      </c>
      <c r="D27" s="141">
        <v>0.69791666666666663</v>
      </c>
      <c r="E27" s="141">
        <v>0.75</v>
      </c>
      <c r="F27" s="141">
        <f t="shared" si="0"/>
        <v>5.208333333333337E-2</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0.3611111111111111</v>
      </c>
      <c r="E32" s="153">
        <v>0.375</v>
      </c>
      <c r="F32" s="141">
        <f t="shared" si="0"/>
        <v>1.3888888888888895E-2</v>
      </c>
      <c r="H32" s="139" t="s">
        <v>595</v>
      </c>
      <c r="I32" s="139" t="s">
        <v>596</v>
      </c>
    </row>
    <row r="33" spans="1:9">
      <c r="A33" s="223"/>
      <c r="B33" s="140" t="s">
        <v>836</v>
      </c>
      <c r="C33" s="140" t="s">
        <v>594</v>
      </c>
      <c r="D33" s="141">
        <v>0.38541666666666669</v>
      </c>
      <c r="E33" s="141">
        <v>0.40972222222222227</v>
      </c>
      <c r="F33" s="141">
        <f t="shared" si="0"/>
        <v>2.430555555555558E-2</v>
      </c>
      <c r="H33" s="142" t="s">
        <v>594</v>
      </c>
      <c r="I33" s="141">
        <f t="shared" ref="I33" si="8">SUMIFS(F32:F47, C32:C47,H33)</f>
        <v>0.15972222222222215</v>
      </c>
    </row>
    <row r="34" spans="1:9">
      <c r="A34" s="223"/>
      <c r="B34" s="140" t="s">
        <v>837</v>
      </c>
      <c r="C34" s="140" t="s">
        <v>594</v>
      </c>
      <c r="D34" s="141">
        <v>0.41666666666666669</v>
      </c>
      <c r="E34" s="141">
        <v>0.4375</v>
      </c>
      <c r="F34" s="141">
        <f t="shared" si="0"/>
        <v>2.0833333333333315E-2</v>
      </c>
      <c r="H34" s="142" t="s">
        <v>598</v>
      </c>
      <c r="I34" s="141">
        <f t="shared" ref="I34" si="9">SUMIFS(F32:F47, C32:C47,H34)</f>
        <v>0</v>
      </c>
    </row>
    <row r="35" spans="1:9">
      <c r="A35" s="223"/>
      <c r="B35" s="140" t="s">
        <v>638</v>
      </c>
      <c r="C35" s="140" t="s">
        <v>602</v>
      </c>
      <c r="D35" s="141">
        <v>0.4375</v>
      </c>
      <c r="E35" s="141">
        <v>0.44791666666666669</v>
      </c>
      <c r="F35" s="141">
        <f t="shared" si="0"/>
        <v>1.0416666666666685E-2</v>
      </c>
      <c r="H35" s="142" t="s">
        <v>600</v>
      </c>
      <c r="I35" s="141">
        <f t="shared" ref="I35" si="10">SUMIFS(F32:F47, C32:C47,H35)</f>
        <v>6.2500000000000056E-2</v>
      </c>
    </row>
    <row r="36" spans="1:9">
      <c r="A36" s="223"/>
      <c r="B36" s="140" t="s">
        <v>838</v>
      </c>
      <c r="C36" s="140" t="s">
        <v>594</v>
      </c>
      <c r="D36" s="141">
        <v>0.4513888888888889</v>
      </c>
      <c r="E36" s="141">
        <v>0.47916666666666669</v>
      </c>
      <c r="F36" s="141">
        <f t="shared" si="0"/>
        <v>2.777777777777779E-2</v>
      </c>
      <c r="H36" s="142" t="s">
        <v>597</v>
      </c>
      <c r="I36" s="141">
        <f t="shared" ref="I36" si="11">SUMIFS(F32:F47, C32:C47,H36)</f>
        <v>1.3888888888888895E-2</v>
      </c>
    </row>
    <row r="37" spans="1:9">
      <c r="A37" s="223"/>
      <c r="B37" s="140" t="s">
        <v>643</v>
      </c>
      <c r="C37" s="140" t="s">
        <v>600</v>
      </c>
      <c r="D37" s="141">
        <v>0.4861111111111111</v>
      </c>
      <c r="E37" s="141">
        <v>0.53125</v>
      </c>
      <c r="F37" s="141">
        <f t="shared" si="0"/>
        <v>4.5138888888888895E-2</v>
      </c>
      <c r="H37" s="142" t="s">
        <v>604</v>
      </c>
      <c r="I37" s="141">
        <f t="shared" ref="I37" si="12">SUMIFS(F32:F47, C32:C47,H37)</f>
        <v>0</v>
      </c>
    </row>
    <row r="38" spans="1:9">
      <c r="A38" s="22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3"/>
      <c r="B39" s="140" t="s">
        <v>839</v>
      </c>
      <c r="C39" s="140" t="s">
        <v>594</v>
      </c>
      <c r="D39" s="141">
        <v>0.59027777777777779</v>
      </c>
      <c r="E39" s="141">
        <v>0.65625</v>
      </c>
      <c r="F39" s="141">
        <f t="shared" si="0"/>
        <v>6.597222222222221E-2</v>
      </c>
      <c r="H39" s="138" t="s">
        <v>608</v>
      </c>
      <c r="I39" s="139">
        <f t="shared" ref="I39" si="14">SUM(I33:I38)</f>
        <v>0.30208333333333359</v>
      </c>
    </row>
    <row r="40" spans="1:9">
      <c r="A40" s="223"/>
      <c r="B40" s="140" t="s">
        <v>840</v>
      </c>
      <c r="C40" s="140" t="s">
        <v>600</v>
      </c>
      <c r="D40" s="141">
        <v>0.65972222222222221</v>
      </c>
      <c r="E40" s="141">
        <v>0.67708333333333337</v>
      </c>
      <c r="F40" s="141">
        <f t="shared" si="0"/>
        <v>1.736111111111116E-2</v>
      </c>
      <c r="I40" s="143"/>
    </row>
    <row r="41" spans="1:9">
      <c r="A41" s="223"/>
      <c r="B41" s="140" t="s">
        <v>841</v>
      </c>
      <c r="C41" s="140" t="s">
        <v>602</v>
      </c>
      <c r="D41" s="141">
        <v>0.68055555555555547</v>
      </c>
      <c r="E41" s="141">
        <v>0.69444444444444453</v>
      </c>
      <c r="F41" s="141">
        <f t="shared" si="0"/>
        <v>1.3888888888889062E-2</v>
      </c>
      <c r="I41" s="143"/>
    </row>
    <row r="42" spans="1:9">
      <c r="A42" s="223"/>
      <c r="B42" s="140" t="s">
        <v>842</v>
      </c>
      <c r="C42" s="140" t="s">
        <v>594</v>
      </c>
      <c r="D42" s="141">
        <v>0.70833333333333337</v>
      </c>
      <c r="E42" s="141">
        <v>0.72916666666666663</v>
      </c>
      <c r="F42" s="141">
        <f t="shared" si="0"/>
        <v>2.0833333333333259E-2</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t="s">
        <v>843</v>
      </c>
      <c r="C48" s="140" t="s">
        <v>597</v>
      </c>
      <c r="D48" s="141">
        <v>0.3611111111111111</v>
      </c>
      <c r="E48" s="141">
        <v>0.375</v>
      </c>
      <c r="F48" s="141">
        <f t="shared" si="0"/>
        <v>1.3888888888888895E-2</v>
      </c>
      <c r="H48" s="139" t="s">
        <v>595</v>
      </c>
      <c r="I48" s="139" t="s">
        <v>596</v>
      </c>
    </row>
    <row r="49" spans="1:9">
      <c r="A49" s="223"/>
      <c r="B49" s="140" t="s">
        <v>844</v>
      </c>
      <c r="C49" s="140" t="s">
        <v>594</v>
      </c>
      <c r="D49" s="141">
        <v>0.3888888888888889</v>
      </c>
      <c r="E49" s="141">
        <v>0.40972222222222227</v>
      </c>
      <c r="F49" s="141">
        <f t="shared" si="0"/>
        <v>2.083333333333337E-2</v>
      </c>
      <c r="H49" s="142" t="s">
        <v>594</v>
      </c>
      <c r="I49" s="141">
        <f t="shared" ref="I49" si="15">SUMIFS(F48:F62, C48:C62,H49)</f>
        <v>0.22222222222222221</v>
      </c>
    </row>
    <row r="50" spans="1:9">
      <c r="A50" s="223"/>
      <c r="B50" s="140" t="s">
        <v>845</v>
      </c>
      <c r="C50" s="140" t="s">
        <v>594</v>
      </c>
      <c r="D50" s="141">
        <v>0.40972222222222227</v>
      </c>
      <c r="E50" s="141">
        <v>0.4513888888888889</v>
      </c>
      <c r="F50" s="141">
        <f t="shared" si="0"/>
        <v>4.166666666666663E-2</v>
      </c>
      <c r="H50" s="142" t="s">
        <v>598</v>
      </c>
      <c r="I50" s="141">
        <f t="shared" ref="I50" si="16">SUMIFS(F48:F62, C48:C62,H50)</f>
        <v>1.3888888888888951E-2</v>
      </c>
    </row>
    <row r="51" spans="1:9">
      <c r="A51" s="22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3"/>
      <c r="B52" s="140" t="s">
        <v>832</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3"/>
      <c r="B53" s="140" t="s">
        <v>846</v>
      </c>
      <c r="C53" s="140" t="s">
        <v>600</v>
      </c>
      <c r="D53" s="141">
        <v>0.4861111111111111</v>
      </c>
      <c r="E53" s="141">
        <v>0.53125</v>
      </c>
      <c r="F53" s="141">
        <f t="shared" si="0"/>
        <v>4.5138888888888895E-2</v>
      </c>
      <c r="H53" s="142" t="s">
        <v>604</v>
      </c>
      <c r="I53" s="141">
        <f t="shared" ref="I53" si="19">SUMIFS(F48:F62, C48:C62,H53)</f>
        <v>0</v>
      </c>
    </row>
    <row r="54" spans="1:9">
      <c r="A54" s="223"/>
      <c r="B54" s="140" t="s">
        <v>847</v>
      </c>
      <c r="C54" s="140" t="s">
        <v>600</v>
      </c>
      <c r="D54" s="141">
        <v>0.53125</v>
      </c>
      <c r="E54" s="141">
        <v>0.54166666666666663</v>
      </c>
      <c r="F54" s="141">
        <f t="shared" si="0"/>
        <v>1.041666666666663E-2</v>
      </c>
      <c r="H54" s="142" t="s">
        <v>602</v>
      </c>
      <c r="I54" s="141">
        <f t="shared" ref="I54" si="20">SUMIFS(F48:F62, C48:C62,H54)</f>
        <v>6.25E-2</v>
      </c>
    </row>
    <row r="55" spans="1:9">
      <c r="A55" s="22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3"/>
      <c r="B56" s="140" t="s">
        <v>848</v>
      </c>
      <c r="C56" s="140" t="s">
        <v>594</v>
      </c>
      <c r="D56" s="141">
        <v>0.58333333333333337</v>
      </c>
      <c r="E56" s="141">
        <v>0.64583333333333337</v>
      </c>
      <c r="F56" s="141">
        <f t="shared" si="0"/>
        <v>6.25E-2</v>
      </c>
      <c r="I56" s="143"/>
    </row>
    <row r="57" spans="1:9">
      <c r="A57" s="223"/>
      <c r="B57" s="140" t="s">
        <v>638</v>
      </c>
      <c r="C57" s="140" t="s">
        <v>602</v>
      </c>
      <c r="D57" s="141">
        <v>0.64583333333333337</v>
      </c>
      <c r="E57" s="141">
        <v>0.65277777777777779</v>
      </c>
      <c r="F57" s="141">
        <f t="shared" si="0"/>
        <v>6.9444444444444198E-3</v>
      </c>
      <c r="I57" s="143"/>
    </row>
    <row r="58" spans="1:9">
      <c r="A58" s="223"/>
      <c r="B58" s="45" t="s">
        <v>849</v>
      </c>
      <c r="C58" s="140" t="s">
        <v>594</v>
      </c>
      <c r="D58" s="141">
        <v>0.65277777777777779</v>
      </c>
      <c r="E58" s="141">
        <v>0.75</v>
      </c>
      <c r="F58" s="141">
        <f t="shared" si="0"/>
        <v>9.722222222222221E-2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707</v>
      </c>
      <c r="C63" s="140" t="s">
        <v>594</v>
      </c>
      <c r="D63" s="141">
        <v>0.35416666666666669</v>
      </c>
      <c r="E63" s="141">
        <v>0.39583333333333331</v>
      </c>
      <c r="F63" s="141">
        <f t="shared" si="0"/>
        <v>4.166666666666663E-2</v>
      </c>
      <c r="H63" s="139" t="s">
        <v>595</v>
      </c>
      <c r="I63" s="139" t="s">
        <v>596</v>
      </c>
    </row>
    <row r="64" spans="1:9">
      <c r="A64" s="223"/>
      <c r="B64" s="140" t="s">
        <v>708</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709</v>
      </c>
      <c r="C66" s="140" t="s">
        <v>594</v>
      </c>
      <c r="D66" s="141">
        <v>0.4513888888888889</v>
      </c>
      <c r="E66" s="141">
        <v>0.48958333333333331</v>
      </c>
      <c r="F66" s="141">
        <f t="shared" si="0"/>
        <v>3.819444444444442E-2</v>
      </c>
      <c r="H66" s="142" t="s">
        <v>600</v>
      </c>
      <c r="I66" s="141">
        <f>SUMIFS(F63:F77, C63:C77,H66)</f>
        <v>1.0416666666666685E-2</v>
      </c>
    </row>
    <row r="67" spans="1:9">
      <c r="A67" s="223"/>
      <c r="B67" s="140" t="s">
        <v>710</v>
      </c>
      <c r="C67" s="140" t="s">
        <v>600</v>
      </c>
      <c r="D67" s="141">
        <v>0.48958333333333331</v>
      </c>
      <c r="E67" s="141">
        <v>0.5</v>
      </c>
      <c r="F67" s="141">
        <f t="shared" ref="F67:F130" si="22">E67-D67</f>
        <v>1.0416666666666685E-2</v>
      </c>
      <c r="H67" s="142" t="s">
        <v>597</v>
      </c>
      <c r="I67" s="141">
        <f>SUMIFS(F63:F77, C63:C77,H67)</f>
        <v>1.0416666666666741E-2</v>
      </c>
    </row>
    <row r="68" spans="1:9">
      <c r="A68" s="223"/>
      <c r="B68" s="140" t="s">
        <v>607</v>
      </c>
      <c r="C68" s="140" t="s">
        <v>594</v>
      </c>
      <c r="D68" s="141">
        <v>0.5</v>
      </c>
      <c r="E68" s="141">
        <v>0.55208333333333337</v>
      </c>
      <c r="F68" s="141">
        <f t="shared" si="22"/>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711</v>
      </c>
      <c r="C70" s="140" t="s">
        <v>594</v>
      </c>
      <c r="D70" s="141">
        <v>0.57638888888888895</v>
      </c>
      <c r="E70" s="141">
        <v>0.61458333333333337</v>
      </c>
      <c r="F70" s="141">
        <f t="shared" si="22"/>
        <v>3.819444444444442E-2</v>
      </c>
      <c r="H70" s="138" t="s">
        <v>608</v>
      </c>
      <c r="I70" s="139">
        <f t="shared" ref="I70" si="23">SUM(I64:I69)</f>
        <v>0.36805555555555558</v>
      </c>
    </row>
    <row r="71" spans="1:9">
      <c r="A71" s="223"/>
      <c r="B71" s="140" t="s">
        <v>649</v>
      </c>
      <c r="C71" s="140" t="s">
        <v>594</v>
      </c>
      <c r="D71" s="141">
        <v>0.625</v>
      </c>
      <c r="E71" s="141">
        <v>0.65972222222222221</v>
      </c>
      <c r="F71" s="141">
        <f t="shared" si="22"/>
        <v>3.472222222222221E-2</v>
      </c>
      <c r="I71" s="143"/>
    </row>
    <row r="72" spans="1:9">
      <c r="A72" s="223"/>
      <c r="B72" s="140" t="s">
        <v>682</v>
      </c>
      <c r="C72" s="140" t="s">
        <v>604</v>
      </c>
      <c r="D72" s="141">
        <v>0.6694444444444444</v>
      </c>
      <c r="E72" s="141">
        <v>0.70347222222222217</v>
      </c>
      <c r="F72" s="141">
        <f t="shared" si="22"/>
        <v>3.4027777777777768E-2</v>
      </c>
      <c r="I72" s="143"/>
    </row>
    <row r="73" spans="1:9">
      <c r="A73" s="223"/>
      <c r="B73" s="140" t="s">
        <v>612</v>
      </c>
      <c r="C73" s="140" t="s">
        <v>602</v>
      </c>
      <c r="D73" s="141">
        <v>0.71180555555555547</v>
      </c>
      <c r="E73" s="141">
        <v>0.72013888888888899</v>
      </c>
      <c r="F73" s="141">
        <f t="shared" si="22"/>
        <v>8.3333333333335258E-3</v>
      </c>
    </row>
    <row r="74" spans="1:9">
      <c r="A74" s="223"/>
      <c r="B74" s="140" t="s">
        <v>712</v>
      </c>
      <c r="C74" s="140" t="s">
        <v>594</v>
      </c>
      <c r="D74" s="141">
        <v>0.72013888888888899</v>
      </c>
      <c r="E74" s="141">
        <v>0.72777777777777775</v>
      </c>
      <c r="F74" s="141">
        <f t="shared" si="22"/>
        <v>7.6388888888887507E-3</v>
      </c>
    </row>
    <row r="75" spans="1:9">
      <c r="A75" s="223"/>
      <c r="B75" s="140" t="s">
        <v>713</v>
      </c>
      <c r="C75" s="140" t="s">
        <v>597</v>
      </c>
      <c r="D75" s="141">
        <v>0.72916666666666663</v>
      </c>
      <c r="E75" s="141">
        <v>0.73958333333333337</v>
      </c>
      <c r="F75" s="141">
        <f t="shared" si="22"/>
        <v>1.0416666666666741E-2</v>
      </c>
    </row>
    <row r="76" spans="1:9">
      <c r="A76" s="223"/>
      <c r="B76" s="140" t="s">
        <v>714</v>
      </c>
      <c r="C76" s="140" t="s">
        <v>598</v>
      </c>
      <c r="D76" s="141">
        <v>0.61458333333333337</v>
      </c>
      <c r="E76" s="141">
        <v>0.625</v>
      </c>
      <c r="F76" s="141">
        <f t="shared" si="22"/>
        <v>1.041666666666663E-2</v>
      </c>
    </row>
    <row r="77" spans="1:9">
      <c r="A77" s="223"/>
      <c r="B77" s="140" t="s">
        <v>715</v>
      </c>
      <c r="C77" s="140" t="s">
        <v>598</v>
      </c>
      <c r="D77" s="141">
        <v>0.45833333333333331</v>
      </c>
      <c r="E77" s="141">
        <v>0.46875</v>
      </c>
      <c r="F77" s="141">
        <f t="shared" si="22"/>
        <v>1.0416666666666685E-2</v>
      </c>
    </row>
    <row r="78" spans="1:9">
      <c r="A78" s="223" t="s">
        <v>28</v>
      </c>
      <c r="B78" s="140" t="s">
        <v>261</v>
      </c>
      <c r="C78" s="140" t="s">
        <v>597</v>
      </c>
      <c r="D78" s="141">
        <v>0.36458333333333331</v>
      </c>
      <c r="E78" s="141">
        <v>0.375</v>
      </c>
      <c r="F78" s="141">
        <f t="shared" si="22"/>
        <v>1.0416666666666685E-2</v>
      </c>
      <c r="H78" s="139" t="s">
        <v>595</v>
      </c>
      <c r="I78" s="139" t="s">
        <v>596</v>
      </c>
    </row>
    <row r="79" spans="1:9">
      <c r="A79" s="223"/>
      <c r="B79" s="140" t="s">
        <v>850</v>
      </c>
      <c r="C79" s="140" t="s">
        <v>594</v>
      </c>
      <c r="D79" s="141">
        <v>0.37638888888888888</v>
      </c>
      <c r="E79" s="141">
        <v>0.4375</v>
      </c>
      <c r="F79" s="141">
        <f t="shared" si="22"/>
        <v>6.1111111111111116E-2</v>
      </c>
      <c r="H79" s="142" t="s">
        <v>594</v>
      </c>
      <c r="I79" s="141">
        <f t="shared" ref="I79" si="24">SUMIFS(F78:F92, C78:C92,H79)</f>
        <v>0.2763888888888888</v>
      </c>
    </row>
    <row r="80" spans="1:9">
      <c r="A80" s="223"/>
      <c r="B80" s="140" t="s">
        <v>794</v>
      </c>
      <c r="C80" s="140" t="s">
        <v>602</v>
      </c>
      <c r="D80" s="141">
        <v>0.4375</v>
      </c>
      <c r="E80" s="141">
        <v>0.44791666666666669</v>
      </c>
      <c r="F80" s="141">
        <f t="shared" si="22"/>
        <v>1.0416666666666685E-2</v>
      </c>
      <c r="H80" s="142" t="s">
        <v>598</v>
      </c>
      <c r="I80" s="141">
        <f t="shared" ref="I80" si="25">SUMIFS(F78:F92, C78:C92,H80)</f>
        <v>1.3888888888888951E-2</v>
      </c>
    </row>
    <row r="81" spans="1:9">
      <c r="A81" s="223"/>
      <c r="B81" s="140" t="s">
        <v>851</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3"/>
      <c r="B82" s="140" t="s">
        <v>832</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3"/>
      <c r="B84" s="140" t="s">
        <v>851</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3"/>
      <c r="B85" s="140" t="s">
        <v>609</v>
      </c>
      <c r="C85" s="140" t="s">
        <v>602</v>
      </c>
      <c r="D85" s="141">
        <v>0.54166666666666663</v>
      </c>
      <c r="E85" s="141">
        <v>0.5625</v>
      </c>
      <c r="F85" s="141">
        <f t="shared" si="22"/>
        <v>2.083333333333337E-2</v>
      </c>
      <c r="H85" s="138" t="s">
        <v>608</v>
      </c>
      <c r="I85" s="139">
        <f t="shared" ref="I85" si="30">SUM(I79:I84)</f>
        <v>0.3840277777777778</v>
      </c>
    </row>
    <row r="86" spans="1:9">
      <c r="A86" s="223"/>
      <c r="B86" s="140" t="s">
        <v>852</v>
      </c>
      <c r="C86" s="140" t="s">
        <v>594</v>
      </c>
      <c r="D86" s="141">
        <v>0.5625</v>
      </c>
      <c r="E86" s="141">
        <v>0.58333333333333337</v>
      </c>
      <c r="F86" s="141">
        <f t="shared" si="22"/>
        <v>2.083333333333337E-2</v>
      </c>
      <c r="I86" s="143"/>
    </row>
    <row r="87" spans="1:9">
      <c r="A87" s="223"/>
      <c r="B87" s="140" t="s">
        <v>853</v>
      </c>
      <c r="C87" s="140" t="s">
        <v>594</v>
      </c>
      <c r="D87" s="141">
        <v>0.58333333333333337</v>
      </c>
      <c r="E87" s="141">
        <v>0.6875</v>
      </c>
      <c r="F87" s="141">
        <f t="shared" si="22"/>
        <v>0.10416666666666663</v>
      </c>
      <c r="I87" s="143"/>
    </row>
    <row r="88" spans="1:9">
      <c r="A88" s="223"/>
      <c r="B88" s="140" t="s">
        <v>794</v>
      </c>
      <c r="C88" s="140" t="s">
        <v>602</v>
      </c>
      <c r="D88" s="141">
        <v>0.6875</v>
      </c>
      <c r="E88" s="141">
        <v>0.69791666666666663</v>
      </c>
      <c r="F88" s="141">
        <f t="shared" si="22"/>
        <v>1.041666666666663E-2</v>
      </c>
    </row>
    <row r="89" spans="1:9">
      <c r="A89" s="223"/>
      <c r="B89" s="140" t="s">
        <v>853</v>
      </c>
      <c r="C89" s="140" t="s">
        <v>594</v>
      </c>
      <c r="D89" s="141">
        <v>0.69791666666666663</v>
      </c>
      <c r="E89" s="141">
        <v>0.75</v>
      </c>
      <c r="F89" s="141">
        <f t="shared" si="22"/>
        <v>5.208333333333337E-2</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843</v>
      </c>
      <c r="C93" s="140" t="s">
        <v>597</v>
      </c>
      <c r="D93" s="141">
        <v>0.3611111111111111</v>
      </c>
      <c r="E93" s="141">
        <v>0.375</v>
      </c>
      <c r="F93" s="141">
        <f t="shared" si="22"/>
        <v>1.3888888888888895E-2</v>
      </c>
      <c r="H93" s="139" t="s">
        <v>595</v>
      </c>
      <c r="I93" s="139" t="s">
        <v>596</v>
      </c>
    </row>
    <row r="94" spans="1:9">
      <c r="A94" s="223"/>
      <c r="B94" s="140" t="s">
        <v>854</v>
      </c>
      <c r="C94" s="140" t="s">
        <v>594</v>
      </c>
      <c r="D94" s="141">
        <v>0.375</v>
      </c>
      <c r="E94" s="141">
        <v>0.3888888888888889</v>
      </c>
      <c r="F94" s="141">
        <f t="shared" si="22"/>
        <v>1.3888888888888895E-2</v>
      </c>
      <c r="H94" s="142" t="s">
        <v>594</v>
      </c>
      <c r="I94" s="141">
        <f t="shared" ref="I94" si="31">SUMIFS(F93:F107, C93:C107,H94)</f>
        <v>0.23958333333333331</v>
      </c>
    </row>
    <row r="95" spans="1:9">
      <c r="A95" s="223"/>
      <c r="B95" s="140" t="s">
        <v>855</v>
      </c>
      <c r="C95" s="140" t="s">
        <v>594</v>
      </c>
      <c r="D95" s="141">
        <v>0.3888888888888889</v>
      </c>
      <c r="E95" s="141">
        <v>0.4513888888888889</v>
      </c>
      <c r="F95" s="141">
        <f t="shared" si="22"/>
        <v>6.25E-2</v>
      </c>
      <c r="H95" s="142" t="s">
        <v>598</v>
      </c>
      <c r="I95" s="141">
        <f t="shared" ref="I95" si="32">SUMIFS(F93:F107, C93:C107,H95)</f>
        <v>1.3888888888888951E-2</v>
      </c>
    </row>
    <row r="96" spans="1:9">
      <c r="A96" s="22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3"/>
      <c r="B97" s="140" t="s">
        <v>856</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3"/>
      <c r="B98" s="140" t="s">
        <v>857</v>
      </c>
      <c r="C98" s="140" t="s">
        <v>600</v>
      </c>
      <c r="D98" s="141">
        <v>0.4861111111111111</v>
      </c>
      <c r="E98" s="141">
        <v>0.53125</v>
      </c>
      <c r="F98" s="141">
        <f>E98-D98</f>
        <v>4.5138888888888895E-2</v>
      </c>
      <c r="H98" s="142" t="s">
        <v>604</v>
      </c>
      <c r="I98" s="141">
        <f t="shared" ref="I98" si="35">SUMIFS(F93:F107, C93:C107,H98)</f>
        <v>0</v>
      </c>
    </row>
    <row r="99" spans="1:9">
      <c r="A99" s="223"/>
      <c r="B99" s="140" t="s">
        <v>858</v>
      </c>
      <c r="C99" s="140" t="s">
        <v>594</v>
      </c>
      <c r="D99" s="141">
        <v>0.53125</v>
      </c>
      <c r="E99" s="141">
        <v>0.54166666666666663</v>
      </c>
      <c r="F99" s="141">
        <f t="shared" si="22"/>
        <v>1.041666666666663E-2</v>
      </c>
      <c r="H99" s="142" t="s">
        <v>602</v>
      </c>
      <c r="I99" s="141">
        <f t="shared" ref="I99" si="36">SUMIFS(F93:F107, C93:C107,H99)</f>
        <v>6.597222222222221E-2</v>
      </c>
    </row>
    <row r="100" spans="1:9">
      <c r="A100" s="223"/>
      <c r="B100" s="140" t="s">
        <v>826</v>
      </c>
      <c r="C100" s="140" t="s">
        <v>602</v>
      </c>
      <c r="D100" s="141">
        <v>0.54166666666666663</v>
      </c>
      <c r="E100" s="141">
        <v>0.58333333333333337</v>
      </c>
      <c r="F100" s="141">
        <f t="shared" si="22"/>
        <v>4.1666666666666741E-2</v>
      </c>
      <c r="H100" s="138" t="s">
        <v>608</v>
      </c>
      <c r="I100" s="139">
        <f t="shared" ref="I100" si="37">SUM(I94:I99)</f>
        <v>0.37847222222222227</v>
      </c>
    </row>
    <row r="101" spans="1:9">
      <c r="A101" s="223"/>
      <c r="B101" s="140" t="s">
        <v>859</v>
      </c>
      <c r="C101" s="140" t="s">
        <v>594</v>
      </c>
      <c r="D101" s="141">
        <v>0.58680555555555558</v>
      </c>
      <c r="E101" s="141">
        <v>0.64583333333333337</v>
      </c>
      <c r="F101" s="141">
        <f t="shared" si="22"/>
        <v>5.902777777777779E-2</v>
      </c>
      <c r="I101" s="143"/>
    </row>
    <row r="102" spans="1:9">
      <c r="A102" s="223"/>
      <c r="B102" s="140" t="s">
        <v>794</v>
      </c>
      <c r="C102" s="140" t="s">
        <v>602</v>
      </c>
      <c r="D102" s="141">
        <v>0.64583333333333337</v>
      </c>
      <c r="E102" s="141">
        <v>0.65625</v>
      </c>
      <c r="F102" s="141">
        <f t="shared" si="22"/>
        <v>1.041666666666663E-2</v>
      </c>
      <c r="I102" s="143"/>
    </row>
    <row r="103" spans="1:9">
      <c r="A103" s="223"/>
      <c r="B103" s="140" t="s">
        <v>860</v>
      </c>
      <c r="C103" s="140" t="s">
        <v>594</v>
      </c>
      <c r="D103" s="141">
        <v>0.65625</v>
      </c>
      <c r="E103" s="141">
        <v>0.75</v>
      </c>
      <c r="F103" s="141">
        <f t="shared" si="22"/>
        <v>9.375E-2</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707</v>
      </c>
      <c r="C123" s="152" t="s">
        <v>594</v>
      </c>
      <c r="D123" s="153">
        <v>0.35416666666666669</v>
      </c>
      <c r="E123" s="153">
        <v>0.39583333333333331</v>
      </c>
      <c r="F123" s="141">
        <f t="shared" si="22"/>
        <v>4.166666666666663E-2</v>
      </c>
      <c r="H123" s="149" t="s">
        <v>595</v>
      </c>
      <c r="I123" s="149" t="s">
        <v>596</v>
      </c>
    </row>
    <row r="124" spans="1:9">
      <c r="A124" s="226"/>
      <c r="B124" s="154" t="s">
        <v>708</v>
      </c>
      <c r="C124" s="154" t="s">
        <v>594</v>
      </c>
      <c r="D124" s="155">
        <v>0.39930555555555558</v>
      </c>
      <c r="E124" s="155">
        <v>0.4375</v>
      </c>
      <c r="F124" s="141">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41">
        <f t="shared" si="22"/>
        <v>1.0416666666666685E-2</v>
      </c>
      <c r="H125" s="114" t="s">
        <v>598</v>
      </c>
      <c r="I125" s="143">
        <f t="shared" ref="I125" si="46">SUMIFS(F123:F137, C123:C137,H125)</f>
        <v>6.9444444444443088E-3</v>
      </c>
    </row>
    <row r="126" spans="1:9">
      <c r="A126" s="226"/>
      <c r="B126" s="154" t="s">
        <v>740</v>
      </c>
      <c r="C126" s="154" t="s">
        <v>594</v>
      </c>
      <c r="D126" s="155">
        <v>0.44791666666666669</v>
      </c>
      <c r="E126" s="155">
        <v>0.54097222222222219</v>
      </c>
      <c r="F126" s="141">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41">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41">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41">
        <f t="shared" si="22"/>
        <v>3.3333333333333326E-2</v>
      </c>
      <c r="H130" s="150" t="s">
        <v>608</v>
      </c>
      <c r="I130" s="149">
        <f t="shared" ref="I130" si="51">SUM(I124:I129)</f>
        <v>0.40069444444444424</v>
      </c>
    </row>
    <row r="131" spans="1:9">
      <c r="A131" s="226"/>
      <c r="B131" s="154" t="s">
        <v>741</v>
      </c>
      <c r="C131" s="154" t="s">
        <v>598</v>
      </c>
      <c r="D131" s="155">
        <v>0.70486111111111116</v>
      </c>
      <c r="E131" s="155">
        <v>0.71180555555555547</v>
      </c>
      <c r="F131" s="141">
        <f t="shared" ref="F131:F152" si="52">E131-D131</f>
        <v>6.9444444444443088E-3</v>
      </c>
      <c r="I131" s="143"/>
    </row>
    <row r="132" spans="1:9">
      <c r="A132" s="226"/>
      <c r="B132" s="154" t="s">
        <v>683</v>
      </c>
      <c r="C132" s="154" t="s">
        <v>597</v>
      </c>
      <c r="D132" s="155">
        <v>0.72916666666666663</v>
      </c>
      <c r="E132" s="155">
        <v>0.75</v>
      </c>
      <c r="F132" s="141">
        <f t="shared" si="52"/>
        <v>2.083333333333337E-2</v>
      </c>
      <c r="I132" s="143"/>
    </row>
    <row r="133" spans="1:9">
      <c r="A133" s="226"/>
      <c r="B133" s="154" t="s">
        <v>742</v>
      </c>
      <c r="C133" s="154" t="s">
        <v>594</v>
      </c>
      <c r="D133" s="155">
        <v>0.625</v>
      </c>
      <c r="E133" s="155">
        <v>0.66666666666666663</v>
      </c>
      <c r="F133" s="141">
        <f t="shared" si="52"/>
        <v>4.166666666666663E-2</v>
      </c>
    </row>
    <row r="134" spans="1:9">
      <c r="A134" s="226"/>
      <c r="B134" s="154" t="s">
        <v>743</v>
      </c>
      <c r="C134" s="154" t="s">
        <v>594</v>
      </c>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4" t="s">
        <v>6</v>
      </c>
      <c r="B2" s="47" t="s">
        <v>125</v>
      </c>
      <c r="C2" s="47" t="s">
        <v>126</v>
      </c>
      <c r="D2" s="170" t="s">
        <v>24</v>
      </c>
      <c r="E2" s="52" t="s">
        <v>127</v>
      </c>
      <c r="F2" s="52" t="s">
        <v>106</v>
      </c>
      <c r="G2" s="48"/>
    </row>
    <row r="3" spans="1:7">
      <c r="A3" s="175"/>
      <c r="B3" t="s">
        <v>128</v>
      </c>
      <c r="C3" s="45" t="s">
        <v>129</v>
      </c>
      <c r="D3" s="171"/>
      <c r="E3" s="46" t="s">
        <v>130</v>
      </c>
      <c r="F3" s="46"/>
      <c r="G3" s="49"/>
    </row>
    <row r="4" spans="1:7">
      <c r="A4" s="175"/>
      <c r="C4" t="s">
        <v>131</v>
      </c>
      <c r="D4" s="171"/>
      <c r="E4" s="46" t="s">
        <v>132</v>
      </c>
      <c r="F4" s="46"/>
      <c r="G4" s="49"/>
    </row>
    <row r="5" spans="1:7">
      <c r="A5" s="176"/>
      <c r="B5" s="50"/>
      <c r="C5" s="50" t="s">
        <v>133</v>
      </c>
      <c r="D5" s="172"/>
      <c r="E5" s="55" t="s">
        <v>132</v>
      </c>
      <c r="F5" s="55"/>
      <c r="G5" s="51"/>
    </row>
    <row r="6" spans="1:7">
      <c r="A6" s="177" t="s">
        <v>134</v>
      </c>
      <c r="B6" t="s">
        <v>135</v>
      </c>
      <c r="C6" t="s">
        <v>136</v>
      </c>
      <c r="D6" s="170" t="s">
        <v>137</v>
      </c>
      <c r="E6" s="46" t="s">
        <v>138</v>
      </c>
      <c r="F6" s="46"/>
      <c r="G6" s="49"/>
    </row>
    <row r="7" spans="1:7">
      <c r="A7" s="177"/>
      <c r="C7" t="s">
        <v>139</v>
      </c>
      <c r="D7" s="171"/>
      <c r="E7" s="46" t="s">
        <v>118</v>
      </c>
      <c r="F7" s="46"/>
      <c r="G7" s="49"/>
    </row>
    <row r="8" spans="1:7">
      <c r="A8" s="177"/>
      <c r="D8" s="171"/>
      <c r="E8" s="46"/>
      <c r="F8" s="46"/>
      <c r="G8" s="49"/>
    </row>
    <row r="9" spans="1:7">
      <c r="A9" s="177"/>
      <c r="D9" s="171"/>
      <c r="E9" s="46"/>
      <c r="F9" s="46"/>
      <c r="G9" s="49"/>
    </row>
    <row r="10" spans="1:7">
      <c r="A10" s="178"/>
      <c r="D10" s="172"/>
      <c r="E10" s="46" t="s">
        <v>140</v>
      </c>
      <c r="F10" s="46"/>
      <c r="G10" s="49"/>
    </row>
    <row r="11" spans="1:7">
      <c r="A11" s="179" t="s">
        <v>5</v>
      </c>
      <c r="B11" s="47" t="s">
        <v>135</v>
      </c>
      <c r="C11" s="47" t="s">
        <v>141</v>
      </c>
      <c r="D11" s="170" t="s">
        <v>142</v>
      </c>
      <c r="E11" s="52" t="s">
        <v>143</v>
      </c>
      <c r="F11" s="52"/>
      <c r="G11" s="48"/>
    </row>
    <row r="12" spans="1:7">
      <c r="A12" s="179"/>
      <c r="C12" t="s">
        <v>144</v>
      </c>
      <c r="D12" s="171"/>
      <c r="E12" s="46"/>
      <c r="F12" s="46" t="s">
        <v>143</v>
      </c>
      <c r="G12" s="49"/>
    </row>
    <row r="13" spans="1:7">
      <c r="A13" s="179"/>
      <c r="B13" t="s">
        <v>145</v>
      </c>
      <c r="C13" t="s">
        <v>146</v>
      </c>
      <c r="D13" s="171"/>
      <c r="E13" s="46" t="s">
        <v>143</v>
      </c>
      <c r="F13" s="46"/>
      <c r="G13" s="49"/>
    </row>
    <row r="14" spans="1:7">
      <c r="A14" s="179"/>
      <c r="C14" t="s">
        <v>147</v>
      </c>
      <c r="D14" s="171"/>
      <c r="E14" s="46"/>
      <c r="F14" s="46"/>
      <c r="G14" s="49"/>
    </row>
    <row r="15" spans="1:7">
      <c r="A15" s="179"/>
      <c r="D15" s="172"/>
      <c r="E15" s="46"/>
      <c r="F15" s="46"/>
      <c r="G15" s="49"/>
    </row>
    <row r="16" spans="1:7" ht="21.75" customHeight="1">
      <c r="A16" s="164" t="s">
        <v>4</v>
      </c>
      <c r="B16" s="47" t="s">
        <v>128</v>
      </c>
      <c r="C16" s="47" t="s">
        <v>126</v>
      </c>
      <c r="D16" s="170" t="s">
        <v>24</v>
      </c>
      <c r="E16" s="52" t="s">
        <v>148</v>
      </c>
      <c r="F16" s="52"/>
      <c r="G16" s="48"/>
    </row>
    <row r="17" spans="1:7" ht="16.5" customHeight="1">
      <c r="A17" s="165"/>
      <c r="C17" t="s">
        <v>149</v>
      </c>
      <c r="D17" s="171"/>
      <c r="E17" s="46">
        <v>1.5</v>
      </c>
      <c r="F17" s="46"/>
      <c r="G17" s="49"/>
    </row>
    <row r="18" spans="1:7" ht="16.5" customHeight="1">
      <c r="A18" s="165"/>
      <c r="C18" t="s">
        <v>150</v>
      </c>
      <c r="D18" s="171"/>
      <c r="E18" s="46"/>
      <c r="F18" s="46">
        <v>1.5</v>
      </c>
      <c r="G18" s="49"/>
    </row>
    <row r="19" spans="1:7" ht="16.5" customHeight="1">
      <c r="A19" s="165"/>
      <c r="C19" t="s">
        <v>151</v>
      </c>
      <c r="D19" s="172"/>
      <c r="E19" s="46"/>
      <c r="F19" s="57">
        <v>0.5</v>
      </c>
      <c r="G19" s="49"/>
    </row>
    <row r="20" spans="1:7">
      <c r="A20" s="164" t="s">
        <v>12</v>
      </c>
      <c r="B20" s="47" t="s">
        <v>152</v>
      </c>
      <c r="C20" s="47" t="s">
        <v>153</v>
      </c>
      <c r="D20" s="52"/>
      <c r="E20" s="52"/>
      <c r="F20" s="52"/>
      <c r="G20" s="48"/>
    </row>
    <row r="21" spans="1:7">
      <c r="A21" s="165"/>
      <c r="C21" t="s">
        <v>154</v>
      </c>
      <c r="D21" s="46"/>
      <c r="E21" s="46"/>
      <c r="F21" s="46"/>
      <c r="G21" s="49"/>
    </row>
    <row r="22" spans="1:7">
      <c r="A22" s="166"/>
      <c r="B22" s="50"/>
      <c r="C22" s="50" t="s">
        <v>155</v>
      </c>
      <c r="D22" s="58" t="s">
        <v>24</v>
      </c>
      <c r="E22" s="55" t="s">
        <v>156</v>
      </c>
      <c r="F22" s="55"/>
      <c r="G22" s="51"/>
    </row>
    <row r="23" spans="1:7">
      <c r="A23" s="173" t="s">
        <v>28</v>
      </c>
      <c r="B23" t="s">
        <v>157</v>
      </c>
      <c r="C23" t="s">
        <v>136</v>
      </c>
      <c r="D23" s="170"/>
      <c r="E23" s="46" t="s">
        <v>158</v>
      </c>
      <c r="F23" s="46"/>
      <c r="G23" s="49"/>
    </row>
    <row r="24" spans="1:7">
      <c r="A24" s="173"/>
      <c r="C24" t="s">
        <v>159</v>
      </c>
      <c r="D24" s="171"/>
      <c r="E24" s="46">
        <v>2</v>
      </c>
      <c r="F24" s="46"/>
      <c r="G24" s="49"/>
    </row>
    <row r="25" spans="1:7">
      <c r="A25" s="173"/>
      <c r="C25" t="s">
        <v>151</v>
      </c>
      <c r="D25" s="171"/>
      <c r="E25" s="46">
        <v>1</v>
      </c>
      <c r="F25" s="46"/>
      <c r="G25" s="49"/>
    </row>
    <row r="26" spans="1:7">
      <c r="A26" s="173"/>
      <c r="C26" t="s">
        <v>125</v>
      </c>
      <c r="D26" s="172"/>
      <c r="E26" s="46">
        <v>1</v>
      </c>
      <c r="F26" s="46"/>
      <c r="G26" s="49"/>
    </row>
    <row r="27" spans="1:7">
      <c r="A27" s="164" t="s">
        <v>10</v>
      </c>
      <c r="B27" s="47" t="s">
        <v>125</v>
      </c>
      <c r="C27" s="47" t="s">
        <v>126</v>
      </c>
      <c r="D27" s="170" t="s">
        <v>24</v>
      </c>
      <c r="E27" s="52" t="s">
        <v>127</v>
      </c>
      <c r="F27" s="52"/>
      <c r="G27" s="48"/>
    </row>
    <row r="28" spans="1:7">
      <c r="A28" s="165"/>
      <c r="B28" s="45" t="s">
        <v>128</v>
      </c>
      <c r="C28" s="45" t="s">
        <v>129</v>
      </c>
      <c r="D28" s="171"/>
      <c r="E28" s="46" t="s">
        <v>130</v>
      </c>
      <c r="F28" s="46"/>
      <c r="G28" s="49"/>
    </row>
    <row r="29" spans="1:7">
      <c r="A29" s="165"/>
      <c r="C29" t="s">
        <v>131</v>
      </c>
      <c r="D29" s="171"/>
      <c r="E29" s="46" t="s">
        <v>132</v>
      </c>
      <c r="F29" s="46"/>
      <c r="G29" s="49"/>
    </row>
    <row r="30" spans="1:7" ht="14.25" customHeight="1">
      <c r="A30" s="165"/>
      <c r="B30" s="50"/>
      <c r="C30" s="50" t="s">
        <v>160</v>
      </c>
      <c r="D30" s="172"/>
      <c r="E30" s="55" t="s">
        <v>132</v>
      </c>
      <c r="F30" s="55"/>
      <c r="G30" s="51"/>
    </row>
    <row r="31" spans="1:7">
      <c r="A31" s="164" t="s">
        <v>29</v>
      </c>
      <c r="D31" s="167" t="s">
        <v>24</v>
      </c>
      <c r="E31" s="46"/>
      <c r="F31" s="46"/>
      <c r="G31" s="49"/>
    </row>
    <row r="32" spans="1:7">
      <c r="A32" s="165"/>
      <c r="B32" t="s">
        <v>161</v>
      </c>
      <c r="C32" t="s">
        <v>162</v>
      </c>
      <c r="D32" s="168"/>
      <c r="E32" s="46" t="s">
        <v>138</v>
      </c>
      <c r="F32" s="46"/>
      <c r="G32" s="49"/>
    </row>
    <row r="33" spans="1:7" ht="21" customHeight="1">
      <c r="A33" s="165"/>
      <c r="B33" t="s">
        <v>135</v>
      </c>
      <c r="C33" t="s">
        <v>163</v>
      </c>
      <c r="D33" s="168"/>
      <c r="E33" s="46" t="s">
        <v>130</v>
      </c>
      <c r="F33" s="46"/>
      <c r="G33" s="49"/>
    </row>
    <row r="34" spans="1:7">
      <c r="A34" s="165"/>
      <c r="D34" s="168"/>
      <c r="E34" s="46"/>
      <c r="F34" s="46"/>
      <c r="G34" s="49"/>
    </row>
    <row r="35" spans="1:7">
      <c r="A35" s="165"/>
      <c r="D35" s="169"/>
      <c r="E35" s="46"/>
      <c r="F35" s="46"/>
      <c r="G35" s="49"/>
    </row>
    <row r="36" spans="1:7">
      <c r="A36" s="164" t="s">
        <v>16</v>
      </c>
      <c r="B36" s="47"/>
      <c r="C36" s="47" t="s">
        <v>164</v>
      </c>
      <c r="D36" s="170"/>
      <c r="E36" s="52" t="s">
        <v>165</v>
      </c>
      <c r="F36" s="52"/>
      <c r="G36" s="48"/>
    </row>
    <row r="37" spans="1:7">
      <c r="A37" s="165"/>
      <c r="B37" t="s">
        <v>166</v>
      </c>
      <c r="C37" s="45" t="s">
        <v>167</v>
      </c>
      <c r="D37" s="171"/>
      <c r="E37" s="46" t="s">
        <v>168</v>
      </c>
      <c r="F37" s="46"/>
      <c r="G37" s="49"/>
    </row>
    <row r="38" spans="1:7">
      <c r="A38" s="165"/>
      <c r="C38" t="s">
        <v>169</v>
      </c>
      <c r="D38" s="171"/>
      <c r="E38" s="46"/>
      <c r="F38" s="46" t="s">
        <v>170</v>
      </c>
      <c r="G38" s="49"/>
    </row>
    <row r="39" spans="1:7">
      <c r="A39" s="165"/>
      <c r="D39" s="171"/>
      <c r="E39" s="46"/>
      <c r="F39" s="46"/>
      <c r="G39" s="49"/>
    </row>
    <row r="40" spans="1:7">
      <c r="A40" s="166"/>
      <c r="B40" s="50"/>
      <c r="C40" s="50"/>
      <c r="D40" s="172"/>
      <c r="E40" s="55"/>
      <c r="F40" s="55"/>
      <c r="G40" s="51"/>
    </row>
    <row r="41" spans="1:7">
      <c r="A41" s="165" t="s">
        <v>30</v>
      </c>
      <c r="D41" s="170" t="s">
        <v>24</v>
      </c>
      <c r="E41" s="46"/>
      <c r="G41" s="49"/>
    </row>
    <row r="42" spans="1:7">
      <c r="A42" s="165"/>
      <c r="D42" s="171"/>
      <c r="E42" s="46"/>
      <c r="G42" s="49"/>
    </row>
    <row r="43" spans="1:7">
      <c r="A43" s="165"/>
      <c r="B43" t="s">
        <v>24</v>
      </c>
      <c r="C43" t="s">
        <v>162</v>
      </c>
      <c r="D43" s="171"/>
      <c r="E43" s="46" t="s">
        <v>171</v>
      </c>
      <c r="F43" t="s">
        <v>24</v>
      </c>
      <c r="G43" s="49"/>
    </row>
    <row r="44" spans="1:7">
      <c r="A44" s="165"/>
      <c r="D44" s="171"/>
      <c r="E44" s="46"/>
      <c r="G44" s="49"/>
    </row>
    <row r="45" spans="1:7">
      <c r="A45" s="166"/>
      <c r="B45" s="50"/>
      <c r="C45" s="50"/>
      <c r="D45" s="17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5" t="s">
        <v>6</v>
      </c>
      <c r="B2" s="65" t="s">
        <v>172</v>
      </c>
      <c r="C2" s="65" t="s">
        <v>126</v>
      </c>
      <c r="D2" s="188" t="s">
        <v>24</v>
      </c>
      <c r="E2" s="56" t="s">
        <v>173</v>
      </c>
      <c r="F2" s="62" t="s">
        <v>106</v>
      </c>
      <c r="G2" s="59"/>
    </row>
    <row r="3" spans="1:7">
      <c r="A3" s="186"/>
      <c r="B3" s="66"/>
      <c r="C3" s="68" t="s">
        <v>174</v>
      </c>
      <c r="D3" s="189"/>
      <c r="E3" s="57" t="s">
        <v>130</v>
      </c>
      <c r="F3" s="63"/>
      <c r="G3" s="60"/>
    </row>
    <row r="4" spans="1:7">
      <c r="A4" s="186"/>
      <c r="B4" s="66"/>
      <c r="C4" s="66" t="s">
        <v>175</v>
      </c>
      <c r="D4" s="189"/>
      <c r="E4" s="57" t="s">
        <v>176</v>
      </c>
      <c r="F4" s="63"/>
      <c r="G4" s="60"/>
    </row>
    <row r="5" spans="1:7">
      <c r="A5" s="186"/>
      <c r="B5" s="66"/>
      <c r="C5" s="68" t="s">
        <v>177</v>
      </c>
      <c r="D5" s="189"/>
      <c r="E5" s="57" t="s">
        <v>173</v>
      </c>
      <c r="F5" s="63"/>
      <c r="G5" s="60"/>
    </row>
    <row r="6" spans="1:7">
      <c r="A6" s="186"/>
      <c r="B6" s="66"/>
      <c r="C6" s="57" t="s">
        <v>178</v>
      </c>
      <c r="D6" s="189"/>
      <c r="E6" s="57" t="s">
        <v>127</v>
      </c>
      <c r="F6" s="63"/>
      <c r="G6" s="60"/>
    </row>
    <row r="7" spans="1:7">
      <c r="A7" s="187"/>
      <c r="B7" s="67"/>
      <c r="C7" s="67" t="s">
        <v>133</v>
      </c>
      <c r="D7" s="190"/>
      <c r="E7" s="58" t="s">
        <v>179</v>
      </c>
      <c r="F7" s="64"/>
      <c r="G7" s="61"/>
    </row>
    <row r="8" spans="1:7">
      <c r="A8" s="191" t="s">
        <v>134</v>
      </c>
      <c r="B8" s="66" t="s">
        <v>135</v>
      </c>
      <c r="C8" s="66" t="s">
        <v>136</v>
      </c>
      <c r="D8" s="183" t="s">
        <v>137</v>
      </c>
      <c r="E8" s="63" t="s">
        <v>180</v>
      </c>
      <c r="F8" s="60"/>
      <c r="G8" s="60"/>
    </row>
    <row r="9" spans="1:7">
      <c r="A9" s="191"/>
      <c r="B9" s="66"/>
      <c r="C9" s="66" t="s">
        <v>181</v>
      </c>
      <c r="D9" s="183"/>
      <c r="E9" s="63" t="s">
        <v>130</v>
      </c>
      <c r="F9" s="60"/>
      <c r="G9" s="60"/>
    </row>
    <row r="10" spans="1:7">
      <c r="A10" s="191"/>
      <c r="B10" s="66"/>
      <c r="C10" s="66" t="s">
        <v>182</v>
      </c>
      <c r="D10" s="183"/>
      <c r="E10" s="63" t="s">
        <v>183</v>
      </c>
      <c r="F10" s="60"/>
      <c r="G10" s="60"/>
    </row>
    <row r="11" spans="1:7">
      <c r="A11" s="192"/>
      <c r="B11" s="66"/>
      <c r="C11" s="66" t="s">
        <v>184</v>
      </c>
      <c r="D11" s="183"/>
      <c r="E11" s="63" t="s">
        <v>185</v>
      </c>
      <c r="F11" s="60"/>
      <c r="G11" s="60"/>
    </row>
    <row r="12" spans="1:7">
      <c r="A12" s="191" t="s">
        <v>5</v>
      </c>
      <c r="B12" s="62"/>
      <c r="C12" s="56" t="s">
        <v>186</v>
      </c>
      <c r="D12" s="182" t="s">
        <v>142</v>
      </c>
      <c r="E12" s="62" t="s">
        <v>187</v>
      </c>
      <c r="F12" s="59"/>
      <c r="G12" s="59"/>
    </row>
    <row r="13" spans="1:7">
      <c r="A13" s="191"/>
      <c r="B13" s="63"/>
      <c r="C13" s="57" t="s">
        <v>188</v>
      </c>
      <c r="D13" s="183"/>
      <c r="E13" s="63" t="s">
        <v>187</v>
      </c>
      <c r="F13" s="60"/>
      <c r="G13" s="60"/>
    </row>
    <row r="14" spans="1:7">
      <c r="A14" s="191"/>
      <c r="B14" s="76"/>
      <c r="C14" s="57" t="s">
        <v>189</v>
      </c>
      <c r="D14" s="183"/>
      <c r="E14" s="63"/>
      <c r="F14" s="60" t="s">
        <v>130</v>
      </c>
      <c r="G14" s="60"/>
    </row>
    <row r="15" spans="1:7">
      <c r="A15" s="191"/>
      <c r="B15" s="63" t="s">
        <v>190</v>
      </c>
      <c r="C15" s="57"/>
      <c r="D15" s="183"/>
      <c r="E15" s="63" t="s">
        <v>191</v>
      </c>
      <c r="F15" s="60"/>
      <c r="G15" s="60"/>
    </row>
    <row r="16" spans="1:7">
      <c r="A16" s="192"/>
      <c r="B16" s="64"/>
      <c r="C16" s="57"/>
      <c r="D16" s="184"/>
      <c r="E16" s="63"/>
      <c r="F16" s="60"/>
      <c r="G16" s="60"/>
    </row>
    <row r="17" spans="1:7" ht="21.75" customHeight="1">
      <c r="A17" s="180" t="s">
        <v>4</v>
      </c>
      <c r="B17" s="66"/>
      <c r="C17" s="65" t="s">
        <v>126</v>
      </c>
      <c r="D17" s="182" t="s">
        <v>24</v>
      </c>
      <c r="E17" s="62" t="s">
        <v>192</v>
      </c>
      <c r="F17" s="59"/>
      <c r="G17" s="59"/>
    </row>
    <row r="18" spans="1:7" ht="16.5" customHeight="1">
      <c r="A18" s="180"/>
      <c r="B18" s="66" t="s">
        <v>193</v>
      </c>
      <c r="C18" s="66" t="s">
        <v>149</v>
      </c>
      <c r="D18" s="183"/>
      <c r="E18" s="63" t="s">
        <v>176</v>
      </c>
      <c r="F18" s="60"/>
      <c r="G18" s="60"/>
    </row>
    <row r="19" spans="1:7" ht="16.5" customHeight="1">
      <c r="A19" s="180"/>
      <c r="B19" s="66"/>
      <c r="C19" s="66" t="s">
        <v>175</v>
      </c>
      <c r="D19" s="183"/>
      <c r="E19" s="63" t="s">
        <v>176</v>
      </c>
      <c r="F19" s="60"/>
      <c r="G19" s="60"/>
    </row>
    <row r="20" spans="1:7" ht="16.5" customHeight="1">
      <c r="A20" s="180"/>
      <c r="B20" s="66"/>
      <c r="C20" s="66" t="s">
        <v>178</v>
      </c>
      <c r="D20" s="183"/>
      <c r="E20" s="63"/>
      <c r="F20" s="63" t="s">
        <v>194</v>
      </c>
      <c r="G20" s="60"/>
    </row>
    <row r="21" spans="1:7">
      <c r="A21" s="193" t="s">
        <v>12</v>
      </c>
      <c r="B21" s="65" t="s">
        <v>195</v>
      </c>
      <c r="C21" s="65" t="s">
        <v>196</v>
      </c>
      <c r="D21" s="182" t="s">
        <v>24</v>
      </c>
      <c r="E21" s="182" t="s">
        <v>197</v>
      </c>
      <c r="F21" s="194" t="s">
        <v>198</v>
      </c>
      <c r="G21" s="59"/>
    </row>
    <row r="22" spans="1:7">
      <c r="A22" s="180"/>
      <c r="B22" s="66"/>
      <c r="C22" s="66" t="s">
        <v>154</v>
      </c>
      <c r="D22" s="183"/>
      <c r="E22" s="183"/>
      <c r="F22" s="195"/>
      <c r="G22" s="60"/>
    </row>
    <row r="23" spans="1:7">
      <c r="A23" s="180"/>
      <c r="B23" s="67"/>
      <c r="C23" s="67" t="s">
        <v>199</v>
      </c>
      <c r="D23" s="184"/>
      <c r="E23" s="184"/>
      <c r="F23" s="196"/>
      <c r="G23" s="61"/>
    </row>
    <row r="24" spans="1:7">
      <c r="A24" s="193" t="s">
        <v>28</v>
      </c>
      <c r="B24" s="66" t="s">
        <v>157</v>
      </c>
      <c r="C24" s="66" t="s">
        <v>136</v>
      </c>
      <c r="D24" s="183"/>
      <c r="E24" s="63" t="s">
        <v>173</v>
      </c>
      <c r="F24" s="60"/>
      <c r="G24" s="60"/>
    </row>
    <row r="25" spans="1:7">
      <c r="A25" s="180"/>
      <c r="B25" s="66"/>
      <c r="C25" s="66" t="s">
        <v>200</v>
      </c>
      <c r="D25" s="183"/>
      <c r="E25" s="63" t="s">
        <v>191</v>
      </c>
      <c r="F25" s="60"/>
      <c r="G25" s="60"/>
    </row>
    <row r="26" spans="1:7">
      <c r="A26" s="180"/>
      <c r="B26" s="66"/>
      <c r="C26" s="66" t="s">
        <v>181</v>
      </c>
      <c r="D26" s="183"/>
      <c r="E26" s="63" t="s">
        <v>130</v>
      </c>
      <c r="F26" s="60"/>
      <c r="G26" s="60"/>
    </row>
    <row r="27" spans="1:7">
      <c r="A27" s="180"/>
      <c r="B27" s="66"/>
      <c r="C27" s="66" t="s">
        <v>201</v>
      </c>
      <c r="D27" s="183"/>
      <c r="E27" s="63" t="s">
        <v>202</v>
      </c>
      <c r="F27" s="60"/>
      <c r="G27" s="60"/>
    </row>
    <row r="28" spans="1:7">
      <c r="A28" s="181"/>
      <c r="B28" s="66"/>
      <c r="C28" s="66" t="s">
        <v>203</v>
      </c>
      <c r="D28" s="184"/>
      <c r="E28" s="63" t="s">
        <v>130</v>
      </c>
      <c r="F28" s="60"/>
      <c r="G28" s="60"/>
    </row>
    <row r="29" spans="1:7">
      <c r="A29" s="180" t="s">
        <v>10</v>
      </c>
      <c r="B29" s="74" t="s">
        <v>172</v>
      </c>
      <c r="C29" s="56" t="s">
        <v>126</v>
      </c>
      <c r="D29" s="182" t="s">
        <v>24</v>
      </c>
      <c r="E29" s="62" t="s">
        <v>173</v>
      </c>
      <c r="F29" s="59" t="s">
        <v>106</v>
      </c>
      <c r="G29" s="59"/>
    </row>
    <row r="30" spans="1:7">
      <c r="A30" s="180"/>
      <c r="B30" s="70"/>
      <c r="C30" s="57" t="s">
        <v>204</v>
      </c>
      <c r="D30" s="183"/>
      <c r="E30" s="63" t="s">
        <v>205</v>
      </c>
      <c r="F30" s="60"/>
      <c r="G30" s="60"/>
    </row>
    <row r="31" spans="1:7">
      <c r="A31" s="180"/>
      <c r="B31" s="71"/>
      <c r="C31" s="69" t="s">
        <v>206</v>
      </c>
      <c r="D31" s="183"/>
      <c r="E31" s="63" t="s">
        <v>130</v>
      </c>
      <c r="F31" s="60"/>
      <c r="G31" s="60"/>
    </row>
    <row r="32" spans="1:7">
      <c r="A32" s="180"/>
      <c r="B32" s="71"/>
      <c r="C32" s="57" t="s">
        <v>207</v>
      </c>
      <c r="D32" s="183"/>
      <c r="E32" s="63" t="s">
        <v>179</v>
      </c>
      <c r="F32" s="60"/>
      <c r="G32" s="60"/>
    </row>
    <row r="33" spans="1:7">
      <c r="A33" s="180"/>
      <c r="B33" s="72"/>
      <c r="C33" s="57" t="s">
        <v>178</v>
      </c>
      <c r="D33" s="183"/>
      <c r="E33" s="63" t="s">
        <v>208</v>
      </c>
      <c r="F33" s="60"/>
      <c r="G33" s="60"/>
    </row>
    <row r="34" spans="1:7" ht="14.25" customHeight="1">
      <c r="A34" s="180"/>
      <c r="B34" s="73"/>
      <c r="C34" s="58" t="s">
        <v>209</v>
      </c>
      <c r="D34" s="184"/>
      <c r="E34" s="64" t="s">
        <v>132</v>
      </c>
      <c r="F34" s="61"/>
      <c r="G34" s="61"/>
    </row>
    <row r="35" spans="1:7">
      <c r="A35" s="193" t="s">
        <v>29</v>
      </c>
      <c r="B35" s="66"/>
      <c r="C35" s="66"/>
      <c r="D35" s="182" t="s">
        <v>24</v>
      </c>
      <c r="E35" s="63"/>
      <c r="F35" s="60"/>
      <c r="G35" s="60"/>
    </row>
    <row r="36" spans="1:7">
      <c r="A36" s="180"/>
      <c r="B36" s="66"/>
      <c r="C36" s="66" t="s">
        <v>210</v>
      </c>
      <c r="D36" s="183"/>
      <c r="E36" s="63" t="s">
        <v>130</v>
      </c>
      <c r="F36" s="60"/>
      <c r="G36" s="60"/>
    </row>
    <row r="37" spans="1:7" ht="21" customHeight="1">
      <c r="A37" s="180"/>
      <c r="B37" s="66" t="s">
        <v>211</v>
      </c>
      <c r="C37" s="66" t="s">
        <v>126</v>
      </c>
      <c r="D37" s="183"/>
      <c r="E37" s="63" t="s">
        <v>180</v>
      </c>
      <c r="F37" s="60"/>
      <c r="G37" s="60"/>
    </row>
    <row r="38" spans="1:7">
      <c r="A38" s="180"/>
      <c r="B38" s="66"/>
      <c r="C38" s="66" t="s">
        <v>212</v>
      </c>
      <c r="D38" s="183"/>
      <c r="E38" s="63"/>
      <c r="F38" s="60" t="s">
        <v>130</v>
      </c>
      <c r="G38" s="60"/>
    </row>
    <row r="39" spans="1:7">
      <c r="A39" s="180"/>
      <c r="B39" s="66"/>
      <c r="C39" s="66"/>
      <c r="D39" s="184"/>
      <c r="E39" s="63"/>
      <c r="F39" s="60"/>
      <c r="G39" s="60"/>
    </row>
    <row r="40" spans="1:7">
      <c r="A40" s="193" t="s">
        <v>16</v>
      </c>
      <c r="B40" s="65"/>
      <c r="C40" s="65" t="s">
        <v>126</v>
      </c>
      <c r="D40" s="182"/>
      <c r="E40" s="62" t="s">
        <v>165</v>
      </c>
      <c r="F40" s="59"/>
      <c r="G40" s="59"/>
    </row>
    <row r="41" spans="1:7">
      <c r="A41" s="180"/>
      <c r="B41" s="66" t="s">
        <v>166</v>
      </c>
      <c r="C41" s="68" t="s">
        <v>167</v>
      </c>
      <c r="D41" s="183"/>
      <c r="E41" s="63" t="s">
        <v>168</v>
      </c>
      <c r="F41" s="60"/>
      <c r="G41" s="60"/>
    </row>
    <row r="42" spans="1:7">
      <c r="A42" s="180"/>
      <c r="B42" s="66"/>
      <c r="C42" s="66" t="s">
        <v>213</v>
      </c>
      <c r="D42" s="183"/>
      <c r="E42" s="63"/>
      <c r="F42" s="60" t="s">
        <v>170</v>
      </c>
      <c r="G42" s="60"/>
    </row>
    <row r="43" spans="1:7">
      <c r="A43" s="180"/>
      <c r="B43" s="66"/>
      <c r="C43" s="66"/>
      <c r="D43" s="183"/>
      <c r="E43" s="63"/>
      <c r="F43" s="60"/>
      <c r="G43" s="60"/>
    </row>
    <row r="44" spans="1:7">
      <c r="A44" s="181"/>
      <c r="B44" s="67"/>
      <c r="C44" s="67"/>
      <c r="D44" s="184"/>
      <c r="E44" s="64"/>
      <c r="F44" s="60"/>
      <c r="G44" s="61"/>
    </row>
    <row r="45" spans="1:7">
      <c r="A45" s="180" t="s">
        <v>30</v>
      </c>
      <c r="B45" s="66"/>
      <c r="C45" s="65" t="s">
        <v>126</v>
      </c>
      <c r="D45" s="182" t="s">
        <v>24</v>
      </c>
      <c r="E45" s="65" t="s">
        <v>173</v>
      </c>
      <c r="F45" s="62"/>
      <c r="G45" s="60"/>
    </row>
    <row r="46" spans="1:7">
      <c r="A46" s="180"/>
      <c r="B46" s="66"/>
      <c r="C46" s="66" t="s">
        <v>149</v>
      </c>
      <c r="D46" s="183"/>
      <c r="E46" s="66" t="s">
        <v>176</v>
      </c>
      <c r="F46" s="63"/>
      <c r="G46" s="60"/>
    </row>
    <row r="47" spans="1:7">
      <c r="A47" s="180"/>
      <c r="B47" s="66" t="s">
        <v>193</v>
      </c>
      <c r="C47" s="66" t="s">
        <v>214</v>
      </c>
      <c r="D47" s="183"/>
      <c r="E47" s="66" t="s">
        <v>176</v>
      </c>
      <c r="F47" s="76"/>
      <c r="G47" s="60"/>
    </row>
    <row r="48" spans="1:7">
      <c r="A48" s="180"/>
      <c r="B48" s="66"/>
      <c r="C48" s="66" t="s">
        <v>215</v>
      </c>
      <c r="D48" s="183"/>
      <c r="E48" s="66"/>
      <c r="F48" s="63" t="s">
        <v>194</v>
      </c>
      <c r="G48" s="60"/>
    </row>
    <row r="49" spans="1:7">
      <c r="A49" s="181"/>
      <c r="B49" s="67"/>
      <c r="C49" s="67"/>
      <c r="D49" s="18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3" t="s">
        <v>6</v>
      </c>
      <c r="B2" s="65"/>
      <c r="C2" s="65"/>
      <c r="D2" s="188" t="s">
        <v>24</v>
      </c>
      <c r="E2" s="62" t="s">
        <v>106</v>
      </c>
      <c r="F2" s="62" t="s">
        <v>106</v>
      </c>
      <c r="G2" s="59"/>
    </row>
    <row r="3" spans="1:7">
      <c r="A3" s="180"/>
      <c r="B3" s="66" t="s">
        <v>216</v>
      </c>
      <c r="C3" s="66" t="s">
        <v>216</v>
      </c>
      <c r="D3" s="189"/>
      <c r="E3" s="57"/>
      <c r="F3" s="63"/>
      <c r="G3" s="60"/>
    </row>
    <row r="4" spans="1:7">
      <c r="A4" s="181"/>
      <c r="B4" s="67"/>
      <c r="C4" s="66"/>
      <c r="D4" s="190"/>
      <c r="E4" s="58"/>
      <c r="F4" s="64"/>
      <c r="G4" s="61"/>
    </row>
    <row r="5" spans="1:7">
      <c r="A5" s="191" t="s">
        <v>134</v>
      </c>
      <c r="B5" s="66"/>
      <c r="C5" s="62"/>
      <c r="D5" s="168" t="s">
        <v>137</v>
      </c>
      <c r="E5" s="63"/>
      <c r="F5" s="60"/>
      <c r="G5" s="60"/>
    </row>
    <row r="6" spans="1:7">
      <c r="A6" s="191"/>
      <c r="B6" s="66"/>
      <c r="C6" s="63" t="s">
        <v>217</v>
      </c>
      <c r="D6" s="168"/>
      <c r="E6" s="63" t="s">
        <v>218</v>
      </c>
      <c r="F6" s="60"/>
      <c r="G6" s="60"/>
    </row>
    <row r="7" spans="1:7">
      <c r="A7" s="191"/>
      <c r="B7" s="66"/>
      <c r="C7" s="63"/>
      <c r="D7" s="168"/>
      <c r="E7" s="63"/>
      <c r="F7" s="60"/>
      <c r="G7" s="60"/>
    </row>
    <row r="8" spans="1:7">
      <c r="A8" s="192"/>
      <c r="B8" s="66"/>
      <c r="C8" s="64"/>
      <c r="D8" s="168"/>
      <c r="E8" s="63"/>
      <c r="F8" s="60"/>
      <c r="G8" s="60"/>
    </row>
    <row r="9" spans="1:7">
      <c r="A9" s="191" t="s">
        <v>5</v>
      </c>
      <c r="B9" s="62"/>
      <c r="C9" s="57"/>
      <c r="D9" s="182" t="s">
        <v>142</v>
      </c>
      <c r="E9" s="65"/>
      <c r="F9" s="62"/>
      <c r="G9" s="59"/>
    </row>
    <row r="10" spans="1:7">
      <c r="A10" s="191"/>
      <c r="B10" s="63"/>
      <c r="C10" s="57" t="s">
        <v>219</v>
      </c>
      <c r="D10" s="183"/>
      <c r="E10" s="66" t="s">
        <v>106</v>
      </c>
      <c r="F10" s="63" t="s">
        <v>130</v>
      </c>
      <c r="G10" s="60"/>
    </row>
    <row r="11" spans="1:7">
      <c r="A11" s="191"/>
      <c r="B11" s="63" t="s">
        <v>220</v>
      </c>
      <c r="C11" s="57"/>
      <c r="D11" s="184"/>
      <c r="E11" s="67"/>
      <c r="F11" s="63" t="s">
        <v>130</v>
      </c>
      <c r="G11" s="60"/>
    </row>
    <row r="12" spans="1:7">
      <c r="A12" s="193" t="s">
        <v>4</v>
      </c>
      <c r="B12" s="65"/>
      <c r="C12" s="62"/>
      <c r="D12" s="167" t="s">
        <v>24</v>
      </c>
      <c r="E12" s="66"/>
      <c r="F12" s="62"/>
      <c r="G12" s="59"/>
    </row>
    <row r="13" spans="1:7">
      <c r="A13" s="180"/>
      <c r="B13" s="66" t="s">
        <v>221</v>
      </c>
      <c r="C13" s="76"/>
      <c r="D13" s="168"/>
      <c r="E13" s="66" t="s">
        <v>222</v>
      </c>
      <c r="F13" s="76"/>
      <c r="G13" s="60"/>
    </row>
    <row r="14" spans="1:7">
      <c r="A14" s="180"/>
      <c r="B14" s="66"/>
      <c r="C14" s="63" t="s">
        <v>223</v>
      </c>
      <c r="D14" s="168"/>
      <c r="E14" s="66"/>
      <c r="F14" s="63" t="s">
        <v>222</v>
      </c>
      <c r="G14" s="60"/>
    </row>
    <row r="15" spans="1:7">
      <c r="A15" s="181"/>
      <c r="B15" s="67"/>
      <c r="C15" s="64"/>
      <c r="D15" s="168"/>
      <c r="E15" s="66"/>
      <c r="F15" s="64"/>
      <c r="G15" s="60"/>
    </row>
    <row r="16" spans="1:7">
      <c r="A16" s="180" t="s">
        <v>12</v>
      </c>
      <c r="B16" s="63"/>
      <c r="C16" s="57"/>
      <c r="D16" s="182" t="s">
        <v>24</v>
      </c>
      <c r="E16" s="182" t="s">
        <v>197</v>
      </c>
      <c r="F16" s="195">
        <v>1</v>
      </c>
      <c r="G16" s="59"/>
    </row>
    <row r="17" spans="1:7">
      <c r="A17" s="180"/>
      <c r="B17" s="63" t="s">
        <v>224</v>
      </c>
      <c r="C17" s="77" t="s">
        <v>225</v>
      </c>
      <c r="D17" s="183"/>
      <c r="E17" s="183"/>
      <c r="F17" s="195"/>
      <c r="G17" s="60"/>
    </row>
    <row r="18" spans="1:7">
      <c r="A18" s="180"/>
      <c r="B18" s="64"/>
      <c r="C18" s="58" t="s">
        <v>226</v>
      </c>
      <c r="D18" s="184"/>
      <c r="E18" s="184"/>
      <c r="F18" s="196"/>
      <c r="G18" s="61"/>
    </row>
    <row r="19" spans="1:7">
      <c r="A19" s="193" t="s">
        <v>28</v>
      </c>
      <c r="B19" s="66"/>
      <c r="C19" s="66"/>
      <c r="D19" s="183" t="s">
        <v>227</v>
      </c>
      <c r="E19" s="63"/>
      <c r="F19" s="60"/>
      <c r="G19" s="60"/>
    </row>
    <row r="20" spans="1:7">
      <c r="A20" s="180"/>
      <c r="B20" s="66"/>
      <c r="C20" s="66"/>
      <c r="D20" s="183"/>
      <c r="E20" s="63"/>
      <c r="F20" s="60"/>
      <c r="G20" s="60"/>
    </row>
    <row r="21" spans="1:7">
      <c r="A21" s="180"/>
      <c r="B21" s="66" t="s">
        <v>228</v>
      </c>
      <c r="C21" s="66" t="s">
        <v>229</v>
      </c>
      <c r="D21" s="183"/>
      <c r="E21" s="63" t="s">
        <v>185</v>
      </c>
      <c r="F21" s="60" t="s">
        <v>230</v>
      </c>
      <c r="G21" s="60"/>
    </row>
    <row r="22" spans="1:7">
      <c r="A22" s="180"/>
      <c r="B22" s="66" t="s">
        <v>231</v>
      </c>
      <c r="C22" s="66"/>
      <c r="D22" s="183"/>
      <c r="E22" s="63"/>
      <c r="F22" s="60"/>
      <c r="G22" s="60"/>
    </row>
    <row r="23" spans="1:7">
      <c r="A23" s="181"/>
      <c r="B23" s="66"/>
      <c r="C23" s="66"/>
      <c r="D23" s="184"/>
      <c r="E23" s="63"/>
      <c r="F23" s="60"/>
      <c r="G23" s="60"/>
    </row>
    <row r="24" spans="1:7">
      <c r="A24" s="180" t="s">
        <v>10</v>
      </c>
      <c r="B24" s="78"/>
      <c r="C24" s="62" t="s">
        <v>232</v>
      </c>
      <c r="D24" s="167" t="s">
        <v>24</v>
      </c>
      <c r="E24" s="65" t="s">
        <v>233</v>
      </c>
      <c r="F24" s="65"/>
      <c r="G24" s="62"/>
    </row>
    <row r="25" spans="1:7">
      <c r="A25" s="180"/>
      <c r="B25" s="83"/>
      <c r="C25" s="63"/>
      <c r="D25" s="168"/>
      <c r="E25" s="66"/>
      <c r="F25" s="66"/>
      <c r="G25" s="63"/>
    </row>
    <row r="26" spans="1:7">
      <c r="A26" s="180"/>
      <c r="B26" s="94"/>
      <c r="C26" s="64"/>
      <c r="D26" s="168"/>
      <c r="E26" s="66"/>
      <c r="F26" s="67"/>
      <c r="G26" s="64"/>
    </row>
    <row r="27" spans="1:7">
      <c r="A27" s="193" t="s">
        <v>29</v>
      </c>
      <c r="B27" s="66"/>
      <c r="C27" s="66"/>
      <c r="D27" s="182" t="s">
        <v>24</v>
      </c>
      <c r="E27" s="62"/>
      <c r="F27" s="60"/>
      <c r="G27" s="60"/>
    </row>
    <row r="28" spans="1:7">
      <c r="A28" s="180"/>
      <c r="B28" s="66" t="s">
        <v>220</v>
      </c>
      <c r="C28" s="66" t="s">
        <v>234</v>
      </c>
      <c r="D28" s="183"/>
      <c r="E28" s="63" t="s">
        <v>222</v>
      </c>
      <c r="F28" s="60" t="s">
        <v>185</v>
      </c>
      <c r="G28" s="60"/>
    </row>
    <row r="29" spans="1:7">
      <c r="A29" s="180"/>
      <c r="B29" s="66" t="s">
        <v>221</v>
      </c>
      <c r="C29" s="66"/>
      <c r="D29" s="183"/>
      <c r="E29" s="64"/>
      <c r="F29" s="60" t="s">
        <v>130</v>
      </c>
      <c r="G29" s="60"/>
    </row>
    <row r="30" spans="1:7">
      <c r="A30" s="193" t="s">
        <v>16</v>
      </c>
      <c r="B30" s="65"/>
      <c r="C30" s="65"/>
      <c r="D30" s="194"/>
      <c r="E30" s="60"/>
      <c r="F30" s="59"/>
      <c r="G30" s="59"/>
    </row>
    <row r="31" spans="1:7">
      <c r="A31" s="180"/>
      <c r="B31" s="66" t="s">
        <v>57</v>
      </c>
      <c r="C31" s="68" t="s">
        <v>235</v>
      </c>
      <c r="D31" s="195"/>
      <c r="E31" s="60" t="s">
        <v>168</v>
      </c>
      <c r="F31" s="60"/>
      <c r="G31" s="60"/>
    </row>
    <row r="32" spans="1:7">
      <c r="A32" s="180"/>
      <c r="B32" s="66"/>
      <c r="C32" s="66" t="s">
        <v>236</v>
      </c>
      <c r="D32" s="195"/>
      <c r="E32" s="60"/>
      <c r="F32" s="60" t="s">
        <v>170</v>
      </c>
      <c r="G32" s="60"/>
    </row>
    <row r="33" spans="1:7">
      <c r="A33" s="180"/>
      <c r="B33" s="66"/>
      <c r="C33" s="66"/>
      <c r="D33" s="195"/>
      <c r="E33" s="60"/>
      <c r="F33" s="60"/>
      <c r="G33" s="60"/>
    </row>
    <row r="34" spans="1:7">
      <c r="A34" s="181"/>
      <c r="B34" s="66"/>
      <c r="C34" s="67"/>
      <c r="D34" s="196"/>
      <c r="E34" s="60"/>
      <c r="F34" s="60"/>
      <c r="G34" s="61"/>
    </row>
    <row r="35" spans="1:7">
      <c r="A35" s="180" t="s">
        <v>30</v>
      </c>
      <c r="B35" s="62"/>
      <c r="C35" s="57"/>
      <c r="D35" s="195" t="s">
        <v>24</v>
      </c>
      <c r="E35" s="92"/>
      <c r="F35" s="62"/>
      <c r="G35" s="60"/>
    </row>
    <row r="36" spans="1:7">
      <c r="A36" s="180"/>
      <c r="B36" s="63"/>
      <c r="C36" s="66" t="s">
        <v>237</v>
      </c>
      <c r="D36" s="195"/>
      <c r="E36" s="57" t="s">
        <v>238</v>
      </c>
      <c r="F36" s="63" t="s">
        <v>239</v>
      </c>
      <c r="G36" s="60"/>
    </row>
    <row r="37" spans="1:7">
      <c r="A37" s="180"/>
      <c r="B37" s="63" t="s">
        <v>221</v>
      </c>
      <c r="C37" s="46"/>
      <c r="D37" s="195"/>
      <c r="E37" s="57"/>
      <c r="F37" s="76"/>
      <c r="G37" s="60"/>
    </row>
    <row r="38" spans="1:7">
      <c r="A38" s="180"/>
      <c r="B38" s="63"/>
      <c r="D38" s="195"/>
      <c r="E38" s="57"/>
      <c r="F38" s="76"/>
      <c r="G38" s="60"/>
    </row>
    <row r="39" spans="1:7">
      <c r="A39" s="181"/>
      <c r="B39" s="64"/>
      <c r="C39" s="58"/>
      <c r="D39" s="19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2022-05-05T08:55:56Z</dcterms:modified>
  <cp:category/>
  <cp:contentStatus/>
</cp:coreProperties>
</file>