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hidePivotFieldList="1"/>
  <xr:revisionPtr revIDLastSave="196" documentId="8_{8B2558E3-1737-4212-90C1-A8278BB29F26}" xr6:coauthVersionLast="45" xr6:coauthVersionMax="45" xr10:uidLastSave="{0DE3033E-0585-4670-9314-B774DA8D3512}"/>
  <bookViews>
    <workbookView xWindow="-120" yWindow="-120" windowWidth="20730" windowHeight="1116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5" l="1"/>
  <c r="B19" i="5"/>
  <c r="C19" i="5"/>
  <c r="K14" i="5"/>
  <c r="J14" i="5"/>
  <c r="J13" i="5"/>
  <c r="K13" i="5"/>
  <c r="K12" i="5"/>
  <c r="K11" i="5"/>
  <c r="J12" i="5"/>
  <c r="J11" i="5"/>
  <c r="J10" i="5"/>
  <c r="K10" i="5"/>
  <c r="K9" i="5"/>
  <c r="J9" i="5"/>
  <c r="K8" i="5"/>
  <c r="J8" i="5"/>
  <c r="K7" i="5"/>
  <c r="K6" i="5"/>
  <c r="J7" i="5"/>
  <c r="J6" i="5"/>
  <c r="K5" i="5"/>
  <c r="J5" i="5"/>
  <c r="K3" i="5"/>
  <c r="J3" i="5"/>
  <c r="D19" i="5" l="1"/>
  <c r="K4" i="5"/>
  <c r="J4" i="5"/>
</calcChain>
</file>

<file path=xl/sharedStrings.xml><?xml version="1.0" encoding="utf-8"?>
<sst xmlns="http://schemas.openxmlformats.org/spreadsheetml/2006/main" count="104" uniqueCount="26">
  <si>
    <t>Sample size</t>
  </si>
  <si>
    <t>Scoring</t>
  </si>
  <si>
    <t>p'(scoring|yes)</t>
  </si>
  <si>
    <t>p'(scoring|no)</t>
  </si>
  <si>
    <t>P(yes|scoring)</t>
  </si>
  <si>
    <t>Play.Tennis</t>
  </si>
  <si>
    <t>Outlook</t>
  </si>
  <si>
    <t>Temperature</t>
  </si>
  <si>
    <t>Humidity</t>
  </si>
  <si>
    <t>Wind</t>
  </si>
  <si>
    <t>No</t>
  </si>
  <si>
    <t>Sunny</t>
  </si>
  <si>
    <t>Hot</t>
  </si>
  <si>
    <t>High</t>
  </si>
  <si>
    <t>Weak</t>
  </si>
  <si>
    <t>Strong</t>
  </si>
  <si>
    <t>Yes</t>
  </si>
  <si>
    <t>Overcast</t>
  </si>
  <si>
    <t>Rain</t>
  </si>
  <si>
    <t>Mild</t>
  </si>
  <si>
    <t>Cool</t>
  </si>
  <si>
    <t>Normal</t>
  </si>
  <si>
    <t>Day</t>
  </si>
  <si>
    <t>Play tennis</t>
  </si>
  <si>
    <t>Count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</si>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</sst>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666666"/>
      <name val="Arial Narrow"/>
      <family val="2"/>
    </font>
    <font>
      <sz val="12"/>
      <color rgb="FF000000"/>
      <name val="Arial Narrow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1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justify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46FB-8072-4328-B582-1763CB2015DB}">
  <dimension ref="A1:O62"/>
  <sheetViews>
    <sheetView tabSelected="1" workbookViewId="0">
      <selection activeCell="L9" sqref="L9"/>
    </sheetView>
  </sheetViews>
  <sheetFormatPr defaultRowHeight="15" x14ac:dyDescent="0.25"/>
  <cols>
    <col min="1" max="1" width="12.42578125" customWidth="1"/>
    <col min="2" max="2" width="14.28515625" customWidth="1"/>
    <col min="3" max="3" width="13.7109375" customWidth="1"/>
    <col min="4" max="4" width="14.28515625" customWidth="1"/>
    <col min="6" max="6" width="11.140625" customWidth="1"/>
    <col min="8" max="8" width="15.28515625" customWidth="1"/>
    <col min="9" max="9" width="14.140625" customWidth="1"/>
  </cols>
  <sheetData>
    <row r="1" spans="1:11" x14ac:dyDescent="0.25">
      <c r="A1" s="2" t="s">
        <v>22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5</v>
      </c>
      <c r="H1" s="6" t="s">
        <v>0</v>
      </c>
      <c r="I1" s="6">
        <v>14</v>
      </c>
      <c r="J1" s="12" t="s">
        <v>23</v>
      </c>
      <c r="K1" s="12"/>
    </row>
    <row r="2" spans="1:11" ht="15.75" x14ac:dyDescent="0.25">
      <c r="A2" s="3">
        <v>1</v>
      </c>
      <c r="B2" s="3" t="s">
        <v>11</v>
      </c>
      <c r="C2" s="3" t="s">
        <v>12</v>
      </c>
      <c r="D2" s="3" t="s">
        <v>13</v>
      </c>
      <c r="E2" s="4" t="s">
        <v>14</v>
      </c>
      <c r="F2" s="3" t="s">
        <v>10</v>
      </c>
      <c r="H2" s="6"/>
      <c r="I2" s="6"/>
      <c r="J2" s="13" t="s">
        <v>16</v>
      </c>
      <c r="K2" s="13" t="s">
        <v>10</v>
      </c>
    </row>
    <row r="3" spans="1:11" ht="15.75" x14ac:dyDescent="0.25">
      <c r="A3" s="3">
        <v>2</v>
      </c>
      <c r="B3" s="3" t="s">
        <v>11</v>
      </c>
      <c r="C3" s="3" t="s">
        <v>12</v>
      </c>
      <c r="D3" s="3" t="s">
        <v>13</v>
      </c>
      <c r="E3" s="4" t="s">
        <v>15</v>
      </c>
      <c r="F3" s="3" t="s">
        <v>10</v>
      </c>
      <c r="H3" s="6"/>
      <c r="I3" s="6" t="s">
        <v>24</v>
      </c>
      <c r="J3" s="10">
        <f>COUNTIF($F$2:$F$15,J$2)</f>
        <v>9</v>
      </c>
      <c r="K3" s="10">
        <f>COUNTIF($F$2:$F$15,K$2)</f>
        <v>5</v>
      </c>
    </row>
    <row r="4" spans="1:11" ht="15.75" x14ac:dyDescent="0.25">
      <c r="A4" s="3">
        <v>3</v>
      </c>
      <c r="B4" s="3" t="s">
        <v>17</v>
      </c>
      <c r="C4" s="3" t="s">
        <v>12</v>
      </c>
      <c r="D4" s="3" t="s">
        <v>13</v>
      </c>
      <c r="E4" s="4" t="s">
        <v>14</v>
      </c>
      <c r="F4" s="3" t="s">
        <v>16</v>
      </c>
      <c r="H4" s="6"/>
      <c r="I4" s="6" t="s">
        <v>25</v>
      </c>
      <c r="J4" s="14">
        <f>J$3/$I$1</f>
        <v>0.6428571428571429</v>
      </c>
      <c r="K4" s="14">
        <f>K$3/$I$1</f>
        <v>0.35714285714285715</v>
      </c>
    </row>
    <row r="5" spans="1:11" ht="15.75" x14ac:dyDescent="0.25">
      <c r="A5" s="3">
        <v>4</v>
      </c>
      <c r="B5" s="3" t="s">
        <v>18</v>
      </c>
      <c r="C5" s="3" t="s">
        <v>19</v>
      </c>
      <c r="D5" s="3" t="s">
        <v>13</v>
      </c>
      <c r="E5" s="4" t="s">
        <v>14</v>
      </c>
      <c r="F5" s="3" t="s">
        <v>16</v>
      </c>
      <c r="H5" s="15" t="s">
        <v>6</v>
      </c>
      <c r="I5" s="16" t="s">
        <v>17</v>
      </c>
      <c r="J5" s="14">
        <f>COUNTIFS($F$2:$F$15,J$2,$B$2:$B$15,$I$5)/J$3</f>
        <v>0.44444444444444442</v>
      </c>
      <c r="K5" s="14">
        <f>COUNTIFS($F$2:$F$15,K$2,$B$2:$B$15,$I$5)/K$3</f>
        <v>0</v>
      </c>
    </row>
    <row r="6" spans="1:11" ht="15.75" x14ac:dyDescent="0.25">
      <c r="A6" s="3">
        <v>5</v>
      </c>
      <c r="B6" s="3" t="s">
        <v>18</v>
      </c>
      <c r="C6" s="3" t="s">
        <v>20</v>
      </c>
      <c r="D6" s="3" t="s">
        <v>21</v>
      </c>
      <c r="E6" s="4" t="s">
        <v>14</v>
      </c>
      <c r="F6" s="3" t="s">
        <v>16</v>
      </c>
      <c r="H6" s="15"/>
      <c r="I6" s="16" t="s">
        <v>18</v>
      </c>
      <c r="J6" s="14">
        <f>COUNTIFS($F$2:$F$15,J$2,$B$2:$B$15,$I$6)/J$3</f>
        <v>0.33333333333333331</v>
      </c>
      <c r="K6" s="14">
        <f>COUNTIFS($F$2:$F$15,K$2,$B$2:$B$15,$I$6)/K$3</f>
        <v>0.4</v>
      </c>
    </row>
    <row r="7" spans="1:11" ht="15.75" x14ac:dyDescent="0.25">
      <c r="A7" s="3">
        <v>6</v>
      </c>
      <c r="B7" s="3" t="s">
        <v>18</v>
      </c>
      <c r="C7" s="3" t="s">
        <v>20</v>
      </c>
      <c r="D7" s="3" t="s">
        <v>21</v>
      </c>
      <c r="E7" s="4" t="s">
        <v>15</v>
      </c>
      <c r="F7" s="3" t="s">
        <v>10</v>
      </c>
      <c r="H7" s="15"/>
      <c r="I7" s="6" t="s">
        <v>11</v>
      </c>
      <c r="J7" s="14">
        <f>COUNTIFS($F$2:$F$15,J$2,$B$2:$B$15,$I$7)/J$3</f>
        <v>0.22222222222222221</v>
      </c>
      <c r="K7" s="14">
        <f>COUNTIFS($F$2:$F$15,K$2,$B$2:$B$15,$I$7)/K$3</f>
        <v>0.6</v>
      </c>
    </row>
    <row r="8" spans="1:11" ht="15.75" x14ac:dyDescent="0.25">
      <c r="A8" s="3">
        <v>7</v>
      </c>
      <c r="B8" s="3" t="s">
        <v>17</v>
      </c>
      <c r="C8" s="3" t="s">
        <v>20</v>
      </c>
      <c r="D8" s="3" t="s">
        <v>21</v>
      </c>
      <c r="E8" s="4" t="s">
        <v>15</v>
      </c>
      <c r="F8" s="3" t="s">
        <v>16</v>
      </c>
      <c r="H8" s="15" t="s">
        <v>7</v>
      </c>
      <c r="I8" s="16" t="s">
        <v>20</v>
      </c>
      <c r="J8" s="14">
        <f>COUNTIFS($F$2:$F$15,J$2,$C$2:$C$15,$I$8)/J$3</f>
        <v>0.33333333333333331</v>
      </c>
      <c r="K8" s="14">
        <f>COUNTIFS($F$2:$F$15,K$2,$C$2:$C$15,$I$8)/K$3</f>
        <v>0.2</v>
      </c>
    </row>
    <row r="9" spans="1:11" ht="15.75" x14ac:dyDescent="0.25">
      <c r="A9" s="3">
        <v>8</v>
      </c>
      <c r="B9" s="3" t="s">
        <v>11</v>
      </c>
      <c r="C9" s="3" t="s">
        <v>19</v>
      </c>
      <c r="D9" s="3" t="s">
        <v>13</v>
      </c>
      <c r="E9" s="4" t="s">
        <v>14</v>
      </c>
      <c r="F9" s="3" t="s">
        <v>10</v>
      </c>
      <c r="H9" s="15"/>
      <c r="I9" s="16" t="s">
        <v>12</v>
      </c>
      <c r="J9" s="14">
        <f>COUNTIFS($F$2:$F$15,J$2,$C$2:$C$15,$I$9)/J$3</f>
        <v>0.22222222222222221</v>
      </c>
      <c r="K9" s="14">
        <f>COUNTIFS($F$2:$F$15,K$2,$C$2:$C$15,$I$9)/K$3</f>
        <v>0.4</v>
      </c>
    </row>
    <row r="10" spans="1:11" ht="15.75" x14ac:dyDescent="0.25">
      <c r="A10" s="3">
        <v>9</v>
      </c>
      <c r="B10" s="3" t="s">
        <v>11</v>
      </c>
      <c r="C10" s="3" t="s">
        <v>20</v>
      </c>
      <c r="D10" s="3" t="s">
        <v>21</v>
      </c>
      <c r="E10" s="4" t="s">
        <v>14</v>
      </c>
      <c r="F10" s="3" t="s">
        <v>16</v>
      </c>
      <c r="H10" s="15"/>
      <c r="I10" s="16" t="s">
        <v>19</v>
      </c>
      <c r="J10" s="14">
        <f>COUNTIFS($F$2:$F$15,J$2,$C$2:$C$15,$I$10)/J$3</f>
        <v>0.44444444444444442</v>
      </c>
      <c r="K10" s="14">
        <f>COUNTIFS($F$2:$F$15,K$2,$C$2:$C$15,$I$10)/K$3</f>
        <v>0.4</v>
      </c>
    </row>
    <row r="11" spans="1:11" ht="15.75" x14ac:dyDescent="0.25">
      <c r="A11" s="3">
        <v>10</v>
      </c>
      <c r="B11" s="3" t="s">
        <v>18</v>
      </c>
      <c r="C11" s="3" t="s">
        <v>19</v>
      </c>
      <c r="D11" s="3" t="s">
        <v>21</v>
      </c>
      <c r="E11" s="4" t="s">
        <v>14</v>
      </c>
      <c r="F11" s="3" t="s">
        <v>16</v>
      </c>
      <c r="H11" s="15" t="s">
        <v>8</v>
      </c>
      <c r="I11" s="16" t="s">
        <v>13</v>
      </c>
      <c r="J11" s="14">
        <f>COUNTIFS($F$2:$F$15,J$2,$D$2:$D$15,$I$11)/J$3</f>
        <v>0.33333333333333331</v>
      </c>
      <c r="K11" s="14">
        <f>COUNTIFS($F$2:$F$15,K$2,$D$2:$D$15,$I$11)/K$3</f>
        <v>0.8</v>
      </c>
    </row>
    <row r="12" spans="1:11" ht="15.75" x14ac:dyDescent="0.25">
      <c r="A12" s="3">
        <v>11</v>
      </c>
      <c r="B12" s="3" t="s">
        <v>11</v>
      </c>
      <c r="C12" s="3" t="s">
        <v>19</v>
      </c>
      <c r="D12" s="3" t="s">
        <v>21</v>
      </c>
      <c r="E12" s="4" t="s">
        <v>15</v>
      </c>
      <c r="F12" s="3" t="s">
        <v>16</v>
      </c>
      <c r="H12" s="15"/>
      <c r="I12" s="16" t="s">
        <v>21</v>
      </c>
      <c r="J12" s="14">
        <f>COUNTIFS($F$2:$F$15,J$2,$D$2:$D$15,$I$12)/J$3</f>
        <v>0.66666666666666663</v>
      </c>
      <c r="K12" s="14">
        <f>COUNTIFS($F$2:$F$15,K$2,$D$2:$D$15,$I$12)/K$3</f>
        <v>0.2</v>
      </c>
    </row>
    <row r="13" spans="1:11" ht="15.75" x14ac:dyDescent="0.25">
      <c r="A13" s="3">
        <v>12</v>
      </c>
      <c r="B13" s="3" t="s">
        <v>17</v>
      </c>
      <c r="C13" s="3" t="s">
        <v>19</v>
      </c>
      <c r="D13" s="3" t="s">
        <v>13</v>
      </c>
      <c r="E13" s="4" t="s">
        <v>15</v>
      </c>
      <c r="F13" s="3" t="s">
        <v>16</v>
      </c>
      <c r="H13" s="17" t="s">
        <v>9</v>
      </c>
      <c r="I13" s="16" t="s">
        <v>15</v>
      </c>
      <c r="J13" s="14">
        <f>COUNTIFS($F$2:$F$15,J$2,$E$2:$E$15,$I$13)/J$3</f>
        <v>0.33333333333333331</v>
      </c>
      <c r="K13" s="14">
        <f>COUNTIFS($F$2:$F$15,K$2,$E$2:$E$15,$I$13)/K$3</f>
        <v>0.6</v>
      </c>
    </row>
    <row r="14" spans="1:11" ht="15.75" x14ac:dyDescent="0.25">
      <c r="A14" s="3">
        <v>13</v>
      </c>
      <c r="B14" s="3" t="s">
        <v>17</v>
      </c>
      <c r="C14" s="3" t="s">
        <v>12</v>
      </c>
      <c r="D14" s="3" t="s">
        <v>21</v>
      </c>
      <c r="E14" s="4" t="s">
        <v>14</v>
      </c>
      <c r="F14" s="3" t="s">
        <v>16</v>
      </c>
      <c r="H14" s="17"/>
      <c r="I14" s="16" t="s">
        <v>14</v>
      </c>
      <c r="J14" s="14">
        <f>COUNTIFS($F$2:$F$15,J$2,$E$2:$E$15,$I$14)/J$3</f>
        <v>0.66666666666666663</v>
      </c>
      <c r="K14" s="14">
        <f>COUNTIFS($F$2:$F$15,K$2,$E$2:$E$15,$I$14)/K$3</f>
        <v>0.4</v>
      </c>
    </row>
    <row r="15" spans="1:11" ht="15.75" x14ac:dyDescent="0.25">
      <c r="A15" s="3">
        <v>14</v>
      </c>
      <c r="B15" s="3" t="s">
        <v>18</v>
      </c>
      <c r="C15" s="3" t="s">
        <v>19</v>
      </c>
      <c r="D15" s="3" t="s">
        <v>13</v>
      </c>
      <c r="E15" s="4" t="s">
        <v>15</v>
      </c>
      <c r="F15" s="3" t="s">
        <v>10</v>
      </c>
    </row>
    <row r="16" spans="1:11" ht="15.75" thickBot="1" x14ac:dyDescent="0.3">
      <c r="A16" s="8" t="s">
        <v>1</v>
      </c>
      <c r="B16" s="9" t="s">
        <v>18</v>
      </c>
      <c r="C16" s="9" t="s">
        <v>20</v>
      </c>
      <c r="D16" s="9" t="s">
        <v>13</v>
      </c>
      <c r="E16" s="9" t="s">
        <v>15</v>
      </c>
      <c r="F16" s="7" t="str">
        <f>IF(D19&gt;0.5, "Yes", "No")</f>
        <v>No</v>
      </c>
    </row>
    <row r="18" spans="2:15" x14ac:dyDescent="0.25">
      <c r="B18" s="10" t="s">
        <v>2</v>
      </c>
      <c r="C18" s="10" t="s">
        <v>3</v>
      </c>
      <c r="D18" s="10" t="s">
        <v>4</v>
      </c>
      <c r="H18" s="1"/>
      <c r="I18" s="1"/>
      <c r="J18" s="1"/>
      <c r="K18" s="1"/>
    </row>
    <row r="19" spans="2:15" x14ac:dyDescent="0.25">
      <c r="B19" s="11">
        <f>SUMIF($I$5:$I$14, $B$16, $J$5:$J$14)*SUMIF($I$5:$I$14, $C$16, $J$5:$J$14)*SUMIF($I$5:$I$14, $D$16, $J$5:$J$14)*SUMIF($I$5:$I$14, $E$16, $J$5:$J$14)*$J$4</f>
        <v>7.9365079365079361E-3</v>
      </c>
      <c r="C19" s="11">
        <f>SUMIF($I$5:$I$14, $B$16, $K$5:$K$14)*SUMIF($I$5:$I$14, $C$16, $K$5:$K$14)*SUMIF($I$5:$I$14, $D$16, $K$5:$K$14)*SUMIF($I$5:$I$14, $E$16, $K$5:$K$14)*$K$4</f>
        <v>1.3714285714285719E-2</v>
      </c>
      <c r="D19" s="11">
        <f>B19/(B19+C19)</f>
        <v>0.36656891495601163</v>
      </c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</sheetData>
  <mergeCells count="5">
    <mergeCell ref="H8:H10"/>
    <mergeCell ref="H11:H12"/>
    <mergeCell ref="H13:H14"/>
    <mergeCell ref="H5:H7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2022-01-04T17:16:02Z</dcterms:modified>
</cp:coreProperties>
</file>