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11250" windowWidth="24870" xWindow="-150" yWindow="105"/>
  </bookViews>
  <sheets>
    <sheet name="Sheet1" r:id="rId1" sheetId="1"/>
    <sheet name="Sheet2" r:id="rId2" sheetId="2"/>
    <sheet name="Sheet3" r:id="rId3" sheetId="3"/>
  </sheets>
  <definedNames>
    <definedName localSheetId="0" name="_xlnm.Print_Area">Sheet1!$A$5:$M$6</definedName>
  </definedNames>
  <calcPr calcId="144525"/>
</workbook>
</file>

<file path=xl/sharedStrings.xml><?xml version="1.0" encoding="utf-8"?>
<sst xmlns="http://schemas.openxmlformats.org/spreadsheetml/2006/main" count="684" uniqueCount="350">
  <si>
    <t>账龄</t>
  </si>
  <si>
    <t>客户名称</t>
  </si>
  <si>
    <t>期初余额</t>
  </si>
  <si>
    <t>借方金额</t>
  </si>
  <si>
    <t>贷方金额</t>
  </si>
  <si>
    <t>期末余额</t>
  </si>
  <si>
    <t>1年以内</t>
  </si>
  <si>
    <t>1-2年</t>
  </si>
  <si>
    <t>2-3年</t>
  </si>
  <si>
    <t>账龄分析（三年）</t>
    <phoneticPr fontId="1" type="noConversion"/>
  </si>
  <si>
    <t>3年以上</t>
    <phoneticPr fontId="1" type="noConversion"/>
  </si>
  <si>
    <t>编制人：</t>
    <phoneticPr fontId="1" type="noConversion"/>
  </si>
  <si>
    <t>索引号：</t>
    <phoneticPr fontId="1" type="noConversion"/>
  </si>
  <si>
    <t>编制日期：</t>
    <phoneticPr fontId="1" type="noConversion"/>
  </si>
  <si>
    <t>复核人：</t>
    <phoneticPr fontId="1" type="noConversion"/>
  </si>
  <si>
    <t>复合日期：</t>
    <phoneticPr fontId="1" type="noConversion"/>
  </si>
  <si>
    <t>单位名称：</t>
    <phoneticPr fontId="1" type="noConversion"/>
  </si>
  <si>
    <t>截止日期：</t>
    <phoneticPr fontId="1" type="noConversion"/>
  </si>
  <si>
    <t>XXX</t>
    <phoneticPr fontId="1" type="noConversion"/>
  </si>
  <si>
    <t>XXXX-XX-XX</t>
    <phoneticPr fontId="1" type="noConversion"/>
  </si>
  <si>
    <t>XX</t>
    <phoneticPr fontId="1" type="noConversion"/>
  </si>
  <si>
    <t>科目名称：</t>
    <phoneticPr fontId="1" type="noConversion"/>
  </si>
  <si>
    <t/>
  </si>
  <si>
    <t>北京华清物业管理有限责任公司</t>
  </si>
  <si>
    <t>北京火炬创新科技发展有限公司</t>
  </si>
  <si>
    <t>北京商务中心区通信科技有限公司</t>
  </si>
  <si>
    <t>北京市爱侬家政服务有限公司</t>
  </si>
  <si>
    <t>北京市财政局</t>
  </si>
  <si>
    <t>北京市石景山区财政局</t>
  </si>
  <si>
    <t>北京天骄物业（北京苹果汇物业）</t>
  </si>
  <si>
    <t>北京银联商务有限公司</t>
  </si>
  <si>
    <t>北京中创世纪建筑工程有限公司</t>
  </si>
  <si>
    <t>陈红</t>
  </si>
  <si>
    <t>陈铮</t>
  </si>
  <si>
    <t>邓建华</t>
  </si>
  <si>
    <t>互盛（中国）有限公司</t>
  </si>
  <si>
    <t>扈彩梅</t>
  </si>
  <si>
    <t>寇静花</t>
  </si>
  <si>
    <t>拉萨经济技术开发区五口金投资管理有限公司</t>
  </si>
  <si>
    <t>李烨</t>
  </si>
  <si>
    <t>其他</t>
  </si>
  <si>
    <t>启迪协信(天津南开)科技城开发有限公司</t>
  </si>
  <si>
    <t>启迪协信（重庆）实业有限公司</t>
  </si>
  <si>
    <t>启迪协信科技城投资集团有限公司</t>
  </si>
  <si>
    <t>青岛协信远海置业有限公司</t>
  </si>
  <si>
    <t>邱妍</t>
  </si>
  <si>
    <t>山西铭基房地产开发有限公司</t>
  </si>
  <si>
    <t>王杉</t>
  </si>
  <si>
    <t>无锡光电新材料科技园发展有限公司</t>
  </si>
  <si>
    <t>无锡协信华晟投资有限公司</t>
  </si>
  <si>
    <t>无锡协信远诚房地产开发有限公司</t>
  </si>
  <si>
    <t>无锡协信远岚房地产开发有限公司</t>
  </si>
  <si>
    <t>吴斯</t>
  </si>
  <si>
    <t>徐劼</t>
  </si>
  <si>
    <t>一立方（北京）仓储服务有限公司</t>
  </si>
  <si>
    <t>张霞</t>
  </si>
  <si>
    <t>张怡英</t>
  </si>
  <si>
    <t>张勇</t>
  </si>
  <si>
    <t>重庆协信控股（集团）有限公司</t>
  </si>
  <si>
    <t>重庆协信远创实业有限公司</t>
  </si>
  <si>
    <t>重庆协信远涵投资有限公司</t>
  </si>
  <si>
    <t>重庆协信远汇房地产有限公司</t>
  </si>
  <si>
    <t>重庆协信远泽投资顾问有限公司</t>
  </si>
  <si>
    <t>qqq1</t>
  </si>
  <si>
    <t>qqq2</t>
  </si>
  <si>
    <t>qqq3</t>
  </si>
  <si>
    <t>qqq4</t>
  </si>
  <si>
    <t>qqq5</t>
  </si>
  <si>
    <t>qqq6</t>
  </si>
  <si>
    <t>qqq7</t>
  </si>
  <si>
    <t>qqq8</t>
  </si>
  <si>
    <t>qqq9</t>
  </si>
  <si>
    <t>qqq10</t>
  </si>
  <si>
    <t>qqq11</t>
  </si>
  <si>
    <t>qqq12</t>
  </si>
  <si>
    <t>qqq13</t>
  </si>
  <si>
    <t>qqq14</t>
  </si>
  <si>
    <t>qqq15</t>
  </si>
  <si>
    <t>qqq16</t>
  </si>
  <si>
    <t>qqq17</t>
  </si>
  <si>
    <t>qqq18</t>
  </si>
  <si>
    <t>qqq19</t>
  </si>
  <si>
    <t>qqq20</t>
  </si>
  <si>
    <t>qqq21</t>
  </si>
  <si>
    <t>qqq22</t>
  </si>
  <si>
    <t>qqq23</t>
  </si>
  <si>
    <t>qqq24</t>
  </si>
  <si>
    <t>qqq25</t>
  </si>
  <si>
    <t>qqq26</t>
  </si>
  <si>
    <t>qqq27</t>
  </si>
  <si>
    <t>qqq28</t>
  </si>
  <si>
    <t>qqq29</t>
  </si>
  <si>
    <t>qqq30</t>
  </si>
  <si>
    <t>qqq31</t>
  </si>
  <si>
    <t>qqq32</t>
  </si>
  <si>
    <t>qqq33</t>
  </si>
  <si>
    <t>qqq34</t>
  </si>
  <si>
    <t>qqq35</t>
  </si>
  <si>
    <t>qqq36</t>
  </si>
  <si>
    <t>qqq37</t>
  </si>
  <si>
    <t>qqq38</t>
  </si>
  <si>
    <t>qqq39</t>
  </si>
  <si>
    <t>ghmg1</t>
  </si>
  <si>
    <t>ghmg2</t>
  </si>
  <si>
    <t>ghmg3</t>
  </si>
  <si>
    <t>ghmg4</t>
  </si>
  <si>
    <t>ghmg5</t>
  </si>
  <si>
    <t>ghmg6</t>
  </si>
  <si>
    <t>ghmg7</t>
  </si>
  <si>
    <t>ghmg8</t>
  </si>
  <si>
    <t>ghmg9</t>
  </si>
  <si>
    <t>ghmg10</t>
  </si>
  <si>
    <t>ghmg11</t>
  </si>
  <si>
    <t>ghmg12</t>
  </si>
  <si>
    <t>ghmg13</t>
  </si>
  <si>
    <t>ghmg14</t>
  </si>
  <si>
    <t>ghmg15</t>
  </si>
  <si>
    <t>ghmg16</t>
  </si>
  <si>
    <t>ghmg17</t>
  </si>
  <si>
    <t>ghmg18</t>
  </si>
  <si>
    <t>ghmg19</t>
  </si>
  <si>
    <t>ghmg20</t>
  </si>
  <si>
    <t>ghmg21</t>
  </si>
  <si>
    <t>ghmg22</t>
  </si>
  <si>
    <t>ghmg23</t>
  </si>
  <si>
    <t>ghmg24</t>
  </si>
  <si>
    <t>ghmg25</t>
  </si>
  <si>
    <t>ghmg26</t>
  </si>
  <si>
    <t>ghmg27</t>
  </si>
  <si>
    <t>ghmg28</t>
  </si>
  <si>
    <t>ghmg29</t>
  </si>
  <si>
    <t>ghmg30</t>
  </si>
  <si>
    <t>ghmg31</t>
  </si>
  <si>
    <t>ghmg32</t>
  </si>
  <si>
    <t>ghmg33</t>
  </si>
  <si>
    <t>ghmg34</t>
  </si>
  <si>
    <t>ghmg35</t>
  </si>
  <si>
    <t>ghmg36</t>
  </si>
  <si>
    <t>ghmg37</t>
  </si>
  <si>
    <t>ghmg38</t>
  </si>
  <si>
    <t>ghmg39</t>
  </si>
  <si>
    <t>ghmg40</t>
  </si>
  <si>
    <t>ghmg41</t>
  </si>
  <si>
    <t>ghmg42</t>
  </si>
  <si>
    <t>ghmg43</t>
  </si>
  <si>
    <t>ghmg44</t>
  </si>
  <si>
    <t>ghmg45</t>
  </si>
  <si>
    <t>ghmg46</t>
  </si>
  <si>
    <t>ghmg47</t>
  </si>
  <si>
    <t>ghmg48</t>
  </si>
  <si>
    <t>ghmg49</t>
  </si>
  <si>
    <t>ghmg50</t>
  </si>
  <si>
    <t>ghmg51</t>
  </si>
  <si>
    <t>ghmg52</t>
  </si>
  <si>
    <t>ghmg53</t>
  </si>
  <si>
    <t>ghmg54</t>
  </si>
  <si>
    <t>ghmg55</t>
  </si>
  <si>
    <t>ghmg56</t>
  </si>
  <si>
    <t>ghmg57</t>
  </si>
  <si>
    <t>ghmg58</t>
  </si>
  <si>
    <t>ghmg59</t>
  </si>
  <si>
    <t>ghmg60</t>
  </si>
  <si>
    <t>ghmg61</t>
  </si>
  <si>
    <t>ghmg62</t>
  </si>
  <si>
    <t>ghmg63</t>
  </si>
  <si>
    <t>ghmg64</t>
  </si>
  <si>
    <t>ghmg65</t>
  </si>
  <si>
    <t>ghmg66</t>
  </si>
  <si>
    <t>ghmg67</t>
  </si>
  <si>
    <t>ghmg68</t>
  </si>
  <si>
    <t>ghmg69</t>
  </si>
  <si>
    <t>ghmg70</t>
  </si>
  <si>
    <t>ghmg71</t>
  </si>
  <si>
    <t>ghmg72</t>
  </si>
  <si>
    <t>ghmg73</t>
  </si>
  <si>
    <t>ghmg74</t>
  </si>
  <si>
    <t>ghmg75</t>
  </si>
  <si>
    <t>ghmg76</t>
  </si>
  <si>
    <t>ghmg77</t>
  </si>
  <si>
    <t>ghmg78</t>
  </si>
  <si>
    <t>ghmg79</t>
  </si>
  <si>
    <t>ghmg80</t>
  </si>
  <si>
    <t>ghmg81</t>
  </si>
  <si>
    <t>ghmg82</t>
  </si>
  <si>
    <t>ghmg83</t>
  </si>
  <si>
    <t>ghmg84</t>
  </si>
  <si>
    <t>ghmg85</t>
  </si>
  <si>
    <t>ghmg86</t>
  </si>
  <si>
    <t>ghmg87</t>
  </si>
  <si>
    <t>ghmg88</t>
  </si>
  <si>
    <t>ghmg89</t>
  </si>
  <si>
    <t>ghmg90</t>
  </si>
  <si>
    <t>ghmg91</t>
  </si>
  <si>
    <t>ghmg92</t>
  </si>
  <si>
    <t>ghmg93</t>
  </si>
  <si>
    <t>ghmg94</t>
  </si>
  <si>
    <t>ghmg95</t>
  </si>
  <si>
    <t>ghmg96</t>
  </si>
  <si>
    <t>ghmg97</t>
  </si>
  <si>
    <t>ghmg98</t>
  </si>
  <si>
    <t>ghmg99</t>
  </si>
  <si>
    <t>ghmg100</t>
  </si>
  <si>
    <t>ghmg101</t>
  </si>
  <si>
    <t>ghmg102</t>
  </si>
  <si>
    <t>ghmg103</t>
  </si>
  <si>
    <t>ghmg104</t>
  </si>
  <si>
    <t>ghmg105</t>
  </si>
  <si>
    <t>ghmg106</t>
  </si>
  <si>
    <t>ghmg107</t>
  </si>
  <si>
    <t>ghmg108</t>
  </si>
  <si>
    <t>ghmg109</t>
  </si>
  <si>
    <t>ghmg110</t>
  </si>
  <si>
    <t>ghmg111</t>
  </si>
  <si>
    <t>ghmg112</t>
  </si>
  <si>
    <t>ghmg113</t>
  </si>
  <si>
    <t>ghmg114</t>
  </si>
  <si>
    <t>ghmg115</t>
  </si>
  <si>
    <t>ghmg116</t>
  </si>
  <si>
    <t>ghmg117</t>
  </si>
  <si>
    <t>ghmg118</t>
  </si>
  <si>
    <t>ghmg119</t>
  </si>
  <si>
    <t>ghmg120</t>
  </si>
  <si>
    <t>ghmg121</t>
  </si>
  <si>
    <t>ghmg122</t>
  </si>
  <si>
    <t>ghmg123</t>
  </si>
  <si>
    <t>ghmg124</t>
  </si>
  <si>
    <t>ghmg125</t>
  </si>
  <si>
    <t>ghmg126</t>
  </si>
  <si>
    <t>ghmg127</t>
  </si>
  <si>
    <t>ghmg128</t>
  </si>
  <si>
    <t>ghmg129</t>
  </si>
  <si>
    <t>ghmg130</t>
  </si>
  <si>
    <t>ghmg131</t>
  </si>
  <si>
    <t>ghmg132</t>
  </si>
  <si>
    <t>ghmg133</t>
  </si>
  <si>
    <t>ghmg134</t>
  </si>
  <si>
    <t>ghmg135</t>
  </si>
  <si>
    <t>ghmg136</t>
  </si>
  <si>
    <t>ghmg137</t>
  </si>
  <si>
    <t>ghmg138</t>
  </si>
  <si>
    <t>ghmg139</t>
  </si>
  <si>
    <t>ghmg140</t>
  </si>
  <si>
    <t>ghmg141</t>
  </si>
  <si>
    <t>ghmg142</t>
  </si>
  <si>
    <t>ghmg143</t>
  </si>
  <si>
    <t>ghmg144</t>
  </si>
  <si>
    <t>ghmg145</t>
  </si>
  <si>
    <t>ghmg146</t>
  </si>
  <si>
    <t>ghmg147</t>
  </si>
  <si>
    <t>ghmg148</t>
  </si>
  <si>
    <t>ghmg149</t>
  </si>
  <si>
    <t>ghmg150</t>
  </si>
  <si>
    <t>ghmg151</t>
  </si>
  <si>
    <t>ghmg152</t>
  </si>
  <si>
    <t>ghmg153</t>
  </si>
  <si>
    <t>ghmg154</t>
  </si>
  <si>
    <t>ghmg155</t>
  </si>
  <si>
    <t>ghmg156</t>
  </si>
  <si>
    <t>ghmg157</t>
  </si>
  <si>
    <t>ghmg158</t>
  </si>
  <si>
    <t>ghmg159</t>
  </si>
  <si>
    <t>ghmg160</t>
  </si>
  <si>
    <t>ghmg161</t>
  </si>
  <si>
    <t>ghmg162</t>
  </si>
  <si>
    <t>ghmg163</t>
  </si>
  <si>
    <t>ghmg164</t>
  </si>
  <si>
    <t>ghmg165</t>
  </si>
  <si>
    <t>ghmg166</t>
  </si>
  <si>
    <t>ghmg167</t>
  </si>
  <si>
    <t>ghmg168</t>
  </si>
  <si>
    <t>ghmg169</t>
  </si>
  <si>
    <t>ghmg170</t>
  </si>
  <si>
    <t>ghmg171</t>
  </si>
  <si>
    <t>ghmg172</t>
  </si>
  <si>
    <t>ghmg173</t>
  </si>
  <si>
    <t>ghmg174</t>
  </si>
  <si>
    <t>ghmg175</t>
  </si>
  <si>
    <t>ghmg176</t>
  </si>
  <si>
    <t>ghmg177</t>
  </si>
  <si>
    <t>ghmg178</t>
  </si>
  <si>
    <t>ghmg179</t>
  </si>
  <si>
    <t>ghmg180</t>
  </si>
  <si>
    <t>ghmg181</t>
  </si>
  <si>
    <t>ghmg182</t>
  </si>
  <si>
    <t>ghmg183</t>
  </si>
  <si>
    <t>ghmg184</t>
  </si>
  <si>
    <t>ghmg185</t>
  </si>
  <si>
    <t>ghmg186</t>
  </si>
  <si>
    <t>ghmg187</t>
  </si>
  <si>
    <t>ghmg188</t>
  </si>
  <si>
    <t>ghmg189</t>
  </si>
  <si>
    <t>ghmg190</t>
  </si>
  <si>
    <t>ghmg191</t>
  </si>
  <si>
    <t>ghmg192</t>
  </si>
  <si>
    <t>ghmg193</t>
  </si>
  <si>
    <t>ghmg194</t>
  </si>
  <si>
    <t>ghmg195</t>
  </si>
  <si>
    <t>ghmg196</t>
  </si>
  <si>
    <t>ghmg197</t>
  </si>
  <si>
    <t>ghmg198</t>
  </si>
  <si>
    <t>ghmg199</t>
  </si>
  <si>
    <t>ghmg200</t>
  </si>
  <si>
    <t>ghmg201</t>
  </si>
  <si>
    <t>ghmg202</t>
  </si>
  <si>
    <t>ghmg203</t>
  </si>
  <si>
    <t>ghmg204</t>
  </si>
  <si>
    <t>ghmg205</t>
  </si>
  <si>
    <t>ghmg206</t>
  </si>
  <si>
    <t>ghmg207</t>
  </si>
  <si>
    <t>ghmg208</t>
  </si>
  <si>
    <t>ghmg209</t>
  </si>
  <si>
    <t>ghmg210</t>
  </si>
  <si>
    <t>ghmg211</t>
  </si>
  <si>
    <t>ghmg212</t>
  </si>
  <si>
    <t>ghmg213</t>
  </si>
  <si>
    <t>ghmg214</t>
  </si>
  <si>
    <t>ghmg215</t>
  </si>
  <si>
    <t>ghmg216</t>
  </si>
  <si>
    <t>ghmg217</t>
  </si>
  <si>
    <t>ghmg218</t>
  </si>
  <si>
    <t>ghmg219</t>
  </si>
  <si>
    <t>ghmg220</t>
  </si>
  <si>
    <t>ghmg221</t>
  </si>
  <si>
    <t>ghmg222</t>
  </si>
  <si>
    <t>ghmg223</t>
  </si>
  <si>
    <t>ghmg224</t>
  </si>
  <si>
    <t>ghmg225</t>
  </si>
  <si>
    <t>ghmg226</t>
  </si>
  <si>
    <t>ghmg227</t>
  </si>
  <si>
    <t>ghmg228</t>
  </si>
  <si>
    <t>ghmg229</t>
  </si>
  <si>
    <t>ghmg230</t>
  </si>
  <si>
    <t>ghmg231</t>
  </si>
  <si>
    <t>ghmg232</t>
  </si>
  <si>
    <t>ghmg233</t>
  </si>
  <si>
    <t>ghmg234</t>
  </si>
  <si>
    <t>ghmg235</t>
  </si>
  <si>
    <t>ghmg236</t>
  </si>
  <si>
    <t>ghmg237</t>
  </si>
  <si>
    <t>ghmg238</t>
  </si>
  <si>
    <t>ghmg239</t>
  </si>
  <si>
    <t>ghmg240</t>
  </si>
  <si>
    <t>ghmg241</t>
  </si>
  <si>
    <t>ghmg242</t>
  </si>
  <si>
    <t>ghmg243</t>
  </si>
  <si>
    <t>2015年</t>
  </si>
  <si>
    <t>2016年</t>
  </si>
  <si>
    <t>2017年</t>
  </si>
  <si>
    <t>三年其他应收账款</t>
  </si>
  <si>
    <t>审计说明：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</si>
</sst>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1" borderId="1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applyBorder="1" borderId="2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borderId="4" fillId="0" fontId="0" numFmtId="0" xfId="0">
      <alignment horizontal="center"/>
    </xf>
    <xf numFmtId="4" fontId="0" fillId="0" borderId="8" xfId="0" applyBorder="true" applyNumberFormat="true"/>
  </cellXfs>
  <cellStyles count="1">
    <cellStyle builtinId="0" name="常规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N331"/>
  <sheetViews>
    <sheetView tabSelected="1" workbookViewId="0">
      <selection activeCell="R6" sqref="R6"/>
    </sheetView>
  </sheetViews>
  <sheetFormatPr defaultRowHeight="13.5" x14ac:dyDescent="0.15"/>
  <cols>
    <col min="1" max="1" width="44.984375" customWidth="true" bestFit="true"/>
    <col min="2" max="2" width="18.5859375" customWidth="true" bestFit="true"/>
    <col min="3" max="3" width="15.28515625" customWidth="true" bestFit="true"/>
    <col min="4" max="4" width="15.28515625" customWidth="true" bestFit="true"/>
    <col min="5" max="5" width="16.38671875" customWidth="true" bestFit="true"/>
    <col min="6" max="6" width="16.38671875" customWidth="true" bestFit="true"/>
    <col min="7" max="7" width="16.38671875" customWidth="true" bestFit="true"/>
    <col min="8" max="8" width="15.28515625" customWidth="true" bestFit="true"/>
    <col min="9" max="9" width="9.78515625" customWidth="true" bestFit="true"/>
    <col min="10" max="10" width="8.6875" customWidth="true" bestFit="true"/>
    <col min="11" max="11" width="6.484375" customWidth="true" bestFit="true"/>
    <col min="12" max="12" width="11.984375" customWidth="true" bestFit="true"/>
    <col min="13" max="13" width="11.984375" customWidth="true" bestFit="true"/>
  </cols>
  <sheetData>
    <row r="1" spans="1:13" x14ac:dyDescent="0.15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15">
      <c r="A2" s="2" t="s">
        <v>21</v>
      </c>
      <c r="B2" s="2" t="s">
        <v>348</v>
      </c>
      <c r="L2" s="2" t="s">
        <v>12</v>
      </c>
      <c r="M2" s="2" t="s">
        <v>18</v>
      </c>
    </row>
    <row r="3" spans="1:13" x14ac:dyDescent="0.15">
      <c r="A3" s="2" t="s">
        <v>16</v>
      </c>
      <c r="B3" s="2" t="s">
        <v>18</v>
      </c>
      <c r="F3" s="2" t="s">
        <v>11</v>
      </c>
      <c r="G3" s="2" t="s">
        <v>20</v>
      </c>
      <c r="L3" s="2" t="s">
        <v>13</v>
      </c>
      <c r="M3" s="2" t="s">
        <v>19</v>
      </c>
    </row>
    <row r="4" spans="1:13" x14ac:dyDescent="0.15">
      <c r="A4" s="2" t="s">
        <v>17</v>
      </c>
      <c r="B4" s="2" t="s">
        <v>19</v>
      </c>
      <c r="F4" s="2" t="s">
        <v>14</v>
      </c>
      <c r="G4" s="2" t="s">
        <v>20</v>
      </c>
      <c r="L4" s="2" t="s">
        <v>15</v>
      </c>
      <c r="M4" s="2" t="s">
        <v>19</v>
      </c>
    </row>
    <row r="5" spans="1:13" x14ac:dyDescent="0.15">
      <c r="A5" s="1"/>
      <c r="B5" s="1" t="s">
        <v>345</v>
      </c>
      <c r="C5" s="1" t="s">
        <v>345</v>
      </c>
      <c r="D5" s="1" t="s">
        <v>345</v>
      </c>
      <c r="E5" s="1" t="s">
        <v>346</v>
      </c>
      <c r="F5" s="1" t="s">
        <v>346</v>
      </c>
      <c r="G5" s="1" t="s">
        <v>347</v>
      </c>
      <c r="H5" s="1" t="s">
        <v>347</v>
      </c>
      <c r="I5" s="1" t="s">
        <v>347</v>
      </c>
      <c r="J5" s="4" t="s">
        <v>0</v>
      </c>
      <c r="K5" s="5"/>
      <c r="L5" s="5"/>
      <c r="M5" s="6"/>
    </row>
    <row r="6" spans="1:13" x14ac:dyDescent="0.15">
      <c r="A6" s="1" t="s">
        <v>1</v>
      </c>
      <c r="B6" s="1" t="s">
        <v>2</v>
      </c>
      <c r="C6" s="1" t="s">
        <v>3</v>
      </c>
      <c r="D6" s="1" t="s">
        <v>4</v>
      </c>
      <c r="E6" s="1" t="s">
        <v>3</v>
      </c>
      <c r="F6" s="1" t="s">
        <v>4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10</v>
      </c>
    </row>
    <row r="7">
      <c r="A7" t="s" s="7">
        <v>23</v>
      </c>
      <c r="B7" t="n" s="7">
        <v>0.0</v>
      </c>
      <c r="C7" t="n" s="7">
        <v>0.0</v>
      </c>
      <c r="D7" t="n" s="7">
        <v>0.0</v>
      </c>
      <c r="E7" t="n" s="7">
        <v>229929.89</v>
      </c>
      <c r="F7" t="n" s="7">
        <v>117881.28</v>
      </c>
      <c r="G7" t="n" s="7">
        <v>41846.34</v>
      </c>
      <c r="H7" t="n" s="7">
        <v>112048.61</v>
      </c>
      <c r="I7" s="7">
        <f>B7+C7-D7+E7-F7+G7-H7</f>
      </c>
      <c r="J7" s="7">
        <f>IF(H7&gt;=(I7+H7-G7),I7,G7)</f>
      </c>
      <c r="K7" s="7">
        <f>IF(H7+F7&gt;=(I7+H7-G7+F7-E7),I7-J7,E7)</f>
      </c>
      <c r="L7" s="7">
        <f>IF(H7+F7+D7&gt;=(I7+H7-G7+F7-E7+D7-C7),I7-K7-J7,C7)</f>
      </c>
      <c r="M7" s="7">
        <f>I7-J7-K7-L7</f>
      </c>
    </row>
    <row r="8">
      <c r="A8" t="s" s="7">
        <v>24</v>
      </c>
      <c r="B8" t="n" s="7">
        <v>0.0</v>
      </c>
      <c r="C8" t="n" s="7">
        <v>0.0</v>
      </c>
      <c r="D8" t="n" s="7">
        <v>0.0</v>
      </c>
      <c r="E8" t="n" s="7">
        <v>2179854.84</v>
      </c>
      <c r="F8" t="n" s="7">
        <v>1089927.41</v>
      </c>
      <c r="G8" t="n" s="7">
        <v>0.0</v>
      </c>
      <c r="H8" t="n" s="7">
        <v>0.0</v>
      </c>
      <c r="I8" s="7">
        <f>B8+C8-D8+E8-F8+G8-H8</f>
      </c>
      <c r="J8" s="7">
        <f>IF(H8&gt;=(I8+H8-G8),I8,G8)</f>
      </c>
      <c r="K8" s="7">
        <f>IF(H8+F8&gt;=(I8+H8-G8+F8-E8),I8-J8,E8)</f>
      </c>
      <c r="L8" s="7">
        <f>IF(H8+F8+D8&gt;=(I8+H8-G8+F8-E8+D8-C8),I8-K8-J8,C8)</f>
      </c>
      <c r="M8" s="7">
        <f>I8-J8-K8-L8</f>
      </c>
    </row>
    <row r="9">
      <c r="A9" t="s" s="7">
        <v>25</v>
      </c>
      <c r="B9" t="n" s="7">
        <v>0.0</v>
      </c>
      <c r="C9" t="n" s="7">
        <v>0.0</v>
      </c>
      <c r="D9" t="n" s="7">
        <v>0.0</v>
      </c>
      <c r="E9" t="n" s="7">
        <v>2000.0</v>
      </c>
      <c r="F9" t="n" s="7">
        <v>0.0</v>
      </c>
      <c r="G9" t="n" s="7">
        <v>0.0</v>
      </c>
      <c r="H9" t="n" s="7">
        <v>0.0</v>
      </c>
      <c r="I9" s="7">
        <f>B9+C9-D9+E9-F9+G9-H9</f>
      </c>
      <c r="J9" s="7">
        <f>IF(H9&gt;=(I9+H9-G9),I9,G9)</f>
      </c>
      <c r="K9" s="7">
        <f>IF(H9+F9&gt;=(I9+H9-G9+F9-E9),I9-J9,E9)</f>
      </c>
      <c r="L9" s="7">
        <f>IF(H9+F9+D9&gt;=(I9+H9-G9+F9-E9+D9-C9),I9-K9-J9,C9)</f>
      </c>
      <c r="M9" s="7">
        <f>I9-J9-K9-L9</f>
      </c>
    </row>
    <row r="10">
      <c r="A10" t="s" s="7">
        <v>26</v>
      </c>
      <c r="B10" t="n" s="7">
        <v>0.0</v>
      </c>
      <c r="C10" t="n" s="7">
        <v>2000.0</v>
      </c>
      <c r="D10" t="n" s="7">
        <v>0.0</v>
      </c>
      <c r="E10" t="n" s="7">
        <v>0.0</v>
      </c>
      <c r="F10" t="n" s="7">
        <v>0.0</v>
      </c>
      <c r="G10" t="n" s="7">
        <v>0.0</v>
      </c>
      <c r="H10" t="n" s="7">
        <v>0.0</v>
      </c>
      <c r="I10" s="7">
        <f>B10+C10-D10+E10-F10+G10-H10</f>
      </c>
      <c r="J10" s="7">
        <f>IF(H10&gt;=(I10+H10-G10),I10,G10)</f>
      </c>
      <c r="K10" s="7">
        <f>IF(H10+F10&gt;=(I10+H10-G10+F10-E10),I10-J10,E10)</f>
      </c>
      <c r="L10" s="7">
        <f>IF(H10+F10+D10&gt;=(I10+H10-G10+F10-E10+D10-C10),I10-K10-J10,C10)</f>
      </c>
      <c r="M10" s="7">
        <f>I10-J10-K10-L10</f>
      </c>
    </row>
    <row r="11">
      <c r="A11" t="s" s="7">
        <v>27</v>
      </c>
      <c r="B11" t="n" s="7">
        <v>0.0</v>
      </c>
      <c r="C11" t="n" s="7">
        <v>30708.33</v>
      </c>
      <c r="D11" t="n" s="7">
        <v>0.0</v>
      </c>
      <c r="E11" t="n" s="7">
        <v>0.0</v>
      </c>
      <c r="F11" t="n" s="7">
        <v>0.0</v>
      </c>
      <c r="G11" t="n" s="7">
        <v>0.0</v>
      </c>
      <c r="H11" t="n" s="7">
        <v>0.0</v>
      </c>
      <c r="I11" s="7">
        <f>B11+C11-D11+E11-F11+G11-H11</f>
      </c>
      <c r="J11" s="7">
        <f>IF(H11&gt;=(I11+H11-G11),I11,G11)</f>
      </c>
      <c r="K11" s="7">
        <f>IF(H11+F11&gt;=(I11+H11-G11+F11-E11),I11-J11,E11)</f>
      </c>
      <c r="L11" s="7">
        <f>IF(H11+F11+D11&gt;=(I11+H11-G11+F11-E11+D11-C11),I11-K11-J11,C11)</f>
      </c>
      <c r="M11" s="7">
        <f>I11-J11-K11-L11</f>
      </c>
    </row>
    <row r="12">
      <c r="A12" t="s" s="7">
        <v>28</v>
      </c>
      <c r="B12" t="n" s="7">
        <v>0.0</v>
      </c>
      <c r="C12" t="n" s="7">
        <v>445048.33</v>
      </c>
      <c r="D12" t="n" s="7">
        <v>0.0</v>
      </c>
      <c r="E12" t="n" s="7">
        <v>0.0</v>
      </c>
      <c r="F12" t="n" s="7">
        <v>0.0</v>
      </c>
      <c r="G12" t="n" s="7">
        <v>35.89</v>
      </c>
      <c r="H12" t="n" s="7">
        <v>0.0</v>
      </c>
      <c r="I12" s="7">
        <f>B12+C12-D12+E12-F12+G12-H12</f>
      </c>
      <c r="J12" s="7">
        <f>IF(H12&gt;=(I12+H12-G12),I12,G12)</f>
      </c>
      <c r="K12" s="7">
        <f>IF(H12+F12&gt;=(I12+H12-G12+F12-E12),I12-J12,E12)</f>
      </c>
      <c r="L12" s="7">
        <f>IF(H12+F12+D12&gt;=(I12+H12-G12+F12-E12+D12-C12),I12-K12-J12,C12)</f>
      </c>
      <c r="M12" s="7">
        <f>I12-J12-K12-L12</f>
      </c>
    </row>
    <row r="13">
      <c r="A13" t="s" s="7">
        <v>29</v>
      </c>
      <c r="B13" t="n" s="7">
        <v>0.0</v>
      </c>
      <c r="C13" t="n" s="7">
        <v>0.0</v>
      </c>
      <c r="D13" t="n" s="7">
        <v>0.0</v>
      </c>
      <c r="E13" t="n" s="7">
        <v>0.0</v>
      </c>
      <c r="F13" t="n" s="7">
        <v>0.0</v>
      </c>
      <c r="G13" t="n" s="7">
        <v>563222.46</v>
      </c>
      <c r="H13" t="n" s="7">
        <v>563222.46</v>
      </c>
      <c r="I13" s="7">
        <f>B13+C13-D13+E13-F13+G13-H13</f>
      </c>
      <c r="J13" s="7">
        <f>IF(H13&gt;=(I13+H13-G13),I13,G13)</f>
      </c>
      <c r="K13" s="7">
        <f>IF(H13+F13&gt;=(I13+H13-G13+F13-E13),I13-J13,E13)</f>
      </c>
      <c r="L13" s="7">
        <f>IF(H13+F13+D13&gt;=(I13+H13-G13+F13-E13+D13-C13),I13-K13-J13,C13)</f>
      </c>
      <c r="M13" s="7">
        <f>I13-J13-K13-L13</f>
      </c>
    </row>
    <row r="14">
      <c r="A14" t="s" s="7">
        <v>30</v>
      </c>
      <c r="B14" t="n" s="7">
        <v>0.0</v>
      </c>
      <c r="C14" t="n" s="7">
        <v>1000.0</v>
      </c>
      <c r="D14" t="n" s="7">
        <v>0.0</v>
      </c>
      <c r="E14" t="n" s="7">
        <v>0.0</v>
      </c>
      <c r="F14" t="n" s="7">
        <v>0.0</v>
      </c>
      <c r="G14" t="n" s="7">
        <v>0.0</v>
      </c>
      <c r="H14" t="n" s="7">
        <v>1000.0</v>
      </c>
      <c r="I14" s="7">
        <f>B14+C14-D14+E14-F14+G14-H14</f>
      </c>
      <c r="J14" s="7">
        <f>IF(H14&gt;=(I14+H14-G14),I14,G14)</f>
      </c>
      <c r="K14" s="7">
        <f>IF(H14+F14&gt;=(I14+H14-G14+F14-E14),I14-J14,E14)</f>
      </c>
      <c r="L14" s="7">
        <f>IF(H14+F14+D14&gt;=(I14+H14-G14+F14-E14+D14-C14),I14-K14-J14,C14)</f>
      </c>
      <c r="M14" s="7">
        <f>I14-J14-K14-L14</f>
      </c>
    </row>
    <row r="15">
      <c r="A15" t="s" s="7">
        <v>31</v>
      </c>
      <c r="B15" t="n" s="7">
        <v>57600.0</v>
      </c>
      <c r="C15" t="n" s="7">
        <v>0.0</v>
      </c>
      <c r="D15" t="n" s="7">
        <v>0.0</v>
      </c>
      <c r="E15" t="n" s="7">
        <v>0.0</v>
      </c>
      <c r="F15" t="n" s="7">
        <v>0.0</v>
      </c>
      <c r="G15" t="n" s="7">
        <v>0.0</v>
      </c>
      <c r="H15" t="n" s="7">
        <v>57600.0</v>
      </c>
      <c r="I15" s="7">
        <f>B15+C15-D15+E15-F15+G15-H15</f>
      </c>
      <c r="J15" s="7">
        <f>IF(H15&gt;=(I15+H15-G15),I15,G15)</f>
      </c>
      <c r="K15" s="7">
        <f>IF(H15+F15&gt;=(I15+H15-G15+F15-E15),I15-J15,E15)</f>
      </c>
      <c r="L15" s="7">
        <f>IF(H15+F15+D15&gt;=(I15+H15-G15+F15-E15+D15-C15),I15-K15-J15,C15)</f>
      </c>
      <c r="M15" s="7">
        <f>I15-J15-K15-L15</f>
      </c>
    </row>
    <row r="16">
      <c r="A16" t="s" s="7">
        <v>32</v>
      </c>
      <c r="B16" t="n" s="7">
        <v>12800.0</v>
      </c>
      <c r="C16" t="n" s="7">
        <v>960637.43</v>
      </c>
      <c r="D16" t="n" s="7">
        <v>973437.43</v>
      </c>
      <c r="E16" t="n" s="7">
        <v>7554943.96</v>
      </c>
      <c r="F16" t="n" s="7">
        <v>1154416.23</v>
      </c>
      <c r="G16" t="n" s="7">
        <v>0.0</v>
      </c>
      <c r="H16" t="n" s="7">
        <v>6400527.73</v>
      </c>
      <c r="I16" s="7">
        <f>B16+C16-D16+E16-F16+G16-H16</f>
      </c>
      <c r="J16" s="7">
        <f>IF(H16&gt;=(I16+H16-G16),I16,G16)</f>
      </c>
      <c r="K16" s="7">
        <f>IF(H16+F16&gt;=(I16+H16-G16+F16-E16),I16-J16,E16)</f>
      </c>
      <c r="L16" s="7">
        <f>IF(H16+F16+D16&gt;=(I16+H16-G16+F16-E16+D16-C16),I16-K16-J16,C16)</f>
      </c>
      <c r="M16" s="7">
        <f>I16-J16-K16-L16</f>
      </c>
    </row>
    <row r="17">
      <c r="A17" t="s" s="7">
        <v>33</v>
      </c>
      <c r="B17" t="n" s="7">
        <v>0.0</v>
      </c>
      <c r="C17" t="n" s="7">
        <v>354370.8</v>
      </c>
      <c r="D17" t="n" s="7">
        <v>354370.8</v>
      </c>
      <c r="E17" t="n" s="7">
        <v>436000.0</v>
      </c>
      <c r="F17" t="n" s="7">
        <v>436000.0</v>
      </c>
      <c r="G17" t="n" s="7">
        <v>12000.0</v>
      </c>
      <c r="H17" t="n" s="7">
        <v>12000.0</v>
      </c>
      <c r="I17" s="7">
        <f>B17+C17-D17+E17-F17+G17-H17</f>
      </c>
      <c r="J17" s="7">
        <f>IF(H17&gt;=(I17+H17-G17),I17,G17)</f>
      </c>
      <c r="K17" s="7">
        <f>IF(H17+F17&gt;=(I17+H17-G17+F17-E17),I17-J17,E17)</f>
      </c>
      <c r="L17" s="7">
        <f>IF(H17+F17+D17&gt;=(I17+H17-G17+F17-E17+D17-C17),I17-K17-J17,C17)</f>
      </c>
      <c r="M17" s="7">
        <f>I17-J17-K17-L17</f>
      </c>
    </row>
    <row r="18">
      <c r="A18" t="s" s="7">
        <v>34</v>
      </c>
      <c r="B18" t="n" s="7">
        <v>0.0</v>
      </c>
      <c r="C18" t="n" s="7">
        <v>0.0</v>
      </c>
      <c r="D18" t="n" s="7">
        <v>0.0</v>
      </c>
      <c r="E18" t="n" s="7">
        <v>0.0</v>
      </c>
      <c r="F18" t="n" s="7">
        <v>0.0</v>
      </c>
      <c r="G18" t="n" s="7">
        <v>100000.0</v>
      </c>
      <c r="H18" t="n" s="7">
        <v>100000.0</v>
      </c>
      <c r="I18" s="7">
        <f>B18+C18-D18+E18-F18+G18-H18</f>
      </c>
      <c r="J18" s="7">
        <f>IF(H18&gt;=(I18+H18-G18),I18,G18)</f>
      </c>
      <c r="K18" s="7">
        <f>IF(H18+F18&gt;=(I18+H18-G18+F18-E18),I18-J18,E18)</f>
      </c>
      <c r="L18" s="7">
        <f>IF(H18+F18+D18&gt;=(I18+H18-G18+F18-E18+D18-C18),I18-K18-J18,C18)</f>
      </c>
      <c r="M18" s="7">
        <f>I18-J18-K18-L18</f>
      </c>
    </row>
    <row r="19">
      <c r="A19" t="s" s="7">
        <v>35</v>
      </c>
      <c r="B19" t="n" s="7">
        <v>0.0</v>
      </c>
      <c r="C19" t="n" s="7">
        <v>15000.0</v>
      </c>
      <c r="D19" t="n" s="7">
        <v>0.0</v>
      </c>
      <c r="E19" t="n" s="7">
        <v>0.0</v>
      </c>
      <c r="F19" t="n" s="7">
        <v>0.0</v>
      </c>
      <c r="G19" t="n" s="7">
        <v>10000.0</v>
      </c>
      <c r="H19" t="n" s="7">
        <v>0.0</v>
      </c>
      <c r="I19" s="7">
        <f>B19+C19-D19+E19-F19+G19-H19</f>
      </c>
      <c r="J19" s="7">
        <f>IF(H19&gt;=(I19+H19-G19),I19,G19)</f>
      </c>
      <c r="K19" s="7">
        <f>IF(H19+F19&gt;=(I19+H19-G19+F19-E19),I19-J19,E19)</f>
      </c>
      <c r="L19" s="7">
        <f>IF(H19+F19+D19&gt;=(I19+H19-G19+F19-E19+D19-C19),I19-K19-J19,C19)</f>
      </c>
      <c r="M19" s="7">
        <f>I19-J19-K19-L19</f>
      </c>
    </row>
    <row r="20">
      <c r="A20" t="s" s="7">
        <v>36</v>
      </c>
      <c r="B20" t="n" s="7">
        <v>0.0</v>
      </c>
      <c r="C20" t="n" s="7">
        <v>0.0</v>
      </c>
      <c r="D20" t="n" s="7">
        <v>0.0</v>
      </c>
      <c r="E20" t="n" s="7">
        <v>0.0</v>
      </c>
      <c r="F20" t="n" s="7">
        <v>0.0</v>
      </c>
      <c r="G20" t="n" s="7">
        <v>50000.0</v>
      </c>
      <c r="H20" t="n" s="7">
        <v>50000.0</v>
      </c>
      <c r="I20" s="7">
        <f>B20+C20-D20+E20-F20+G20-H20</f>
      </c>
      <c r="J20" s="7">
        <f>IF(H20&gt;=(I20+H20-G20),I20,G20)</f>
      </c>
      <c r="K20" s="7">
        <f>IF(H20+F20&gt;=(I20+H20-G20+F20-E20),I20-J20,E20)</f>
      </c>
      <c r="L20" s="7">
        <f>IF(H20+F20+D20&gt;=(I20+H20-G20+F20-E20+D20-C20),I20-K20-J20,C20)</f>
      </c>
      <c r="M20" s="7">
        <f>I20-J20-K20-L20</f>
      </c>
    </row>
    <row r="21">
      <c r="A21" t="s" s="7">
        <v>37</v>
      </c>
      <c r="B21" t="n" s="7">
        <v>500000.0</v>
      </c>
      <c r="C21" t="n" s="7">
        <v>0.0</v>
      </c>
      <c r="D21" t="n" s="7">
        <v>0.0</v>
      </c>
      <c r="E21" t="n" s="7">
        <v>0.0</v>
      </c>
      <c r="F21" t="n" s="7">
        <v>0.0</v>
      </c>
      <c r="G21" t="n" s="7">
        <v>0.0</v>
      </c>
      <c r="H21" t="n" s="7">
        <v>500000.0</v>
      </c>
      <c r="I21" s="7">
        <f>B21+C21-D21+E21-F21+G21-H21</f>
      </c>
      <c r="J21" s="7">
        <f>IF(H21&gt;=(I21+H21-G21),I21,G21)</f>
      </c>
      <c r="K21" s="7">
        <f>IF(H21+F21&gt;=(I21+H21-G21+F21-E21),I21-J21,E21)</f>
      </c>
      <c r="L21" s="7">
        <f>IF(H21+F21+D21&gt;=(I21+H21-G21+F21-E21+D21-C21),I21-K21-J21,C21)</f>
      </c>
      <c r="M21" s="7">
        <f>I21-J21-K21-L21</f>
      </c>
    </row>
    <row r="22">
      <c r="A22" t="s" s="7">
        <v>38</v>
      </c>
      <c r="B22" t="n" s="7">
        <v>0.0</v>
      </c>
      <c r="C22" t="n" s="7">
        <v>0.0</v>
      </c>
      <c r="D22" t="n" s="7">
        <v>0.0</v>
      </c>
      <c r="E22" t="n" s="7">
        <v>280900.0</v>
      </c>
      <c r="F22" t="n" s="7">
        <v>0.0</v>
      </c>
      <c r="G22" t="n" s="7">
        <v>0.0</v>
      </c>
      <c r="H22" t="n" s="7">
        <v>280900.0</v>
      </c>
      <c r="I22" s="7">
        <f>B22+C22-D22+E22-F22+G22-H22</f>
      </c>
      <c r="J22" s="7">
        <f>IF(H22&gt;=(I22+H22-G22),I22,G22)</f>
      </c>
      <c r="K22" s="7">
        <f>IF(H22+F22&gt;=(I22+H22-G22+F22-E22),I22-J22,E22)</f>
      </c>
      <c r="L22" s="7">
        <f>IF(H22+F22+D22&gt;=(I22+H22-G22+F22-E22+D22-C22),I22-K22-J22,C22)</f>
      </c>
      <c r="M22" s="7">
        <f>I22-J22-K22-L22</f>
      </c>
    </row>
    <row r="23">
      <c r="A23" t="s" s="7">
        <v>39</v>
      </c>
      <c r="B23" t="n" s="7">
        <v>0.0</v>
      </c>
      <c r="C23" t="n" s="7">
        <v>0.0</v>
      </c>
      <c r="D23" t="n" s="7">
        <v>0.0</v>
      </c>
      <c r="E23" t="n" s="7">
        <v>428707.35</v>
      </c>
      <c r="F23" t="n" s="7">
        <v>0.0</v>
      </c>
      <c r="G23" t="n" s="7">
        <v>0.0</v>
      </c>
      <c r="H23" t="n" s="7">
        <v>95703.0</v>
      </c>
      <c r="I23" s="7">
        <f>B23+C23-D23+E23-F23+G23-H23</f>
      </c>
      <c r="J23" s="7">
        <f>IF(H23&gt;=(I23+H23-G23),I23,G23)</f>
      </c>
      <c r="K23" s="7">
        <f>IF(H23+F23&gt;=(I23+H23-G23+F23-E23),I23-J23,E23)</f>
      </c>
      <c r="L23" s="7">
        <f>IF(H23+F23+D23&gt;=(I23+H23-G23+F23-E23+D23-C23),I23-K23-J23,C23)</f>
      </c>
      <c r="M23" s="7">
        <f>I23-J23-K23-L23</f>
      </c>
    </row>
    <row r="24">
      <c r="A24" t="s" s="7">
        <v>40</v>
      </c>
      <c r="B24" t="n" s="7">
        <v>451.8</v>
      </c>
      <c r="C24" t="n" s="7">
        <v>3634745.43</v>
      </c>
      <c r="D24" t="n" s="7">
        <v>0.0</v>
      </c>
      <c r="E24" t="n" s="7">
        <v>0.0</v>
      </c>
      <c r="F24" t="n" s="7">
        <v>3634745.43</v>
      </c>
      <c r="G24" t="n" s="7">
        <v>0.0</v>
      </c>
      <c r="H24" t="n" s="7">
        <v>0.0</v>
      </c>
      <c r="I24" s="7">
        <f>B24+C24-D24+E24-F24+G24-H24</f>
      </c>
      <c r="J24" s="7">
        <f>IF(H24&gt;=(I24+H24-G24),I24,G24)</f>
      </c>
      <c r="K24" s="7">
        <f>IF(H24+F24&gt;=(I24+H24-G24+F24-E24),I24-J24,E24)</f>
      </c>
      <c r="L24" s="7">
        <f>IF(H24+F24+D24&gt;=(I24+H24-G24+F24-E24+D24-C24),I24-K24-J24,C24)</f>
      </c>
      <c r="M24" s="7">
        <f>I24-J24-K24-L24</f>
      </c>
    </row>
    <row r="25">
      <c r="A25" t="s" s="7">
        <v>41</v>
      </c>
      <c r="B25" t="n" s="7">
        <v>0.0</v>
      </c>
      <c r="C25" t="n" s="7">
        <v>0.0</v>
      </c>
      <c r="D25" t="n" s="7">
        <v>0.0</v>
      </c>
      <c r="E25" t="n" s="7">
        <v>1335989.35</v>
      </c>
      <c r="F25" t="n" s="7">
        <v>0.0</v>
      </c>
      <c r="G25" t="n" s="7">
        <v>6801001.81</v>
      </c>
      <c r="H25" t="n" s="7">
        <v>1335989.35</v>
      </c>
      <c r="I25" s="7">
        <f>B25+C25-D25+E25-F25+G25-H25</f>
      </c>
      <c r="J25" s="7">
        <f>IF(H25&gt;=(I25+H25-G25),I25,G25)</f>
      </c>
      <c r="K25" s="7">
        <f>IF(H25+F25&gt;=(I25+H25-G25+F25-E25),I25-J25,E25)</f>
      </c>
      <c r="L25" s="7">
        <f>IF(H25+F25+D25&gt;=(I25+H25-G25+F25-E25+D25-C25),I25-K25-J25,C25)</f>
      </c>
      <c r="M25" s="7">
        <f>I25-J25-K25-L25</f>
      </c>
    </row>
    <row r="26">
      <c r="A26" t="s" s="7">
        <v>42</v>
      </c>
      <c r="B26" t="n" s="7">
        <v>0.0</v>
      </c>
      <c r="C26" t="n" s="7">
        <v>0.0</v>
      </c>
      <c r="D26" t="n" s="7">
        <v>0.0</v>
      </c>
      <c r="E26" t="n" s="7">
        <v>5.4483532969E8</v>
      </c>
      <c r="F26" t="n" s="7">
        <v>3.3424421636E8</v>
      </c>
      <c r="G26" t="n" s="7">
        <v>5000000.0</v>
      </c>
      <c r="H26" t="n" s="7">
        <v>0.0</v>
      </c>
      <c r="I26" s="7">
        <f>B26+C26-D26+E26-F26+G26-H26</f>
      </c>
      <c r="J26" s="7">
        <f>IF(H26&gt;=(I26+H26-G26),I26,G26)</f>
      </c>
      <c r="K26" s="7">
        <f>IF(H26+F26&gt;=(I26+H26-G26+F26-E26),I26-J26,E26)</f>
      </c>
      <c r="L26" s="7">
        <f>IF(H26+F26+D26&gt;=(I26+H26-G26+F26-E26+D26-C26),I26-K26-J26,C26)</f>
      </c>
      <c r="M26" s="7">
        <f>I26-J26-K26-L26</f>
      </c>
    </row>
    <row r="27">
      <c r="A27" t="s" s="7">
        <v>43</v>
      </c>
      <c r="B27" t="n" s="7">
        <v>0.0</v>
      </c>
      <c r="C27" t="n" s="7">
        <v>943789.06</v>
      </c>
      <c r="D27" t="n" s="7">
        <v>0.0</v>
      </c>
      <c r="E27" t="n" s="7">
        <v>6.781542322E7</v>
      </c>
      <c r="F27" t="n" s="7">
        <v>7.422210348E7</v>
      </c>
      <c r="G27" t="n" s="7">
        <v>1.0460898669E8</v>
      </c>
      <c r="H27" t="n" s="7">
        <v>6.413722301E7</v>
      </c>
      <c r="I27" s="7">
        <f>B27+C27-D27+E27-F27+G27-H27</f>
      </c>
      <c r="J27" s="7">
        <f>IF(H27&gt;=(I27+H27-G27),I27,G27)</f>
      </c>
      <c r="K27" s="7">
        <f>IF(H27+F27&gt;=(I27+H27-G27+F27-E27),I27-J27,E27)</f>
      </c>
      <c r="L27" s="7">
        <f>IF(H27+F27+D27&gt;=(I27+H27-G27+F27-E27+D27-C27),I27-K27-J27,C27)</f>
      </c>
      <c r="M27" s="7">
        <f>I27-J27-K27-L27</f>
      </c>
    </row>
    <row r="28">
      <c r="A28" t="s" s="7">
        <v>44</v>
      </c>
      <c r="B28" t="n" s="7">
        <v>0.0</v>
      </c>
      <c r="C28" t="n" s="7">
        <v>4.72E7</v>
      </c>
      <c r="D28" t="n" s="7">
        <v>2.0E7</v>
      </c>
      <c r="E28" t="n" s="7">
        <v>5.5E7</v>
      </c>
      <c r="F28" t="n" s="7">
        <v>5.5E7</v>
      </c>
      <c r="G28" t="n" s="7">
        <v>0.0</v>
      </c>
      <c r="H28" t="n" s="7">
        <v>2.72E7</v>
      </c>
      <c r="I28" s="7">
        <f>B28+C28-D28+E28-F28+G28-H28</f>
      </c>
      <c r="J28" s="7">
        <f>IF(H28&gt;=(I28+H28-G28),I28,G28)</f>
      </c>
      <c r="K28" s="7">
        <f>IF(H28+F28&gt;=(I28+H28-G28+F28-E28),I28-J28,E28)</f>
      </c>
      <c r="L28" s="7">
        <f>IF(H28+F28+D28&gt;=(I28+H28-G28+F28-E28+D28-C28),I28-K28-J28,C28)</f>
      </c>
      <c r="M28" s="7">
        <f>I28-J28-K28-L28</f>
      </c>
    </row>
    <row r="29">
      <c r="A29" t="s" s="7">
        <v>45</v>
      </c>
      <c r="B29" t="n" s="7">
        <v>0.0</v>
      </c>
      <c r="C29" t="n" s="7">
        <v>4550.0</v>
      </c>
      <c r="D29" t="n" s="7">
        <v>4550.0</v>
      </c>
      <c r="E29" t="n" s="7">
        <v>15000.0</v>
      </c>
      <c r="F29" t="n" s="7">
        <v>0.0</v>
      </c>
      <c r="G29" t="n" s="7">
        <v>0.0</v>
      </c>
      <c r="H29" t="n" s="7">
        <v>15000.0</v>
      </c>
      <c r="I29" s="7">
        <f>B29+C29-D29+E29-F29+G29-H29</f>
      </c>
      <c r="J29" s="7">
        <f>IF(H29&gt;=(I29+H29-G29),I29,G29)</f>
      </c>
      <c r="K29" s="7">
        <f>IF(H29+F29&gt;=(I29+H29-G29+F29-E29),I29-J29,E29)</f>
      </c>
      <c r="L29" s="7">
        <f>IF(H29+F29+D29&gt;=(I29+H29-G29+F29-E29+D29-C29),I29-K29-J29,C29)</f>
      </c>
      <c r="M29" s="7">
        <f>I29-J29-K29-L29</f>
      </c>
    </row>
    <row r="30">
      <c r="A30" t="s" s="7">
        <v>46</v>
      </c>
      <c r="B30" t="n" s="7">
        <v>387403.96</v>
      </c>
      <c r="C30" t="n" s="7">
        <v>0.0</v>
      </c>
      <c r="D30" t="n" s="7">
        <v>0.0</v>
      </c>
      <c r="E30" t="n" s="7">
        <v>0.0</v>
      </c>
      <c r="F30" t="n" s="7">
        <v>0.0</v>
      </c>
      <c r="G30" t="n" s="7">
        <v>0.0</v>
      </c>
      <c r="H30" t="n" s="7">
        <v>387403.96</v>
      </c>
      <c r="I30" s="7">
        <f>B30+C30-D30+E30-F30+G30-H30</f>
      </c>
      <c r="J30" s="7">
        <f>IF(H30&gt;=(I30+H30-G30),I30,G30)</f>
      </c>
      <c r="K30" s="7">
        <f>IF(H30+F30&gt;=(I30+H30-G30+F30-E30),I30-J30,E30)</f>
      </c>
      <c r="L30" s="7">
        <f>IF(H30+F30+D30&gt;=(I30+H30-G30+F30-E30+D30-C30),I30-K30-J30,C30)</f>
      </c>
      <c r="M30" s="7">
        <f>I30-J30-K30-L30</f>
      </c>
    </row>
    <row r="31">
      <c r="A31" t="s" s="7">
        <v>47</v>
      </c>
      <c r="B31" t="n" s="7">
        <v>0.0</v>
      </c>
      <c r="C31" t="n" s="7">
        <v>73787.0</v>
      </c>
      <c r="D31" t="n" s="7">
        <v>73787.0</v>
      </c>
      <c r="E31" t="n" s="7">
        <v>19000.0</v>
      </c>
      <c r="F31" t="n" s="7">
        <v>16500.0</v>
      </c>
      <c r="G31" t="n" s="7">
        <v>0.0</v>
      </c>
      <c r="H31" t="n" s="7">
        <v>0.0</v>
      </c>
      <c r="I31" s="7">
        <f>B31+C31-D31+E31-F31+G31-H31</f>
      </c>
      <c r="J31" s="7">
        <f>IF(H31&gt;=(I31+H31-G31),I31,G31)</f>
      </c>
      <c r="K31" s="7">
        <f>IF(H31+F31&gt;=(I31+H31-G31+F31-E31),I31-J31,E31)</f>
      </c>
      <c r="L31" s="7">
        <f>IF(H31+F31+D31&gt;=(I31+H31-G31+F31-E31+D31-C31),I31-K31-J31,C31)</f>
      </c>
      <c r="M31" s="7">
        <f>I31-J31-K31-L31</f>
      </c>
    </row>
    <row r="32">
      <c r="A32" t="s" s="7">
        <v>48</v>
      </c>
      <c r="B32" t="n" s="7">
        <v>0.0</v>
      </c>
      <c r="C32" t="n" s="7">
        <v>1.5E7</v>
      </c>
      <c r="D32" t="n" s="7">
        <v>0.0</v>
      </c>
      <c r="E32" t="n" s="7">
        <v>0.0</v>
      </c>
      <c r="F32" t="n" s="7">
        <v>0.0</v>
      </c>
      <c r="G32" t="n" s="7">
        <v>0.0</v>
      </c>
      <c r="H32" t="n" s="7">
        <v>0.0</v>
      </c>
      <c r="I32" s="7">
        <f>B32+C32-D32+E32-F32+G32-H32</f>
      </c>
      <c r="J32" s="7">
        <f>IF(H32&gt;=(I32+H32-G32),I32,G32)</f>
      </c>
      <c r="K32" s="7">
        <f>IF(H32+F32&gt;=(I32+H32-G32+F32-E32),I32-J32,E32)</f>
      </c>
      <c r="L32" s="7">
        <f>IF(H32+F32+D32&gt;=(I32+H32-G32+F32-E32+D32-C32),I32-K32-J32,C32)</f>
      </c>
      <c r="M32" s="7">
        <f>I32-J32-K32-L32</f>
      </c>
    </row>
    <row r="33">
      <c r="A33" t="s" s="7">
        <v>49</v>
      </c>
      <c r="B33" t="n" s="7">
        <v>0.0</v>
      </c>
      <c r="C33" t="n" s="7">
        <v>1.2E7</v>
      </c>
      <c r="D33" t="n" s="7">
        <v>0.0</v>
      </c>
      <c r="E33" t="n" s="7">
        <v>0.0</v>
      </c>
      <c r="F33" t="n" s="7">
        <v>0.0</v>
      </c>
      <c r="G33" t="n" s="7">
        <v>0.0</v>
      </c>
      <c r="H33" t="n" s="7">
        <v>0.0</v>
      </c>
      <c r="I33" s="7">
        <f>B33+C33-D33+E33-F33+G33-H33</f>
      </c>
      <c r="J33" s="7">
        <f>IF(H33&gt;=(I33+H33-G33),I33,G33)</f>
      </c>
      <c r="K33" s="7">
        <f>IF(H33+F33&gt;=(I33+H33-G33+F33-E33),I33-J33,E33)</f>
      </c>
      <c r="L33" s="7">
        <f>IF(H33+F33+D33&gt;=(I33+H33-G33+F33-E33+D33-C33),I33-K33-J33,C33)</f>
      </c>
      <c r="M33" s="7">
        <f>I33-J33-K33-L33</f>
      </c>
    </row>
    <row r="34">
      <c r="A34" t="s" s="7">
        <v>50</v>
      </c>
      <c r="B34" t="n" s="7">
        <v>0.0</v>
      </c>
      <c r="C34" t="n" s="7">
        <v>5000000.0</v>
      </c>
      <c r="D34" t="n" s="7">
        <v>0.0</v>
      </c>
      <c r="E34" t="n" s="7">
        <v>0.0</v>
      </c>
      <c r="F34" t="n" s="7">
        <v>0.0</v>
      </c>
      <c r="G34" t="n" s="7">
        <v>0.0</v>
      </c>
      <c r="H34" t="n" s="7">
        <v>5000000.0</v>
      </c>
      <c r="I34" s="7">
        <f>B34+C34-D34+E34-F34+G34-H34</f>
      </c>
      <c r="J34" s="7">
        <f>IF(H34&gt;=(I34+H34-G34),I34,G34)</f>
      </c>
      <c r="K34" s="7">
        <f>IF(H34+F34&gt;=(I34+H34-G34+F34-E34),I34-J34,E34)</f>
      </c>
      <c r="L34" s="7">
        <f>IF(H34+F34+D34&gt;=(I34+H34-G34+F34-E34+D34-C34),I34-K34-J34,C34)</f>
      </c>
      <c r="M34" s="7">
        <f>I34-J34-K34-L34</f>
      </c>
    </row>
    <row r="35">
      <c r="A35" t="s" s="7">
        <v>51</v>
      </c>
      <c r="B35" t="n" s="7">
        <v>0.0</v>
      </c>
      <c r="C35" t="n" s="7">
        <v>5000000.0</v>
      </c>
      <c r="D35" t="n" s="7">
        <v>0.0</v>
      </c>
      <c r="E35" t="n" s="7">
        <v>0.0</v>
      </c>
      <c r="F35" t="n" s="7">
        <v>0.0</v>
      </c>
      <c r="G35" t="n" s="7">
        <v>0.0</v>
      </c>
      <c r="H35" t="n" s="7">
        <v>0.0</v>
      </c>
      <c r="I35" s="7">
        <f>B35+C35-D35+E35-F35+G35-H35</f>
      </c>
      <c r="J35" s="7">
        <f>IF(H35&gt;=(I35+H35-G35),I35,G35)</f>
      </c>
      <c r="K35" s="7">
        <f>IF(H35+F35&gt;=(I35+H35-G35+F35-E35),I35-J35,E35)</f>
      </c>
      <c r="L35" s="7">
        <f>IF(H35+F35+D35&gt;=(I35+H35-G35+F35-E35+D35-C35),I35-K35-J35,C35)</f>
      </c>
      <c r="M35" s="7">
        <f>I35-J35-K35-L35</f>
      </c>
    </row>
    <row r="36">
      <c r="A36" t="s" s="7">
        <v>52</v>
      </c>
      <c r="B36" t="n" s="7">
        <v>0.0</v>
      </c>
      <c r="C36" t="n" s="7">
        <v>0.0</v>
      </c>
      <c r="D36" t="n" s="7">
        <v>0.0</v>
      </c>
      <c r="E36" t="n" s="7">
        <v>0.0</v>
      </c>
      <c r="F36" t="n" s="7">
        <v>0.0</v>
      </c>
      <c r="G36" t="n" s="7">
        <v>5000.0</v>
      </c>
      <c r="H36" t="n" s="7">
        <v>5000.0</v>
      </c>
      <c r="I36" s="7">
        <f>B36+C36-D36+E36-F36+G36-H36</f>
      </c>
      <c r="J36" s="7">
        <f>IF(H36&gt;=(I36+H36-G36),I36,G36)</f>
      </c>
      <c r="K36" s="7">
        <f>IF(H36+F36&gt;=(I36+H36-G36+F36-E36),I36-J36,E36)</f>
      </c>
      <c r="L36" s="7">
        <f>IF(H36+F36+D36&gt;=(I36+H36-G36+F36-E36+D36-C36),I36-K36-J36,C36)</f>
      </c>
      <c r="M36" s="7">
        <f>I36-J36-K36-L36</f>
      </c>
    </row>
    <row r="37">
      <c r="A37" t="s" s="7">
        <v>53</v>
      </c>
      <c r="B37" t="n" s="7">
        <v>0.0</v>
      </c>
      <c r="C37" t="n" s="7">
        <v>0.0</v>
      </c>
      <c r="D37" t="n" s="7">
        <v>0.0</v>
      </c>
      <c r="E37" t="n" s="7">
        <v>50000.0</v>
      </c>
      <c r="F37" t="n" s="7">
        <v>0.0</v>
      </c>
      <c r="G37" t="n" s="7">
        <v>0.0</v>
      </c>
      <c r="H37" t="n" s="7">
        <v>50000.0</v>
      </c>
      <c r="I37" s="7">
        <f>B37+C37-D37+E37-F37+G37-H37</f>
      </c>
      <c r="J37" s="7">
        <f>IF(H37&gt;=(I37+H37-G37),I37,G37)</f>
      </c>
      <c r="K37" s="7">
        <f>IF(H37+F37&gt;=(I37+H37-G37+F37-E37),I37-J37,E37)</f>
      </c>
      <c r="L37" s="7">
        <f>IF(H37+F37+D37&gt;=(I37+H37-G37+F37-E37+D37-C37),I37-K37-J37,C37)</f>
      </c>
      <c r="M37" s="7">
        <f>I37-J37-K37-L37</f>
      </c>
    </row>
    <row r="38">
      <c r="A38" t="s" s="7">
        <v>54</v>
      </c>
      <c r="B38" t="n" s="7">
        <v>0.0</v>
      </c>
      <c r="C38" t="n" s="7">
        <v>0.0</v>
      </c>
      <c r="D38" t="n" s="7">
        <v>0.0</v>
      </c>
      <c r="E38" t="n" s="7">
        <v>1582.0</v>
      </c>
      <c r="F38" t="n" s="7">
        <v>0.0</v>
      </c>
      <c r="G38" t="n" s="7">
        <v>0.0</v>
      </c>
      <c r="H38" t="n" s="7">
        <v>831.0</v>
      </c>
      <c r="I38" s="7">
        <f>B38+C38-D38+E38-F38+G38-H38</f>
      </c>
      <c r="J38" s="7">
        <f>IF(H38&gt;=(I38+H38-G38),I38,G38)</f>
      </c>
      <c r="K38" s="7">
        <f>IF(H38+F38&gt;=(I38+H38-G38+F38-E38),I38-J38,E38)</f>
      </c>
      <c r="L38" s="7">
        <f>IF(H38+F38+D38&gt;=(I38+H38-G38+F38-E38+D38-C38),I38-K38-J38,C38)</f>
      </c>
      <c r="M38" s="7">
        <f>I38-J38-K38-L38</f>
      </c>
    </row>
    <row r="39">
      <c r="A39" t="s" s="7">
        <v>55</v>
      </c>
      <c r="B39" t="n" s="7">
        <v>0.0</v>
      </c>
      <c r="C39" t="n" s="7">
        <v>130000.0</v>
      </c>
      <c r="D39" t="n" s="7">
        <v>130000.0</v>
      </c>
      <c r="E39" t="n" s="7">
        <v>109800.0</v>
      </c>
      <c r="F39" t="n" s="7">
        <v>109800.0</v>
      </c>
      <c r="G39" t="n" s="7">
        <v>20000.0</v>
      </c>
      <c r="H39" t="n" s="7">
        <v>20000.0</v>
      </c>
      <c r="I39" s="7">
        <f>B39+C39-D39+E39-F39+G39-H39</f>
      </c>
      <c r="J39" s="7">
        <f>IF(H39&gt;=(I39+H39-G39),I39,G39)</f>
      </c>
      <c r="K39" s="7">
        <f>IF(H39+F39&gt;=(I39+H39-G39+F39-E39),I39-J39,E39)</f>
      </c>
      <c r="L39" s="7">
        <f>IF(H39+F39+D39&gt;=(I39+H39-G39+F39-E39+D39-C39),I39-K39-J39,C39)</f>
      </c>
      <c r="M39" s="7">
        <f>I39-J39-K39-L39</f>
      </c>
    </row>
    <row r="40">
      <c r="A40" t="s" s="7">
        <v>56</v>
      </c>
      <c r="B40" t="n" s="7">
        <v>180000.0</v>
      </c>
      <c r="C40" t="n" s="7">
        <v>0.0</v>
      </c>
      <c r="D40" t="n" s="7">
        <v>0.0</v>
      </c>
      <c r="E40" t="n" s="7">
        <v>0.0</v>
      </c>
      <c r="F40" t="n" s="7">
        <v>0.0</v>
      </c>
      <c r="G40" t="n" s="7">
        <v>0.0</v>
      </c>
      <c r="H40" t="n" s="7">
        <v>180000.0</v>
      </c>
      <c r="I40" s="7">
        <f>B40+C40-D40+E40-F40+G40-H40</f>
      </c>
      <c r="J40" s="7">
        <f>IF(H40&gt;=(I40+H40-G40),I40,G40)</f>
      </c>
      <c r="K40" s="7">
        <f>IF(H40+F40&gt;=(I40+H40-G40+F40-E40),I40-J40,E40)</f>
      </c>
      <c r="L40" s="7">
        <f>IF(H40+F40+D40&gt;=(I40+H40-G40+F40-E40+D40-C40),I40-K40-J40,C40)</f>
      </c>
      <c r="M40" s="7">
        <f>I40-J40-K40-L40</f>
      </c>
    </row>
    <row r="41">
      <c r="A41" t="s" s="7">
        <v>57</v>
      </c>
      <c r="B41" t="n" s="7">
        <v>0.0</v>
      </c>
      <c r="C41" t="n" s="7">
        <v>2761000.0</v>
      </c>
      <c r="D41" t="n" s="7">
        <v>2761000.0</v>
      </c>
      <c r="E41" t="n" s="7">
        <v>2761000.0</v>
      </c>
      <c r="F41" t="n" s="7">
        <v>20000.0</v>
      </c>
      <c r="G41" t="n" s="7">
        <v>0.0</v>
      </c>
      <c r="H41" t="n" s="7">
        <v>0.0</v>
      </c>
      <c r="I41" s="7">
        <f>B41+C41-D41+E41-F41+G41-H41</f>
      </c>
      <c r="J41" s="7">
        <f>IF(H41&gt;=(I41+H41-G41),I41,G41)</f>
      </c>
      <c r="K41" s="7">
        <f>IF(H41+F41&gt;=(I41+H41-G41+F41-E41),I41-J41,E41)</f>
      </c>
      <c r="L41" s="7">
        <f>IF(H41+F41+D41&gt;=(I41+H41-G41+F41-E41+D41-C41),I41-K41-J41,C41)</f>
      </c>
      <c r="M41" s="7">
        <f>I41-J41-K41-L41</f>
      </c>
    </row>
    <row r="42">
      <c r="A42" t="s" s="7">
        <v>58</v>
      </c>
      <c r="B42" t="n" s="7">
        <v>0.0</v>
      </c>
      <c r="C42" t="n" s="7">
        <v>0.0</v>
      </c>
      <c r="D42" t="n" s="7">
        <v>1780295.2</v>
      </c>
      <c r="E42" t="n" s="7">
        <v>0.0</v>
      </c>
      <c r="F42" t="n" s="7">
        <v>0.0</v>
      </c>
      <c r="G42" t="n" s="7">
        <v>0.0</v>
      </c>
      <c r="H42" t="n" s="7">
        <v>0.0</v>
      </c>
      <c r="I42" s="7">
        <f>B42+C42-D42+E42-F42+G42-H42</f>
      </c>
      <c r="J42" s="7">
        <f>IF(H42&gt;=(I42+H42-G42),I42,G42)</f>
      </c>
      <c r="K42" s="7">
        <f>IF(H42+F42&gt;=(I42+H42-G42+F42-E42),I42-J42,E42)</f>
      </c>
      <c r="L42" s="7">
        <f>IF(H42+F42+D42&gt;=(I42+H42-G42+F42-E42+D42-C42),I42-K42-J42,C42)</f>
      </c>
      <c r="M42" s="7">
        <f>I42-J42-K42-L42</f>
      </c>
    </row>
    <row r="43">
      <c r="A43" t="s" s="7">
        <v>59</v>
      </c>
      <c r="B43" t="n" s="7">
        <v>0.0</v>
      </c>
      <c r="C43" t="n" s="7">
        <v>5000000.0</v>
      </c>
      <c r="D43" t="n" s="7">
        <v>5000000.0</v>
      </c>
      <c r="E43" t="n" s="7">
        <v>1.795E8</v>
      </c>
      <c r="F43" t="n" s="7">
        <v>2.5E8</v>
      </c>
      <c r="G43" t="n" s="7">
        <v>0.0</v>
      </c>
      <c r="H43" t="n" s="7">
        <v>0.0</v>
      </c>
      <c r="I43" s="7">
        <f>B43+C43-D43+E43-F43+G43-H43</f>
      </c>
      <c r="J43" s="7">
        <f>IF(H43&gt;=(I43+H43-G43),I43,G43)</f>
      </c>
      <c r="K43" s="7">
        <f>IF(H43+F43&gt;=(I43+H43-G43+F43-E43),I43-J43,E43)</f>
      </c>
      <c r="L43" s="7">
        <f>IF(H43+F43+D43&gt;=(I43+H43-G43+F43-E43+D43-C43),I43-K43-J43,C43)</f>
      </c>
      <c r="M43" s="7">
        <f>I43-J43-K43-L43</f>
      </c>
    </row>
    <row r="44">
      <c r="A44" t="s" s="7">
        <v>60</v>
      </c>
      <c r="B44" t="n" s="7">
        <v>0.0</v>
      </c>
      <c r="C44" t="n" s="7">
        <v>0.0</v>
      </c>
      <c r="D44" t="n" s="7">
        <v>0.0</v>
      </c>
      <c r="E44" t="n" s="7">
        <v>0.0</v>
      </c>
      <c r="F44" t="n" s="7">
        <v>0.0</v>
      </c>
      <c r="G44" t="n" s="7">
        <v>2.72E7</v>
      </c>
      <c r="H44" t="n" s="7">
        <v>0.0</v>
      </c>
      <c r="I44" s="7">
        <f>B44+C44-D44+E44-F44+G44-H44</f>
      </c>
      <c r="J44" s="7">
        <f>IF(H44&gt;=(I44+H44-G44),I44,G44)</f>
      </c>
      <c r="K44" s="7">
        <f>IF(H44+F44&gt;=(I44+H44-G44+F44-E44),I44-J44,E44)</f>
      </c>
      <c r="L44" s="7">
        <f>IF(H44+F44+D44&gt;=(I44+H44-G44+F44-E44+D44-C44),I44-K44-J44,C44)</f>
      </c>
      <c r="M44" s="7">
        <f>I44-J44-K44-L44</f>
      </c>
    </row>
    <row r="45">
      <c r="A45" t="s" s="7">
        <v>61</v>
      </c>
      <c r="B45" t="n" s="7">
        <v>0.0</v>
      </c>
      <c r="C45" t="n" s="7">
        <v>3000000.0</v>
      </c>
      <c r="D45" t="n" s="7">
        <v>0.0</v>
      </c>
      <c r="E45" t="n" s="7">
        <v>0.0</v>
      </c>
      <c r="F45" t="n" s="7">
        <v>0.0</v>
      </c>
      <c r="G45" t="n" s="7">
        <v>0.0</v>
      </c>
      <c r="H45" t="n" s="7">
        <v>0.0</v>
      </c>
      <c r="I45" s="7">
        <f>B45+C45-D45+E45-F45+G45-H45</f>
      </c>
      <c r="J45" s="7">
        <f>IF(H45&gt;=(I45+H45-G45),I45,G45)</f>
      </c>
      <c r="K45" s="7">
        <f>IF(H45+F45&gt;=(I45+H45-G45+F45-E45),I45-J45,E45)</f>
      </c>
      <c r="L45" s="7">
        <f>IF(H45+F45+D45&gt;=(I45+H45-G45+F45-E45+D45-C45),I45-K45-J45,C45)</f>
      </c>
      <c r="M45" s="7">
        <f>I45-J45-K45-L45</f>
      </c>
    </row>
    <row r="46">
      <c r="A46" t="s" s="7">
        <v>62</v>
      </c>
      <c r="B46" t="n" s="7">
        <v>0.0</v>
      </c>
      <c r="C46" t="n" s="7">
        <v>8.7E7</v>
      </c>
      <c r="D46" t="n" s="7">
        <v>2.66909703E7</v>
      </c>
      <c r="E46" t="n" s="7">
        <v>2.8097548353E8</v>
      </c>
      <c r="F46" t="n" s="7">
        <v>3.42005035E8</v>
      </c>
      <c r="G46" t="n" s="7">
        <v>0.0</v>
      </c>
      <c r="H46" t="n" s="7">
        <v>0.0</v>
      </c>
      <c r="I46" s="7">
        <f>B46+C46-D46+E46-F46+G46-H46</f>
      </c>
      <c r="J46" s="7">
        <f>IF(H46&gt;=(I46+H46-G46),I46,G46)</f>
      </c>
      <c r="K46" s="7">
        <f>IF(H46+F46&gt;=(I46+H46-G46+F46-E46),I46-J46,E46)</f>
      </c>
      <c r="L46" s="7">
        <f>IF(H46+F46+D46&gt;=(I46+H46-G46+F46-E46+D46-C46),I46-K46-J46,C46)</f>
      </c>
      <c r="M46" s="7">
        <f>I46-J46-K46-L46</f>
      </c>
    </row>
    <row r="47">
      <c r="A47" t="s" s="7">
        <v>63</v>
      </c>
      <c r="B47" t="n" s="7">
        <v>0.0</v>
      </c>
      <c r="C47" t="n" s="7">
        <v>0.0</v>
      </c>
      <c r="D47" t="n" s="7">
        <v>0.0</v>
      </c>
      <c r="E47" t="n" s="7">
        <v>0.0</v>
      </c>
      <c r="F47" t="n" s="7">
        <v>0.0</v>
      </c>
      <c r="G47" t="n" s="7">
        <v>41846.34</v>
      </c>
      <c r="H47" t="n" s="7">
        <v>112048.61</v>
      </c>
      <c r="I47" s="7">
        <f>B47+C47-D47+E47-F47+G47-H47</f>
      </c>
      <c r="J47" s="7">
        <f>IF(H47&gt;=(I47+H47-G47),I47,G47)</f>
      </c>
      <c r="K47" s="7">
        <f>IF(H47+F47&gt;=(I47+H47-G47+F47-E47),I47-J47,E47)</f>
      </c>
      <c r="L47" s="7">
        <f>IF(H47+F47+D47&gt;=(I47+H47-G47+F47-E47+D47-C47),I47-K47-J47,C47)</f>
      </c>
      <c r="M47" s="7">
        <f>I47-J47-K47-L47</f>
      </c>
    </row>
    <row r="48">
      <c r="A48" t="s" s="7">
        <v>64</v>
      </c>
      <c r="B48" t="n" s="7">
        <v>0.0</v>
      </c>
      <c r="C48" t="n" s="7">
        <v>0.0</v>
      </c>
      <c r="D48" t="n" s="7">
        <v>0.0</v>
      </c>
      <c r="E48" t="n" s="7">
        <v>0.0</v>
      </c>
      <c r="F48" t="n" s="7">
        <v>0.0</v>
      </c>
      <c r="G48" t="n" s="7">
        <v>0.0</v>
      </c>
      <c r="H48" t="n" s="7">
        <v>0.0</v>
      </c>
      <c r="I48" s="7">
        <f>B48+C48-D48+E48-F48+G48-H48</f>
      </c>
      <c r="J48" s="7">
        <f>IF(H48&gt;=(I48+H48-G48),I48,G48)</f>
      </c>
      <c r="K48" s="7">
        <f>IF(H48+F48&gt;=(I48+H48-G48+F48-E48),I48-J48,E48)</f>
      </c>
      <c r="L48" s="7">
        <f>IF(H48+F48+D48&gt;=(I48+H48-G48+F48-E48+D48-C48),I48-K48-J48,C48)</f>
      </c>
      <c r="M48" s="7">
        <f>I48-J48-K48-L48</f>
      </c>
    </row>
    <row r="49">
      <c r="A49" t="s" s="7">
        <v>65</v>
      </c>
      <c r="B49" t="n" s="7">
        <v>0.0</v>
      </c>
      <c r="C49" t="n" s="7">
        <v>0.0</v>
      </c>
      <c r="D49" t="n" s="7">
        <v>0.0</v>
      </c>
      <c r="E49" t="n" s="7">
        <v>0.0</v>
      </c>
      <c r="F49" t="n" s="7">
        <v>0.0</v>
      </c>
      <c r="G49" t="n" s="7">
        <v>0.0</v>
      </c>
      <c r="H49" t="n" s="7">
        <v>0.0</v>
      </c>
      <c r="I49" s="7">
        <f>B49+C49-D49+E49-F49+G49-H49</f>
      </c>
      <c r="J49" s="7">
        <f>IF(H49&gt;=(I49+H49-G49),I49,G49)</f>
      </c>
      <c r="K49" s="7">
        <f>IF(H49+F49&gt;=(I49+H49-G49+F49-E49),I49-J49,E49)</f>
      </c>
      <c r="L49" s="7">
        <f>IF(H49+F49+D49&gt;=(I49+H49-G49+F49-E49+D49-C49),I49-K49-J49,C49)</f>
      </c>
      <c r="M49" s="7">
        <f>I49-J49-K49-L49</f>
      </c>
    </row>
    <row r="50">
      <c r="A50" t="s" s="7">
        <v>66</v>
      </c>
      <c r="B50" t="n" s="7">
        <v>0.0</v>
      </c>
      <c r="C50" t="n" s="7">
        <v>0.0</v>
      </c>
      <c r="D50" t="n" s="7">
        <v>0.0</v>
      </c>
      <c r="E50" t="n" s="7">
        <v>0.0</v>
      </c>
      <c r="F50" t="n" s="7">
        <v>0.0</v>
      </c>
      <c r="G50" t="n" s="7">
        <v>0.0</v>
      </c>
      <c r="H50" t="n" s="7">
        <v>0.0</v>
      </c>
      <c r="I50" s="7">
        <f>B50+C50-D50+E50-F50+G50-H50</f>
      </c>
      <c r="J50" s="7">
        <f>IF(H50&gt;=(I50+H50-G50),I50,G50)</f>
      </c>
      <c r="K50" s="7">
        <f>IF(H50+F50&gt;=(I50+H50-G50+F50-E50),I50-J50,E50)</f>
      </c>
      <c r="L50" s="7">
        <f>IF(H50+F50+D50&gt;=(I50+H50-G50+F50-E50+D50-C50),I50-K50-J50,C50)</f>
      </c>
      <c r="M50" s="7">
        <f>I50-J50-K50-L50</f>
      </c>
    </row>
    <row r="51">
      <c r="A51" t="s" s="7">
        <v>67</v>
      </c>
      <c r="B51" t="n" s="7">
        <v>0.0</v>
      </c>
      <c r="C51" t="n" s="7">
        <v>0.0</v>
      </c>
      <c r="D51" t="n" s="7">
        <v>0.0</v>
      </c>
      <c r="E51" t="n" s="7">
        <v>0.0</v>
      </c>
      <c r="F51" t="n" s="7">
        <v>0.0</v>
      </c>
      <c r="G51" t="n" s="7">
        <v>0.0</v>
      </c>
      <c r="H51" t="n" s="7">
        <v>0.0</v>
      </c>
      <c r="I51" s="7">
        <f>B51+C51-D51+E51-F51+G51-H51</f>
      </c>
      <c r="J51" s="7">
        <f>IF(H51&gt;=(I51+H51-G51),I51,G51)</f>
      </c>
      <c r="K51" s="7">
        <f>IF(H51+F51&gt;=(I51+H51-G51+F51-E51),I51-J51,E51)</f>
      </c>
      <c r="L51" s="7">
        <f>IF(H51+F51+D51&gt;=(I51+H51-G51+F51-E51+D51-C51),I51-K51-J51,C51)</f>
      </c>
      <c r="M51" s="7">
        <f>I51-J51-K51-L51</f>
      </c>
    </row>
    <row r="52">
      <c r="A52" t="s" s="7">
        <v>68</v>
      </c>
      <c r="B52" t="n" s="7">
        <v>0.0</v>
      </c>
      <c r="C52" t="n" s="7">
        <v>0.0</v>
      </c>
      <c r="D52" t="n" s="7">
        <v>0.0</v>
      </c>
      <c r="E52" t="n" s="7">
        <v>0.0</v>
      </c>
      <c r="F52" t="n" s="7">
        <v>0.0</v>
      </c>
      <c r="G52" t="n" s="7">
        <v>35.89</v>
      </c>
      <c r="H52" t="n" s="7">
        <v>0.0</v>
      </c>
      <c r="I52" s="7">
        <f>B52+C52-D52+E52-F52+G52-H52</f>
      </c>
      <c r="J52" s="7">
        <f>IF(H52&gt;=(I52+H52-G52),I52,G52)</f>
      </c>
      <c r="K52" s="7">
        <f>IF(H52+F52&gt;=(I52+H52-G52+F52-E52),I52-J52,E52)</f>
      </c>
      <c r="L52" s="7">
        <f>IF(H52+F52+D52&gt;=(I52+H52-G52+F52-E52+D52-C52),I52-K52-J52,C52)</f>
      </c>
      <c r="M52" s="7">
        <f>I52-J52-K52-L52</f>
      </c>
    </row>
    <row r="53">
      <c r="A53" t="s" s="7">
        <v>69</v>
      </c>
      <c r="B53" t="n" s="7">
        <v>0.0</v>
      </c>
      <c r="C53" t="n" s="7">
        <v>0.0</v>
      </c>
      <c r="D53" t="n" s="7">
        <v>0.0</v>
      </c>
      <c r="E53" t="n" s="7">
        <v>0.0</v>
      </c>
      <c r="F53" t="n" s="7">
        <v>0.0</v>
      </c>
      <c r="G53" t="n" s="7">
        <v>563222.46</v>
      </c>
      <c r="H53" t="n" s="7">
        <v>563222.46</v>
      </c>
      <c r="I53" s="7">
        <f>B53+C53-D53+E53-F53+G53-H53</f>
      </c>
      <c r="J53" s="7">
        <f>IF(H53&gt;=(I53+H53-G53),I53,G53)</f>
      </c>
      <c r="K53" s="7">
        <f>IF(H53+F53&gt;=(I53+H53-G53+F53-E53),I53-J53,E53)</f>
      </c>
      <c r="L53" s="7">
        <f>IF(H53+F53+D53&gt;=(I53+H53-G53+F53-E53+D53-C53),I53-K53-J53,C53)</f>
      </c>
      <c r="M53" s="7">
        <f>I53-J53-K53-L53</f>
      </c>
    </row>
    <row r="54">
      <c r="A54" t="s" s="7">
        <v>70</v>
      </c>
      <c r="B54" t="n" s="7">
        <v>0.0</v>
      </c>
      <c r="C54" t="n" s="7">
        <v>0.0</v>
      </c>
      <c r="D54" t="n" s="7">
        <v>0.0</v>
      </c>
      <c r="E54" t="n" s="7">
        <v>0.0</v>
      </c>
      <c r="F54" t="n" s="7">
        <v>0.0</v>
      </c>
      <c r="G54" t="n" s="7">
        <v>0.0</v>
      </c>
      <c r="H54" t="n" s="7">
        <v>1000.0</v>
      </c>
      <c r="I54" s="7">
        <f>B54+C54-D54+E54-F54+G54-H54</f>
      </c>
      <c r="J54" s="7">
        <f>IF(H54&gt;=(I54+H54-G54),I54,G54)</f>
      </c>
      <c r="K54" s="7">
        <f>IF(H54+F54&gt;=(I54+H54-G54+F54-E54),I54-J54,E54)</f>
      </c>
      <c r="L54" s="7">
        <f>IF(H54+F54+D54&gt;=(I54+H54-G54+F54-E54+D54-C54),I54-K54-J54,C54)</f>
      </c>
      <c r="M54" s="7">
        <f>I54-J54-K54-L54</f>
      </c>
    </row>
    <row r="55">
      <c r="A55" t="s" s="7">
        <v>71</v>
      </c>
      <c r="B55" t="n" s="7">
        <v>0.0</v>
      </c>
      <c r="C55" t="n" s="7">
        <v>0.0</v>
      </c>
      <c r="D55" t="n" s="7">
        <v>0.0</v>
      </c>
      <c r="E55" t="n" s="7">
        <v>0.0</v>
      </c>
      <c r="F55" t="n" s="7">
        <v>0.0</v>
      </c>
      <c r="G55" t="n" s="7">
        <v>0.0</v>
      </c>
      <c r="H55" t="n" s="7">
        <v>57600.0</v>
      </c>
      <c r="I55" s="7">
        <f>B55+C55-D55+E55-F55+G55-H55</f>
      </c>
      <c r="J55" s="7">
        <f>IF(H55&gt;=(I55+H55-G55),I55,G55)</f>
      </c>
      <c r="K55" s="7">
        <f>IF(H55+F55&gt;=(I55+H55-G55+F55-E55),I55-J55,E55)</f>
      </c>
      <c r="L55" s="7">
        <f>IF(H55+F55+D55&gt;=(I55+H55-G55+F55-E55+D55-C55),I55-K55-J55,C55)</f>
      </c>
      <c r="M55" s="7">
        <f>I55-J55-K55-L55</f>
      </c>
    </row>
    <row r="56">
      <c r="A56" t="s" s="7">
        <v>72</v>
      </c>
      <c r="B56" t="n" s="7">
        <v>0.0</v>
      </c>
      <c r="C56" t="n" s="7">
        <v>0.0</v>
      </c>
      <c r="D56" t="n" s="7">
        <v>0.0</v>
      </c>
      <c r="E56" t="n" s="7">
        <v>0.0</v>
      </c>
      <c r="F56" t="n" s="7">
        <v>0.0</v>
      </c>
      <c r="G56" t="n" s="7">
        <v>0.0</v>
      </c>
      <c r="H56" t="n" s="7">
        <v>6400527.73</v>
      </c>
      <c r="I56" s="7">
        <f>B56+C56-D56+E56-F56+G56-H56</f>
      </c>
      <c r="J56" s="7">
        <f>IF(H56&gt;=(I56+H56-G56),I56,G56)</f>
      </c>
      <c r="K56" s="7">
        <f>IF(H56+F56&gt;=(I56+H56-G56+F56-E56),I56-J56,E56)</f>
      </c>
      <c r="L56" s="7">
        <f>IF(H56+F56+D56&gt;=(I56+H56-G56+F56-E56+D56-C56),I56-K56-J56,C56)</f>
      </c>
      <c r="M56" s="7">
        <f>I56-J56-K56-L56</f>
      </c>
    </row>
    <row r="57">
      <c r="A57" t="s" s="7">
        <v>73</v>
      </c>
      <c r="B57" t="n" s="7">
        <v>0.0</v>
      </c>
      <c r="C57" t="n" s="7">
        <v>0.0</v>
      </c>
      <c r="D57" t="n" s="7">
        <v>0.0</v>
      </c>
      <c r="E57" t="n" s="7">
        <v>0.0</v>
      </c>
      <c r="F57" t="n" s="7">
        <v>0.0</v>
      </c>
      <c r="G57" t="n" s="7">
        <v>12000.0</v>
      </c>
      <c r="H57" t="n" s="7">
        <v>12000.0</v>
      </c>
      <c r="I57" s="7">
        <f>B57+C57-D57+E57-F57+G57-H57</f>
      </c>
      <c r="J57" s="7">
        <f>IF(H57&gt;=(I57+H57-G57),I57,G57)</f>
      </c>
      <c r="K57" s="7">
        <f>IF(H57+F57&gt;=(I57+H57-G57+F57-E57),I57-J57,E57)</f>
      </c>
      <c r="L57" s="7">
        <f>IF(H57+F57+D57&gt;=(I57+H57-G57+F57-E57+D57-C57),I57-K57-J57,C57)</f>
      </c>
      <c r="M57" s="7">
        <f>I57-J57-K57-L57</f>
      </c>
    </row>
    <row r="58">
      <c r="A58" t="s" s="7">
        <v>74</v>
      </c>
      <c r="B58" t="n" s="7">
        <v>0.0</v>
      </c>
      <c r="C58" t="n" s="7">
        <v>0.0</v>
      </c>
      <c r="D58" t="n" s="7">
        <v>0.0</v>
      </c>
      <c r="E58" t="n" s="7">
        <v>0.0</v>
      </c>
      <c r="F58" t="n" s="7">
        <v>0.0</v>
      </c>
      <c r="G58" t="n" s="7">
        <v>100000.0</v>
      </c>
      <c r="H58" t="n" s="7">
        <v>100000.0</v>
      </c>
      <c r="I58" s="7">
        <f>B58+C58-D58+E58-F58+G58-H58</f>
      </c>
      <c r="J58" s="7">
        <f>IF(H58&gt;=(I58+H58-G58),I58,G58)</f>
      </c>
      <c r="K58" s="7">
        <f>IF(H58+F58&gt;=(I58+H58-G58+F58-E58),I58-J58,E58)</f>
      </c>
      <c r="L58" s="7">
        <f>IF(H58+F58+D58&gt;=(I58+H58-G58+F58-E58+D58-C58),I58-K58-J58,C58)</f>
      </c>
      <c r="M58" s="7">
        <f>I58-J58-K58-L58</f>
      </c>
    </row>
    <row r="59">
      <c r="A59" t="s" s="7">
        <v>75</v>
      </c>
      <c r="B59" t="n" s="7">
        <v>0.0</v>
      </c>
      <c r="C59" t="n" s="7">
        <v>0.0</v>
      </c>
      <c r="D59" t="n" s="7">
        <v>0.0</v>
      </c>
      <c r="E59" t="n" s="7">
        <v>0.0</v>
      </c>
      <c r="F59" t="n" s="7">
        <v>0.0</v>
      </c>
      <c r="G59" t="n" s="7">
        <v>10000.0</v>
      </c>
      <c r="H59" t="n" s="7">
        <v>0.0</v>
      </c>
      <c r="I59" s="7">
        <f>B59+C59-D59+E59-F59+G59-H59</f>
      </c>
      <c r="J59" s="7">
        <f>IF(H59&gt;=(I59+H59-G59),I59,G59)</f>
      </c>
      <c r="K59" s="7">
        <f>IF(H59+F59&gt;=(I59+H59-G59+F59-E59),I59-J59,E59)</f>
      </c>
      <c r="L59" s="7">
        <f>IF(H59+F59+D59&gt;=(I59+H59-G59+F59-E59+D59-C59),I59-K59-J59,C59)</f>
      </c>
      <c r="M59" s="7">
        <f>I59-J59-K59-L59</f>
      </c>
    </row>
    <row r="60">
      <c r="A60" t="s" s="7">
        <v>76</v>
      </c>
      <c r="B60" t="n" s="7">
        <v>0.0</v>
      </c>
      <c r="C60" t="n" s="7">
        <v>0.0</v>
      </c>
      <c r="D60" t="n" s="7">
        <v>0.0</v>
      </c>
      <c r="E60" t="n" s="7">
        <v>0.0</v>
      </c>
      <c r="F60" t="n" s="7">
        <v>0.0</v>
      </c>
      <c r="G60" t="n" s="7">
        <v>50000.0</v>
      </c>
      <c r="H60" t="n" s="7">
        <v>50000.0</v>
      </c>
      <c r="I60" s="7">
        <f>B60+C60-D60+E60-F60+G60-H60</f>
      </c>
      <c r="J60" s="7">
        <f>IF(H60&gt;=(I60+H60-G60),I60,G60)</f>
      </c>
      <c r="K60" s="7">
        <f>IF(H60+F60&gt;=(I60+H60-G60+F60-E60),I60-J60,E60)</f>
      </c>
      <c r="L60" s="7">
        <f>IF(H60+F60+D60&gt;=(I60+H60-G60+F60-E60+D60-C60),I60-K60-J60,C60)</f>
      </c>
      <c r="M60" s="7">
        <f>I60-J60-K60-L60</f>
      </c>
    </row>
    <row r="61">
      <c r="A61" t="s" s="7">
        <v>77</v>
      </c>
      <c r="B61" t="n" s="7">
        <v>0.0</v>
      </c>
      <c r="C61" t="n" s="7">
        <v>0.0</v>
      </c>
      <c r="D61" t="n" s="7">
        <v>0.0</v>
      </c>
      <c r="E61" t="n" s="7">
        <v>0.0</v>
      </c>
      <c r="F61" t="n" s="7">
        <v>0.0</v>
      </c>
      <c r="G61" t="n" s="7">
        <v>0.0</v>
      </c>
      <c r="H61" t="n" s="7">
        <v>500000.0</v>
      </c>
      <c r="I61" s="7">
        <f>B61+C61-D61+E61-F61+G61-H61</f>
      </c>
      <c r="J61" s="7">
        <f>IF(H61&gt;=(I61+H61-G61),I61,G61)</f>
      </c>
      <c r="K61" s="7">
        <f>IF(H61+F61&gt;=(I61+H61-G61+F61-E61),I61-J61,E61)</f>
      </c>
      <c r="L61" s="7">
        <f>IF(H61+F61+D61&gt;=(I61+H61-G61+F61-E61+D61-C61),I61-K61-J61,C61)</f>
      </c>
      <c r="M61" s="7">
        <f>I61-J61-K61-L61</f>
      </c>
    </row>
    <row r="62">
      <c r="A62" t="s" s="7">
        <v>78</v>
      </c>
      <c r="B62" t="n" s="7">
        <v>0.0</v>
      </c>
      <c r="C62" t="n" s="7">
        <v>0.0</v>
      </c>
      <c r="D62" t="n" s="7">
        <v>0.0</v>
      </c>
      <c r="E62" t="n" s="7">
        <v>0.0</v>
      </c>
      <c r="F62" t="n" s="7">
        <v>0.0</v>
      </c>
      <c r="G62" t="n" s="7">
        <v>0.0</v>
      </c>
      <c r="H62" t="n" s="7">
        <v>280900.0</v>
      </c>
      <c r="I62" s="7">
        <f>B62+C62-D62+E62-F62+G62-H62</f>
      </c>
      <c r="J62" s="7">
        <f>IF(H62&gt;=(I62+H62-G62),I62,G62)</f>
      </c>
      <c r="K62" s="7">
        <f>IF(H62+F62&gt;=(I62+H62-G62+F62-E62),I62-J62,E62)</f>
      </c>
      <c r="L62" s="7">
        <f>IF(H62+F62+D62&gt;=(I62+H62-G62+F62-E62+D62-C62),I62-K62-J62,C62)</f>
      </c>
      <c r="M62" s="7">
        <f>I62-J62-K62-L62</f>
      </c>
    </row>
    <row r="63">
      <c r="A63" t="s" s="7">
        <v>79</v>
      </c>
      <c r="B63" t="n" s="7">
        <v>0.0</v>
      </c>
      <c r="C63" t="n" s="7">
        <v>0.0</v>
      </c>
      <c r="D63" t="n" s="7">
        <v>0.0</v>
      </c>
      <c r="E63" t="n" s="7">
        <v>0.0</v>
      </c>
      <c r="F63" t="n" s="7">
        <v>0.0</v>
      </c>
      <c r="G63" t="n" s="7">
        <v>0.0</v>
      </c>
      <c r="H63" t="n" s="7">
        <v>95703.0</v>
      </c>
      <c r="I63" s="7">
        <f>B63+C63-D63+E63-F63+G63-H63</f>
      </c>
      <c r="J63" s="7">
        <f>IF(H63&gt;=(I63+H63-G63),I63,G63)</f>
      </c>
      <c r="K63" s="7">
        <f>IF(H63+F63&gt;=(I63+H63-G63+F63-E63),I63-J63,E63)</f>
      </c>
      <c r="L63" s="7">
        <f>IF(H63+F63+D63&gt;=(I63+H63-G63+F63-E63+D63-C63),I63-K63-J63,C63)</f>
      </c>
      <c r="M63" s="7">
        <f>I63-J63-K63-L63</f>
      </c>
    </row>
    <row r="64">
      <c r="A64" t="s" s="7">
        <v>80</v>
      </c>
      <c r="B64" t="n" s="7">
        <v>0.0</v>
      </c>
      <c r="C64" t="n" s="7">
        <v>0.0</v>
      </c>
      <c r="D64" t="n" s="7">
        <v>0.0</v>
      </c>
      <c r="E64" t="n" s="7">
        <v>0.0</v>
      </c>
      <c r="F64" t="n" s="7">
        <v>0.0</v>
      </c>
      <c r="G64" t="n" s="7">
        <v>0.0</v>
      </c>
      <c r="H64" t="n" s="7">
        <v>0.0</v>
      </c>
      <c r="I64" s="7">
        <f>B64+C64-D64+E64-F64+G64-H64</f>
      </c>
      <c r="J64" s="7">
        <f>IF(H64&gt;=(I64+H64-G64),I64,G64)</f>
      </c>
      <c r="K64" s="7">
        <f>IF(H64+F64&gt;=(I64+H64-G64+F64-E64),I64-J64,E64)</f>
      </c>
      <c r="L64" s="7">
        <f>IF(H64+F64+D64&gt;=(I64+H64-G64+F64-E64+D64-C64),I64-K64-J64,C64)</f>
      </c>
      <c r="M64" s="7">
        <f>I64-J64-K64-L64</f>
      </c>
    </row>
    <row r="65">
      <c r="A65" t="s" s="7">
        <v>81</v>
      </c>
      <c r="B65" t="n" s="7">
        <v>0.0</v>
      </c>
      <c r="C65" t="n" s="7">
        <v>0.0</v>
      </c>
      <c r="D65" t="n" s="7">
        <v>0.0</v>
      </c>
      <c r="E65" t="n" s="7">
        <v>0.0</v>
      </c>
      <c r="F65" t="n" s="7">
        <v>0.0</v>
      </c>
      <c r="G65" t="n" s="7">
        <v>6801001.81</v>
      </c>
      <c r="H65" t="n" s="7">
        <v>1335989.35</v>
      </c>
      <c r="I65" s="7">
        <f>B65+C65-D65+E65-F65+G65-H65</f>
      </c>
      <c r="J65" s="7">
        <f>IF(H65&gt;=(I65+H65-G65),I65,G65)</f>
      </c>
      <c r="K65" s="7">
        <f>IF(H65+F65&gt;=(I65+H65-G65+F65-E65),I65-J65,E65)</f>
      </c>
      <c r="L65" s="7">
        <f>IF(H65+F65+D65&gt;=(I65+H65-G65+F65-E65+D65-C65),I65-K65-J65,C65)</f>
      </c>
      <c r="M65" s="7">
        <f>I65-J65-K65-L65</f>
      </c>
    </row>
    <row r="66">
      <c r="A66" t="s" s="7">
        <v>82</v>
      </c>
      <c r="B66" t="n" s="7">
        <v>0.0</v>
      </c>
      <c r="C66" t="n" s="7">
        <v>0.0</v>
      </c>
      <c r="D66" t="n" s="7">
        <v>0.0</v>
      </c>
      <c r="E66" t="n" s="7">
        <v>0.0</v>
      </c>
      <c r="F66" t="n" s="7">
        <v>0.0</v>
      </c>
      <c r="G66" t="n" s="7">
        <v>5000000.0</v>
      </c>
      <c r="H66" t="n" s="7">
        <v>0.0</v>
      </c>
      <c r="I66" s="7">
        <f>B66+C66-D66+E66-F66+G66-H66</f>
      </c>
      <c r="J66" s="7">
        <f>IF(H66&gt;=(I66+H66-G66),I66,G66)</f>
      </c>
      <c r="K66" s="7">
        <f>IF(H66+F66&gt;=(I66+H66-G66+F66-E66),I66-J66,E66)</f>
      </c>
      <c r="L66" s="7">
        <f>IF(H66+F66+D66&gt;=(I66+H66-G66+F66-E66+D66-C66),I66-K66-J66,C66)</f>
      </c>
      <c r="M66" s="7">
        <f>I66-J66-K66-L66</f>
      </c>
    </row>
    <row r="67">
      <c r="A67" t="s" s="7">
        <v>83</v>
      </c>
      <c r="B67" t="n" s="7">
        <v>0.0</v>
      </c>
      <c r="C67" t="n" s="7">
        <v>0.0</v>
      </c>
      <c r="D67" t="n" s="7">
        <v>0.0</v>
      </c>
      <c r="E67" t="n" s="7">
        <v>0.0</v>
      </c>
      <c r="F67" t="n" s="7">
        <v>0.0</v>
      </c>
      <c r="G67" t="n" s="7">
        <v>1.0460898669E8</v>
      </c>
      <c r="H67" t="n" s="7">
        <v>6.413722301E7</v>
      </c>
      <c r="I67" s="7">
        <f>B67+C67-D67+E67-F67+G67-H67</f>
      </c>
      <c r="J67" s="7">
        <f>IF(H67&gt;=(I67+H67-G67),I67,G67)</f>
      </c>
      <c r="K67" s="7">
        <f>IF(H67+F67&gt;=(I67+H67-G67+F67-E67),I67-J67,E67)</f>
      </c>
      <c r="L67" s="7">
        <f>IF(H67+F67+D67&gt;=(I67+H67-G67+F67-E67+D67-C67),I67-K67-J67,C67)</f>
      </c>
      <c r="M67" s="7">
        <f>I67-J67-K67-L67</f>
      </c>
    </row>
    <row r="68">
      <c r="A68" t="s" s="7">
        <v>84</v>
      </c>
      <c r="B68" t="n" s="7">
        <v>0.0</v>
      </c>
      <c r="C68" t="n" s="7">
        <v>0.0</v>
      </c>
      <c r="D68" t="n" s="7">
        <v>0.0</v>
      </c>
      <c r="E68" t="n" s="7">
        <v>0.0</v>
      </c>
      <c r="F68" t="n" s="7">
        <v>0.0</v>
      </c>
      <c r="G68" t="n" s="7">
        <v>0.0</v>
      </c>
      <c r="H68" t="n" s="7">
        <v>2.72E7</v>
      </c>
      <c r="I68" s="7">
        <f>B68+C68-D68+E68-F68+G68-H68</f>
      </c>
      <c r="J68" s="7">
        <f>IF(H68&gt;=(I68+H68-G68),I68,G68)</f>
      </c>
      <c r="K68" s="7">
        <f>IF(H68+F68&gt;=(I68+H68-G68+F68-E68),I68-J68,E68)</f>
      </c>
      <c r="L68" s="7">
        <f>IF(H68+F68+D68&gt;=(I68+H68-G68+F68-E68+D68-C68),I68-K68-J68,C68)</f>
      </c>
      <c r="M68" s="7">
        <f>I68-J68-K68-L68</f>
      </c>
    </row>
    <row r="69">
      <c r="A69" t="s" s="7">
        <v>85</v>
      </c>
      <c r="B69" t="n" s="7">
        <v>0.0</v>
      </c>
      <c r="C69" t="n" s="7">
        <v>0.0</v>
      </c>
      <c r="D69" t="n" s="7">
        <v>0.0</v>
      </c>
      <c r="E69" t="n" s="7">
        <v>0.0</v>
      </c>
      <c r="F69" t="n" s="7">
        <v>0.0</v>
      </c>
      <c r="G69" t="n" s="7">
        <v>0.0</v>
      </c>
      <c r="H69" t="n" s="7">
        <v>15000.0</v>
      </c>
      <c r="I69" s="7">
        <f>B69+C69-D69+E69-F69+G69-H69</f>
      </c>
      <c r="J69" s="7">
        <f>IF(H69&gt;=(I69+H69-G69),I69,G69)</f>
      </c>
      <c r="K69" s="7">
        <f>IF(H69+F69&gt;=(I69+H69-G69+F69-E69),I69-J69,E69)</f>
      </c>
      <c r="L69" s="7">
        <f>IF(H69+F69+D69&gt;=(I69+H69-G69+F69-E69+D69-C69),I69-K69-J69,C69)</f>
      </c>
      <c r="M69" s="7">
        <f>I69-J69-K69-L69</f>
      </c>
    </row>
    <row r="70">
      <c r="A70" t="s" s="7">
        <v>86</v>
      </c>
      <c r="B70" t="n" s="7">
        <v>0.0</v>
      </c>
      <c r="C70" t="n" s="7">
        <v>0.0</v>
      </c>
      <c r="D70" t="n" s="7">
        <v>0.0</v>
      </c>
      <c r="E70" t="n" s="7">
        <v>0.0</v>
      </c>
      <c r="F70" t="n" s="7">
        <v>0.0</v>
      </c>
      <c r="G70" t="n" s="7">
        <v>0.0</v>
      </c>
      <c r="H70" t="n" s="7">
        <v>387403.96</v>
      </c>
      <c r="I70" s="7">
        <f>B70+C70-D70+E70-F70+G70-H70</f>
      </c>
      <c r="J70" s="7">
        <f>IF(H70&gt;=(I70+H70-G70),I70,G70)</f>
      </c>
      <c r="K70" s="7">
        <f>IF(H70+F70&gt;=(I70+H70-G70+F70-E70),I70-J70,E70)</f>
      </c>
      <c r="L70" s="7">
        <f>IF(H70+F70+D70&gt;=(I70+H70-G70+F70-E70+D70-C70),I70-K70-J70,C70)</f>
      </c>
      <c r="M70" s="7">
        <f>I70-J70-K70-L70</f>
      </c>
    </row>
    <row r="71">
      <c r="A71" t="s" s="7">
        <v>87</v>
      </c>
      <c r="B71" t="n" s="7">
        <v>0.0</v>
      </c>
      <c r="C71" t="n" s="7">
        <v>0.0</v>
      </c>
      <c r="D71" t="n" s="7">
        <v>0.0</v>
      </c>
      <c r="E71" t="n" s="7">
        <v>0.0</v>
      </c>
      <c r="F71" t="n" s="7">
        <v>0.0</v>
      </c>
      <c r="G71" t="n" s="7">
        <v>0.0</v>
      </c>
      <c r="H71" t="n" s="7">
        <v>0.0</v>
      </c>
      <c r="I71" s="7">
        <f>B71+C71-D71+E71-F71+G71-H71</f>
      </c>
      <c r="J71" s="7">
        <f>IF(H71&gt;=(I71+H71-G71),I71,G71)</f>
      </c>
      <c r="K71" s="7">
        <f>IF(H71+F71&gt;=(I71+H71-G71+F71-E71),I71-J71,E71)</f>
      </c>
      <c r="L71" s="7">
        <f>IF(H71+F71+D71&gt;=(I71+H71-G71+F71-E71+D71-C71),I71-K71-J71,C71)</f>
      </c>
      <c r="M71" s="7">
        <f>I71-J71-K71-L71</f>
      </c>
    </row>
    <row r="72">
      <c r="A72" t="s" s="7">
        <v>88</v>
      </c>
      <c r="B72" t="n" s="7">
        <v>0.0</v>
      </c>
      <c r="C72" t="n" s="7">
        <v>0.0</v>
      </c>
      <c r="D72" t="n" s="7">
        <v>0.0</v>
      </c>
      <c r="E72" t="n" s="7">
        <v>0.0</v>
      </c>
      <c r="F72" t="n" s="7">
        <v>0.0</v>
      </c>
      <c r="G72" t="n" s="7">
        <v>0.0</v>
      </c>
      <c r="H72" t="n" s="7">
        <v>0.0</v>
      </c>
      <c r="I72" s="7">
        <f>B72+C72-D72+E72-F72+G72-H72</f>
      </c>
      <c r="J72" s="7">
        <f>IF(H72&gt;=(I72+H72-G72),I72,G72)</f>
      </c>
      <c r="K72" s="7">
        <f>IF(H72+F72&gt;=(I72+H72-G72+F72-E72),I72-J72,E72)</f>
      </c>
      <c r="L72" s="7">
        <f>IF(H72+F72+D72&gt;=(I72+H72-G72+F72-E72+D72-C72),I72-K72-J72,C72)</f>
      </c>
      <c r="M72" s="7">
        <f>I72-J72-K72-L72</f>
      </c>
    </row>
    <row r="73">
      <c r="A73" t="s" s="7">
        <v>89</v>
      </c>
      <c r="B73" t="n" s="7">
        <v>0.0</v>
      </c>
      <c r="C73" t="n" s="7">
        <v>0.0</v>
      </c>
      <c r="D73" t="n" s="7">
        <v>0.0</v>
      </c>
      <c r="E73" t="n" s="7">
        <v>0.0</v>
      </c>
      <c r="F73" t="n" s="7">
        <v>0.0</v>
      </c>
      <c r="G73" t="n" s="7">
        <v>0.0</v>
      </c>
      <c r="H73" t="n" s="7">
        <v>0.0</v>
      </c>
      <c r="I73" s="7">
        <f>B73+C73-D73+E73-F73+G73-H73</f>
      </c>
      <c r="J73" s="7">
        <f>IF(H73&gt;=(I73+H73-G73),I73,G73)</f>
      </c>
      <c r="K73" s="7">
        <f>IF(H73+F73&gt;=(I73+H73-G73+F73-E73),I73-J73,E73)</f>
      </c>
      <c r="L73" s="7">
        <f>IF(H73+F73+D73&gt;=(I73+H73-G73+F73-E73+D73-C73),I73-K73-J73,C73)</f>
      </c>
      <c r="M73" s="7">
        <f>I73-J73-K73-L73</f>
      </c>
    </row>
    <row r="74">
      <c r="A74" t="s" s="7">
        <v>90</v>
      </c>
      <c r="B74" t="n" s="7">
        <v>0.0</v>
      </c>
      <c r="C74" t="n" s="7">
        <v>0.0</v>
      </c>
      <c r="D74" t="n" s="7">
        <v>0.0</v>
      </c>
      <c r="E74" t="n" s="7">
        <v>0.0</v>
      </c>
      <c r="F74" t="n" s="7">
        <v>0.0</v>
      </c>
      <c r="G74" t="n" s="7">
        <v>0.0</v>
      </c>
      <c r="H74" t="n" s="7">
        <v>5000000.0</v>
      </c>
      <c r="I74" s="7">
        <f>B74+C74-D74+E74-F74+G74-H74</f>
      </c>
      <c r="J74" s="7">
        <f>IF(H74&gt;=(I74+H74-G74),I74,G74)</f>
      </c>
      <c r="K74" s="7">
        <f>IF(H74+F74&gt;=(I74+H74-G74+F74-E74),I74-J74,E74)</f>
      </c>
      <c r="L74" s="7">
        <f>IF(H74+F74+D74&gt;=(I74+H74-G74+F74-E74+D74-C74),I74-K74-J74,C74)</f>
      </c>
      <c r="M74" s="7">
        <f>I74-J74-K74-L74</f>
      </c>
    </row>
    <row r="75">
      <c r="A75" t="s" s="7">
        <v>91</v>
      </c>
      <c r="B75" t="n" s="7">
        <v>0.0</v>
      </c>
      <c r="C75" t="n" s="7">
        <v>0.0</v>
      </c>
      <c r="D75" t="n" s="7">
        <v>0.0</v>
      </c>
      <c r="E75" t="n" s="7">
        <v>0.0</v>
      </c>
      <c r="F75" t="n" s="7">
        <v>0.0</v>
      </c>
      <c r="G75" t="n" s="7">
        <v>0.0</v>
      </c>
      <c r="H75" t="n" s="7">
        <v>0.0</v>
      </c>
      <c r="I75" s="7">
        <f>B75+C75-D75+E75-F75+G75-H75</f>
      </c>
      <c r="J75" s="7">
        <f>IF(H75&gt;=(I75+H75-G75),I75,G75)</f>
      </c>
      <c r="K75" s="7">
        <f>IF(H75+F75&gt;=(I75+H75-G75+F75-E75),I75-J75,E75)</f>
      </c>
      <c r="L75" s="7">
        <f>IF(H75+F75+D75&gt;=(I75+H75-G75+F75-E75+D75-C75),I75-K75-J75,C75)</f>
      </c>
      <c r="M75" s="7">
        <f>I75-J75-K75-L75</f>
      </c>
    </row>
    <row r="76">
      <c r="A76" t="s" s="7">
        <v>92</v>
      </c>
      <c r="B76" t="n" s="7">
        <v>0.0</v>
      </c>
      <c r="C76" t="n" s="7">
        <v>0.0</v>
      </c>
      <c r="D76" t="n" s="7">
        <v>0.0</v>
      </c>
      <c r="E76" t="n" s="7">
        <v>0.0</v>
      </c>
      <c r="F76" t="n" s="7">
        <v>0.0</v>
      </c>
      <c r="G76" t="n" s="7">
        <v>5000.0</v>
      </c>
      <c r="H76" t="n" s="7">
        <v>5000.0</v>
      </c>
      <c r="I76" s="7">
        <f>B76+C76-D76+E76-F76+G76-H76</f>
      </c>
      <c r="J76" s="7">
        <f>IF(H76&gt;=(I76+H76-G76),I76,G76)</f>
      </c>
      <c r="K76" s="7">
        <f>IF(H76+F76&gt;=(I76+H76-G76+F76-E76),I76-J76,E76)</f>
      </c>
      <c r="L76" s="7">
        <f>IF(H76+F76+D76&gt;=(I76+H76-G76+F76-E76+D76-C76),I76-K76-J76,C76)</f>
      </c>
      <c r="M76" s="7">
        <f>I76-J76-K76-L76</f>
      </c>
    </row>
    <row r="77">
      <c r="A77" t="s" s="7">
        <v>93</v>
      </c>
      <c r="B77" t="n" s="7">
        <v>0.0</v>
      </c>
      <c r="C77" t="n" s="7">
        <v>0.0</v>
      </c>
      <c r="D77" t="n" s="7">
        <v>0.0</v>
      </c>
      <c r="E77" t="n" s="7">
        <v>0.0</v>
      </c>
      <c r="F77" t="n" s="7">
        <v>0.0</v>
      </c>
      <c r="G77" t="n" s="7">
        <v>0.0</v>
      </c>
      <c r="H77" t="n" s="7">
        <v>50000.0</v>
      </c>
      <c r="I77" s="7">
        <f>B77+C77-D77+E77-F77+G77-H77</f>
      </c>
      <c r="J77" s="7">
        <f>IF(H77&gt;=(I77+H77-G77),I77,G77)</f>
      </c>
      <c r="K77" s="7">
        <f>IF(H77+F77&gt;=(I77+H77-G77+F77-E77),I77-J77,E77)</f>
      </c>
      <c r="L77" s="7">
        <f>IF(H77+F77+D77&gt;=(I77+H77-G77+F77-E77+D77-C77),I77-K77-J77,C77)</f>
      </c>
      <c r="M77" s="7">
        <f>I77-J77-K77-L77</f>
      </c>
    </row>
    <row r="78">
      <c r="A78" t="s" s="7">
        <v>94</v>
      </c>
      <c r="B78" t="n" s="7">
        <v>0.0</v>
      </c>
      <c r="C78" t="n" s="7">
        <v>0.0</v>
      </c>
      <c r="D78" t="n" s="7">
        <v>0.0</v>
      </c>
      <c r="E78" t="n" s="7">
        <v>0.0</v>
      </c>
      <c r="F78" t="n" s="7">
        <v>0.0</v>
      </c>
      <c r="G78" t="n" s="7">
        <v>0.0</v>
      </c>
      <c r="H78" t="n" s="7">
        <v>831.0</v>
      </c>
      <c r="I78" s="7">
        <f>B78+C78-D78+E78-F78+G78-H78</f>
      </c>
      <c r="J78" s="7">
        <f>IF(H78&gt;=(I78+H78-G78),I78,G78)</f>
      </c>
      <c r="K78" s="7">
        <f>IF(H78+F78&gt;=(I78+H78-G78+F78-E78),I78-J78,E78)</f>
      </c>
      <c r="L78" s="7">
        <f>IF(H78+F78+D78&gt;=(I78+H78-G78+F78-E78+D78-C78),I78-K78-J78,C78)</f>
      </c>
      <c r="M78" s="7">
        <f>I78-J78-K78-L78</f>
      </c>
    </row>
    <row r="79">
      <c r="A79" t="s" s="7">
        <v>95</v>
      </c>
      <c r="B79" t="n" s="7">
        <v>0.0</v>
      </c>
      <c r="C79" t="n" s="7">
        <v>0.0</v>
      </c>
      <c r="D79" t="n" s="7">
        <v>0.0</v>
      </c>
      <c r="E79" t="n" s="7">
        <v>0.0</v>
      </c>
      <c r="F79" t="n" s="7">
        <v>0.0</v>
      </c>
      <c r="G79" t="n" s="7">
        <v>20000.0</v>
      </c>
      <c r="H79" t="n" s="7">
        <v>20000.0</v>
      </c>
      <c r="I79" s="7">
        <f>B79+C79-D79+E79-F79+G79-H79</f>
      </c>
      <c r="J79" s="7">
        <f>IF(H79&gt;=(I79+H79-G79),I79,G79)</f>
      </c>
      <c r="K79" s="7">
        <f>IF(H79+F79&gt;=(I79+H79-G79+F79-E79),I79-J79,E79)</f>
      </c>
      <c r="L79" s="7">
        <f>IF(H79+F79+D79&gt;=(I79+H79-G79+F79-E79+D79-C79),I79-K79-J79,C79)</f>
      </c>
      <c r="M79" s="7">
        <f>I79-J79-K79-L79</f>
      </c>
    </row>
    <row r="80">
      <c r="A80" t="s" s="7">
        <v>96</v>
      </c>
      <c r="B80" t="n" s="7">
        <v>0.0</v>
      </c>
      <c r="C80" t="n" s="7">
        <v>0.0</v>
      </c>
      <c r="D80" t="n" s="7">
        <v>0.0</v>
      </c>
      <c r="E80" t="n" s="7">
        <v>0.0</v>
      </c>
      <c r="F80" t="n" s="7">
        <v>0.0</v>
      </c>
      <c r="G80" t="n" s="7">
        <v>0.0</v>
      </c>
      <c r="H80" t="n" s="7">
        <v>180000.0</v>
      </c>
      <c r="I80" s="7">
        <f>B80+C80-D80+E80-F80+G80-H80</f>
      </c>
      <c r="J80" s="7">
        <f>IF(H80&gt;=(I80+H80-G80),I80,G80)</f>
      </c>
      <c r="K80" s="7">
        <f>IF(H80+F80&gt;=(I80+H80-G80+F80-E80),I80-J80,E80)</f>
      </c>
      <c r="L80" s="7">
        <f>IF(H80+F80+D80&gt;=(I80+H80-G80+F80-E80+D80-C80),I80-K80-J80,C80)</f>
      </c>
      <c r="M80" s="7">
        <f>I80-J80-K80-L80</f>
      </c>
    </row>
    <row r="81">
      <c r="A81" t="s" s="7">
        <v>97</v>
      </c>
      <c r="B81" t="n" s="7">
        <v>0.0</v>
      </c>
      <c r="C81" t="n" s="7">
        <v>0.0</v>
      </c>
      <c r="D81" t="n" s="7">
        <v>0.0</v>
      </c>
      <c r="E81" t="n" s="7">
        <v>0.0</v>
      </c>
      <c r="F81" t="n" s="7">
        <v>0.0</v>
      </c>
      <c r="G81" t="n" s="7">
        <v>0.0</v>
      </c>
      <c r="H81" t="n" s="7">
        <v>0.0</v>
      </c>
      <c r="I81" s="7">
        <f>B81+C81-D81+E81-F81+G81-H81</f>
      </c>
      <c r="J81" s="7">
        <f>IF(H81&gt;=(I81+H81-G81),I81,G81)</f>
      </c>
      <c r="K81" s="7">
        <f>IF(H81+F81&gt;=(I81+H81-G81+F81-E81),I81-J81,E81)</f>
      </c>
      <c r="L81" s="7">
        <f>IF(H81+F81+D81&gt;=(I81+H81-G81+F81-E81+D81-C81),I81-K81-J81,C81)</f>
      </c>
      <c r="M81" s="7">
        <f>I81-J81-K81-L81</f>
      </c>
    </row>
    <row r="82">
      <c r="A82" t="s" s="7">
        <v>98</v>
      </c>
      <c r="B82" t="n" s="7">
        <v>0.0</v>
      </c>
      <c r="C82" t="n" s="7">
        <v>0.0</v>
      </c>
      <c r="D82" t="n" s="7">
        <v>0.0</v>
      </c>
      <c r="E82" t="n" s="7">
        <v>0.0</v>
      </c>
      <c r="F82" t="n" s="7">
        <v>0.0</v>
      </c>
      <c r="G82" t="n" s="7">
        <v>0.0</v>
      </c>
      <c r="H82" t="n" s="7">
        <v>0.0</v>
      </c>
      <c r="I82" s="7">
        <f>B82+C82-D82+E82-F82+G82-H82</f>
      </c>
      <c r="J82" s="7">
        <f>IF(H82&gt;=(I82+H82-G82),I82,G82)</f>
      </c>
      <c r="K82" s="7">
        <f>IF(H82+F82&gt;=(I82+H82-G82+F82-E82),I82-J82,E82)</f>
      </c>
      <c r="L82" s="7">
        <f>IF(H82+F82+D82&gt;=(I82+H82-G82+F82-E82+D82-C82),I82-K82-J82,C82)</f>
      </c>
      <c r="M82" s="7">
        <f>I82-J82-K82-L82</f>
      </c>
    </row>
    <row r="83">
      <c r="A83" t="s" s="7">
        <v>99</v>
      </c>
      <c r="B83" t="n" s="7">
        <v>0.0</v>
      </c>
      <c r="C83" t="n" s="7">
        <v>0.0</v>
      </c>
      <c r="D83" t="n" s="7">
        <v>0.0</v>
      </c>
      <c r="E83" t="n" s="7">
        <v>0.0</v>
      </c>
      <c r="F83" t="n" s="7">
        <v>0.0</v>
      </c>
      <c r="G83" t="n" s="7">
        <v>0.0</v>
      </c>
      <c r="H83" t="n" s="7">
        <v>0.0</v>
      </c>
      <c r="I83" s="7">
        <f>B83+C83-D83+E83-F83+G83-H83</f>
      </c>
      <c r="J83" s="7">
        <f>IF(H83&gt;=(I83+H83-G83),I83,G83)</f>
      </c>
      <c r="K83" s="7">
        <f>IF(H83+F83&gt;=(I83+H83-G83+F83-E83),I83-J83,E83)</f>
      </c>
      <c r="L83" s="7">
        <f>IF(H83+F83+D83&gt;=(I83+H83-G83+F83-E83+D83-C83),I83-K83-J83,C83)</f>
      </c>
      <c r="M83" s="7">
        <f>I83-J83-K83-L83</f>
      </c>
    </row>
    <row r="84">
      <c r="A84" t="s" s="7">
        <v>100</v>
      </c>
      <c r="B84" t="n" s="7">
        <v>0.0</v>
      </c>
      <c r="C84" t="n" s="7">
        <v>0.0</v>
      </c>
      <c r="D84" t="n" s="7">
        <v>0.0</v>
      </c>
      <c r="E84" t="n" s="7">
        <v>0.0</v>
      </c>
      <c r="F84" t="n" s="7">
        <v>0.0</v>
      </c>
      <c r="G84" t="n" s="7">
        <v>2.72E7</v>
      </c>
      <c r="H84" t="n" s="7">
        <v>0.0</v>
      </c>
      <c r="I84" s="7">
        <f>B84+C84-D84+E84-F84+G84-H84</f>
      </c>
      <c r="J84" s="7">
        <f>IF(H84&gt;=(I84+H84-G84),I84,G84)</f>
      </c>
      <c r="K84" s="7">
        <f>IF(H84+F84&gt;=(I84+H84-G84+F84-E84),I84-J84,E84)</f>
      </c>
      <c r="L84" s="7">
        <f>IF(H84+F84+D84&gt;=(I84+H84-G84+F84-E84+D84-C84),I84-K84-J84,C84)</f>
      </c>
      <c r="M84" s="7">
        <f>I84-J84-K84-L84</f>
      </c>
    </row>
    <row r="85">
      <c r="A85" t="s" s="7">
        <v>101</v>
      </c>
      <c r="B85" t="n" s="7">
        <v>0.0</v>
      </c>
      <c r="C85" t="n" s="7">
        <v>0.0</v>
      </c>
      <c r="D85" t="n" s="7">
        <v>0.0</v>
      </c>
      <c r="E85" t="n" s="7">
        <v>0.0</v>
      </c>
      <c r="F85" t="n" s="7">
        <v>0.0</v>
      </c>
      <c r="G85" t="n" s="7">
        <v>0.0</v>
      </c>
      <c r="H85" t="n" s="7">
        <v>0.0</v>
      </c>
      <c r="I85" s="7">
        <f>B85+C85-D85+E85-F85+G85-H85</f>
      </c>
      <c r="J85" s="7">
        <f>IF(H85&gt;=(I85+H85-G85),I85,G85)</f>
      </c>
      <c r="K85" s="7">
        <f>IF(H85+F85&gt;=(I85+H85-G85+F85-E85),I85-J85,E85)</f>
      </c>
      <c r="L85" s="7">
        <f>IF(H85+F85+D85&gt;=(I85+H85-G85+F85-E85+D85-C85),I85-K85-J85,C85)</f>
      </c>
      <c r="M85" s="7">
        <f>I85-J85-K85-L85</f>
      </c>
    </row>
    <row r="86">
      <c r="A86" t="s" s="7">
        <v>102</v>
      </c>
      <c r="B86" t="n" s="7">
        <v>415000.0</v>
      </c>
      <c r="C86" t="n" s="7">
        <v>0.0</v>
      </c>
      <c r="D86" t="n" s="7">
        <v>415000.0</v>
      </c>
      <c r="E86" t="n" s="7">
        <v>382600.0</v>
      </c>
      <c r="F86" t="n" s="7">
        <v>382600.0</v>
      </c>
      <c r="G86" t="n" s="7">
        <v>0.0</v>
      </c>
      <c r="H86" t="n" s="7">
        <v>0.0</v>
      </c>
      <c r="I86" s="7">
        <f>B86+C86-D86+E86-F86+G86-H86</f>
      </c>
      <c r="J86" s="7">
        <f>IF(H86&gt;=(I86+H86-G86),I86,G86)</f>
      </c>
      <c r="K86" s="7">
        <f>IF(H86+F86&gt;=(I86+H86-G86+F86-E86),I86-J86,E86)</f>
      </c>
      <c r="L86" s="7">
        <f>IF(H86+F86+D86&gt;=(I86+H86-G86+F86-E86+D86-C86),I86-K86-J86,C86)</f>
      </c>
      <c r="M86" s="7">
        <f>I86-J86-K86-L86</f>
      </c>
    </row>
    <row r="87">
      <c r="A87" t="s" s="7">
        <v>103</v>
      </c>
      <c r="B87" t="n" s="7">
        <v>0.0</v>
      </c>
      <c r="C87" t="n" s="7">
        <v>250000.0</v>
      </c>
      <c r="D87" t="n" s="7">
        <v>0.0</v>
      </c>
      <c r="E87" t="n" s="7">
        <v>0.0</v>
      </c>
      <c r="F87" t="n" s="7">
        <v>250000.0</v>
      </c>
      <c r="G87" t="n" s="7">
        <v>41846.34</v>
      </c>
      <c r="H87" t="n" s="7">
        <v>112048.61</v>
      </c>
      <c r="I87" s="7">
        <f>B87+C87-D87+E87-F87+G87-H87</f>
      </c>
      <c r="J87" s="7">
        <f>IF(H87&gt;=(I87+H87-G87),I87,G87)</f>
      </c>
      <c r="K87" s="7">
        <f>IF(H87+F87&gt;=(I87+H87-G87+F87-E87),I87-J87,E87)</f>
      </c>
      <c r="L87" s="7">
        <f>IF(H87+F87+D87&gt;=(I87+H87-G87+F87-E87+D87-C87),I87-K87-J87,C87)</f>
      </c>
      <c r="M87" s="7">
        <f>I87-J87-K87-L87</f>
      </c>
    </row>
    <row r="88">
      <c r="A88" t="s" s="7">
        <v>104</v>
      </c>
      <c r="B88" t="n" s="7">
        <v>0.0</v>
      </c>
      <c r="C88" t="n" s="7">
        <v>100000.0</v>
      </c>
      <c r="D88" t="n" s="7">
        <v>100000.0</v>
      </c>
      <c r="E88" t="n" s="7">
        <v>229929.89</v>
      </c>
      <c r="F88" t="n" s="7">
        <v>117881.28</v>
      </c>
      <c r="G88" t="n" s="7">
        <v>0.0</v>
      </c>
      <c r="H88" t="n" s="7">
        <v>0.0</v>
      </c>
      <c r="I88" s="7">
        <f>B88+C88-D88+E88-F88+G88-H88</f>
      </c>
      <c r="J88" s="7">
        <f>IF(H88&gt;=(I88+H88-G88),I88,G88)</f>
      </c>
      <c r="K88" s="7">
        <f>IF(H88+F88&gt;=(I88+H88-G88+F88-E88),I88-J88,E88)</f>
      </c>
      <c r="L88" s="7">
        <f>IF(H88+F88+D88&gt;=(I88+H88-G88+F88-E88+D88-C88),I88-K88-J88,C88)</f>
      </c>
      <c r="M88" s="7">
        <f>I88-J88-K88-L88</f>
      </c>
    </row>
    <row r="89">
      <c r="A89" t="s" s="7">
        <v>105</v>
      </c>
      <c r="B89" t="n" s="7">
        <v>0.0</v>
      </c>
      <c r="C89" t="n" s="7">
        <v>2000.0</v>
      </c>
      <c r="D89" t="n" s="7">
        <v>0.0</v>
      </c>
      <c r="E89" t="n" s="7">
        <v>2179854.84</v>
      </c>
      <c r="F89" t="n" s="7">
        <v>1089927.41</v>
      </c>
      <c r="G89" t="n" s="7">
        <v>0.0</v>
      </c>
      <c r="H89" t="n" s="7">
        <v>0.0</v>
      </c>
      <c r="I89" s="7">
        <f>B89+C89-D89+E89-F89+G89-H89</f>
      </c>
      <c r="J89" s="7">
        <f>IF(H89&gt;=(I89+H89-G89),I89,G89)</f>
      </c>
      <c r="K89" s="7">
        <f>IF(H89+F89&gt;=(I89+H89-G89+F89-E89),I89-J89,E89)</f>
      </c>
      <c r="L89" s="7">
        <f>IF(H89+F89+D89&gt;=(I89+H89-G89+F89-E89+D89-C89),I89-K89-J89,C89)</f>
      </c>
      <c r="M89" s="7">
        <f>I89-J89-K89-L89</f>
      </c>
    </row>
    <row r="90">
      <c r="A90" t="s" s="7">
        <v>106</v>
      </c>
      <c r="B90" t="n" s="7">
        <v>0.0</v>
      </c>
      <c r="C90" t="n" s="7">
        <v>30708.33</v>
      </c>
      <c r="D90" t="n" s="7">
        <v>0.0</v>
      </c>
      <c r="E90" t="n" s="7">
        <v>10000.0</v>
      </c>
      <c r="F90" t="n" s="7">
        <v>10000.0</v>
      </c>
      <c r="G90" t="n" s="7">
        <v>0.0</v>
      </c>
      <c r="H90" t="n" s="7">
        <v>0.0</v>
      </c>
      <c r="I90" s="7">
        <f>B90+C90-D90+E90-F90+G90-H90</f>
      </c>
      <c r="J90" s="7">
        <f>IF(H90&gt;=(I90+H90-G90),I90,G90)</f>
      </c>
      <c r="K90" s="7">
        <f>IF(H90+F90&gt;=(I90+H90-G90+F90-E90),I90-J90,E90)</f>
      </c>
      <c r="L90" s="7">
        <f>IF(H90+F90+D90&gt;=(I90+H90-G90+F90-E90+D90-C90),I90-K90-J90,C90)</f>
      </c>
      <c r="M90" s="7">
        <f>I90-J90-K90-L90</f>
      </c>
    </row>
    <row r="91">
      <c r="A91" t="s" s="7">
        <v>107</v>
      </c>
      <c r="B91" t="n" s="7">
        <v>0.0</v>
      </c>
      <c r="C91" t="n" s="7">
        <v>445048.33</v>
      </c>
      <c r="D91" t="n" s="7">
        <v>0.0</v>
      </c>
      <c r="E91" t="n" s="7">
        <v>2000.0</v>
      </c>
      <c r="F91" t="n" s="7">
        <v>0.0</v>
      </c>
      <c r="G91" t="n" s="7">
        <v>0.0</v>
      </c>
      <c r="H91" t="n" s="7">
        <v>0.0</v>
      </c>
      <c r="I91" s="7">
        <f>B91+C91-D91+E91-F91+G91-H91</f>
      </c>
      <c r="J91" s="7">
        <f>IF(H91&gt;=(I91+H91-G91),I91,G91)</f>
      </c>
      <c r="K91" s="7">
        <f>IF(H91+F91&gt;=(I91+H91-G91+F91-E91),I91-J91,E91)</f>
      </c>
      <c r="L91" s="7">
        <f>IF(H91+F91+D91&gt;=(I91+H91-G91+F91-E91+D91-C91),I91-K91-J91,C91)</f>
      </c>
      <c r="M91" s="7">
        <f>I91-J91-K91-L91</f>
      </c>
    </row>
    <row r="92">
      <c r="A92" t="s" s="7">
        <v>108</v>
      </c>
      <c r="B92" t="n" s="7">
        <v>0.0</v>
      </c>
      <c r="C92" t="n" s="7">
        <v>1000.0</v>
      </c>
      <c r="D92" t="n" s="7">
        <v>0.0</v>
      </c>
      <c r="E92" t="n" s="7">
        <v>0.0</v>
      </c>
      <c r="F92" t="n" s="7">
        <v>0.0</v>
      </c>
      <c r="G92" t="n" s="7">
        <v>35.89</v>
      </c>
      <c r="H92" t="n" s="7">
        <v>0.0</v>
      </c>
      <c r="I92" s="7">
        <f>B92+C92-D92+E92-F92+G92-H92</f>
      </c>
      <c r="J92" s="7">
        <f>IF(H92&gt;=(I92+H92-G92),I92,G92)</f>
      </c>
      <c r="K92" s="7">
        <f>IF(H92+F92&gt;=(I92+H92-G92+F92-E92),I92-J92,E92)</f>
      </c>
      <c r="L92" s="7">
        <f>IF(H92+F92+D92&gt;=(I92+H92-G92+F92-E92+D92-C92),I92-K92-J92,C92)</f>
      </c>
      <c r="M92" s="7">
        <f>I92-J92-K92-L92</f>
      </c>
    </row>
    <row r="93">
      <c r="A93" t="s" s="7">
        <v>109</v>
      </c>
      <c r="B93" t="n" s="7">
        <v>0.0</v>
      </c>
      <c r="C93" t="n" s="7">
        <v>709.0</v>
      </c>
      <c r="D93" t="n" s="7">
        <v>709.0</v>
      </c>
      <c r="E93" t="n" s="7">
        <v>0.0</v>
      </c>
      <c r="F93" t="n" s="7">
        <v>0.0</v>
      </c>
      <c r="G93" t="n" s="7">
        <v>563222.46</v>
      </c>
      <c r="H93" t="n" s="7">
        <v>563222.46</v>
      </c>
      <c r="I93" s="7">
        <f>B93+C93-D93+E93-F93+G93-H93</f>
      </c>
      <c r="J93" s="7">
        <f>IF(H93&gt;=(I93+H93-G93),I93,G93)</f>
      </c>
      <c r="K93" s="7">
        <f>IF(H93+F93&gt;=(I93+H93-G93+F93-E93),I93-J93,E93)</f>
      </c>
      <c r="L93" s="7">
        <f>IF(H93+F93+D93&gt;=(I93+H93-G93+F93-E93+D93-C93),I93-K93-J93,C93)</f>
      </c>
      <c r="M93" s="7">
        <f>I93-J93-K93-L93</f>
      </c>
    </row>
    <row r="94">
      <c r="A94" t="s" s="7">
        <v>110</v>
      </c>
      <c r="B94" t="n" s="7">
        <v>57600.0</v>
      </c>
      <c r="C94" t="n" s="7">
        <v>0.0</v>
      </c>
      <c r="D94" t="n" s="7">
        <v>0.0</v>
      </c>
      <c r="E94" t="n" s="7">
        <v>0.0</v>
      </c>
      <c r="F94" t="n" s="7">
        <v>0.0</v>
      </c>
      <c r="G94" t="n" s="7">
        <v>0.0</v>
      </c>
      <c r="H94" t="n" s="7">
        <v>1000.0</v>
      </c>
      <c r="I94" s="7">
        <f>B94+C94-D94+E94-F94+G94-H94</f>
      </c>
      <c r="J94" s="7">
        <f>IF(H94&gt;=(I94+H94-G94),I94,G94)</f>
      </c>
      <c r="K94" s="7">
        <f>IF(H94+F94&gt;=(I94+H94-G94+F94-E94),I94-J94,E94)</f>
      </c>
      <c r="L94" s="7">
        <f>IF(H94+F94+D94&gt;=(I94+H94-G94+F94-E94+D94-C94),I94-K94-J94,C94)</f>
      </c>
      <c r="M94" s="7">
        <f>I94-J94-K94-L94</f>
      </c>
    </row>
    <row r="95">
      <c r="A95" t="s" s="7">
        <v>111</v>
      </c>
      <c r="B95" t="n" s="7">
        <v>12800.0</v>
      </c>
      <c r="C95" t="n" s="7">
        <v>960637.43</v>
      </c>
      <c r="D95" t="n" s="7">
        <v>973437.43</v>
      </c>
      <c r="E95" t="n" s="7">
        <v>10000.0</v>
      </c>
      <c r="F95" t="n" s="7">
        <v>10000.0</v>
      </c>
      <c r="G95" t="n" s="7">
        <v>0.0</v>
      </c>
      <c r="H95" t="n" s="7">
        <v>57600.0</v>
      </c>
      <c r="I95" s="7">
        <f>B95+C95-D95+E95-F95+G95-H95</f>
      </c>
      <c r="J95" s="7">
        <f>IF(H95&gt;=(I95+H95-G95),I95,G95)</f>
      </c>
      <c r="K95" s="7">
        <f>IF(H95+F95&gt;=(I95+H95-G95+F95-E95),I95-J95,E95)</f>
      </c>
      <c r="L95" s="7">
        <f>IF(H95+F95+D95&gt;=(I95+H95-G95+F95-E95+D95-C95),I95-K95-J95,C95)</f>
      </c>
      <c r="M95" s="7">
        <f>I95-J95-K95-L95</f>
      </c>
    </row>
    <row r="96">
      <c r="A96" t="s" s="7">
        <v>112</v>
      </c>
      <c r="B96" t="n" s="7">
        <v>0.0</v>
      </c>
      <c r="C96" t="n" s="7">
        <v>103675.8</v>
      </c>
      <c r="D96" t="n" s="7">
        <v>49229.17</v>
      </c>
      <c r="E96" t="n" s="7">
        <v>0.0</v>
      </c>
      <c r="F96" t="n" s="7">
        <v>0.0</v>
      </c>
      <c r="G96" t="n" s="7">
        <v>0.0</v>
      </c>
      <c r="H96" t="n" s="7">
        <v>6400527.73</v>
      </c>
      <c r="I96" s="7">
        <f>B96+C96-D96+E96-F96+G96-H96</f>
      </c>
      <c r="J96" s="7">
        <f>IF(H96&gt;=(I96+H96-G96),I96,G96)</f>
      </c>
      <c r="K96" s="7">
        <f>IF(H96+F96&gt;=(I96+H96-G96+F96-E96),I96-J96,E96)</f>
      </c>
      <c r="L96" s="7">
        <f>IF(H96+F96+D96&gt;=(I96+H96-G96+F96-E96+D96-C96),I96-K96-J96,C96)</f>
      </c>
      <c r="M96" s="7">
        <f>I96-J96-K96-L96</f>
      </c>
    </row>
    <row r="97">
      <c r="A97" t="s" s="7">
        <v>113</v>
      </c>
      <c r="B97" t="n" s="7">
        <v>0.0</v>
      </c>
      <c r="C97" t="n" s="7">
        <v>354370.8</v>
      </c>
      <c r="D97" t="n" s="7">
        <v>354370.8</v>
      </c>
      <c r="E97" t="n" s="7">
        <v>3700.0</v>
      </c>
      <c r="F97" t="n" s="7">
        <v>3700.0</v>
      </c>
      <c r="G97" t="n" s="7">
        <v>12000.0</v>
      </c>
      <c r="H97" t="n" s="7">
        <v>12000.0</v>
      </c>
      <c r="I97" s="7">
        <f>B97+C97-D97+E97-F97+G97-H97</f>
      </c>
      <c r="J97" s="7">
        <f>IF(H97&gt;=(I97+H97-G97),I97,G97)</f>
      </c>
      <c r="K97" s="7">
        <f>IF(H97+F97&gt;=(I97+H97-G97+F97-E97),I97-J97,E97)</f>
      </c>
      <c r="L97" s="7">
        <f>IF(H97+F97+D97&gt;=(I97+H97-G97+F97-E97+D97-C97),I97-K97-J97,C97)</f>
      </c>
      <c r="M97" s="7">
        <f>I97-J97-K97-L97</f>
      </c>
    </row>
    <row r="98">
      <c r="A98" t="s" s="7">
        <v>114</v>
      </c>
      <c r="B98" t="n" s="7">
        <v>0.0</v>
      </c>
      <c r="C98" t="n" s="7">
        <v>60720.0</v>
      </c>
      <c r="D98" t="n" s="7">
        <v>60720.0</v>
      </c>
      <c r="E98" t="n" s="7">
        <v>0.0</v>
      </c>
      <c r="F98" t="n" s="7">
        <v>0.0</v>
      </c>
      <c r="G98" t="n" s="7">
        <v>100000.0</v>
      </c>
      <c r="H98" t="n" s="7">
        <v>100000.0</v>
      </c>
      <c r="I98" s="7">
        <f>B98+C98-D98+E98-F98+G98-H98</f>
      </c>
      <c r="J98" s="7">
        <f>IF(H98&gt;=(I98+H98-G98),I98,G98)</f>
      </c>
      <c r="K98" s="7">
        <f>IF(H98+F98&gt;=(I98+H98-G98+F98-E98),I98-J98,E98)</f>
      </c>
      <c r="L98" s="7">
        <f>IF(H98+F98+D98&gt;=(I98+H98-G98+F98-E98+D98-C98),I98-K98-J98,C98)</f>
      </c>
      <c r="M98" s="7">
        <f>I98-J98-K98-L98</f>
      </c>
    </row>
    <row r="99">
      <c r="A99" t="s" s="7">
        <v>115</v>
      </c>
      <c r="B99" t="n" s="7">
        <v>0.0</v>
      </c>
      <c r="C99" t="n" s="7">
        <v>25000.0</v>
      </c>
      <c r="D99" t="n" s="7">
        <v>25000.0</v>
      </c>
      <c r="E99" t="n" s="7">
        <v>7554943.96</v>
      </c>
      <c r="F99" t="n" s="7">
        <v>1154416.23</v>
      </c>
      <c r="G99" t="n" s="7">
        <v>10000.0</v>
      </c>
      <c r="H99" t="n" s="7">
        <v>0.0</v>
      </c>
      <c r="I99" s="7">
        <f>B99+C99-D99+E99-F99+G99-H99</f>
      </c>
      <c r="J99" s="7">
        <f>IF(H99&gt;=(I99+H99-G99),I99,G99)</f>
      </c>
      <c r="K99" s="7">
        <f>IF(H99+F99&gt;=(I99+H99-G99+F99-E99),I99-J99,E99)</f>
      </c>
      <c r="L99" s="7">
        <f>IF(H99+F99+D99&gt;=(I99+H99-G99+F99-E99+D99-C99),I99-K99-J99,C99)</f>
      </c>
      <c r="M99" s="7">
        <f>I99-J99-K99-L99</f>
      </c>
    </row>
    <row r="100">
      <c r="A100" t="s" s="7">
        <v>116</v>
      </c>
      <c r="B100" t="n" s="7">
        <v>0.0</v>
      </c>
      <c r="C100" t="n" s="7">
        <v>2394.91</v>
      </c>
      <c r="D100" t="n" s="7">
        <v>2394.91</v>
      </c>
      <c r="E100" t="n" s="7">
        <v>0.0</v>
      </c>
      <c r="F100" t="n" s="7">
        <v>54446.63</v>
      </c>
      <c r="G100" t="n" s="7">
        <v>50000.0</v>
      </c>
      <c r="H100" t="n" s="7">
        <v>50000.0</v>
      </c>
      <c r="I100" s="7">
        <f>B100+C100-D100+E100-F100+G100-H100</f>
      </c>
      <c r="J100" s="7">
        <f>IF(H100&gt;=(I100+H100-G100),I100,G100)</f>
      </c>
      <c r="K100" s="7">
        <f>IF(H100+F100&gt;=(I100+H100-G100+F100-E100),I100-J100,E100)</f>
      </c>
      <c r="L100" s="7">
        <f>IF(H100+F100+D100&gt;=(I100+H100-G100+F100-E100+D100-C100),I100-K100-J100,C100)</f>
      </c>
      <c r="M100" s="7">
        <f>I100-J100-K100-L100</f>
      </c>
    </row>
    <row r="101">
      <c r="A101" t="s" s="7">
        <v>117</v>
      </c>
      <c r="B101" t="n" s="7">
        <v>0.0</v>
      </c>
      <c r="C101" t="n" s="7">
        <v>165000.0</v>
      </c>
      <c r="D101" t="n" s="7">
        <v>165000.0</v>
      </c>
      <c r="E101" t="n" s="7">
        <v>436000.0</v>
      </c>
      <c r="F101" t="n" s="7">
        <v>436000.0</v>
      </c>
      <c r="G101" t="n" s="7">
        <v>0.0</v>
      </c>
      <c r="H101" t="n" s="7">
        <v>500000.0</v>
      </c>
      <c r="I101" s="7">
        <f>B101+C101-D101+E101-F101+G101-H101</f>
      </c>
      <c r="J101" s="7">
        <f>IF(H101&gt;=(I101+H101-G101),I101,G101)</f>
      </c>
      <c r="K101" s="7">
        <f>IF(H101+F101&gt;=(I101+H101-G101+F101-E101),I101-J101,E101)</f>
      </c>
      <c r="L101" s="7">
        <f>IF(H101+F101+D101&gt;=(I101+H101-G101+F101-E101+D101-C101),I101-K101-J101,C101)</f>
      </c>
      <c r="M101" s="7">
        <f>I101-J101-K101-L101</f>
      </c>
    </row>
    <row r="102">
      <c r="A102" t="s" s="7">
        <v>118</v>
      </c>
      <c r="B102" t="n" s="7">
        <v>0.0</v>
      </c>
      <c r="C102" t="n" s="7">
        <v>15000.0</v>
      </c>
      <c r="D102" t="n" s="7">
        <v>0.0</v>
      </c>
      <c r="E102" t="n" s="7">
        <v>225654.0</v>
      </c>
      <c r="F102" t="n" s="7">
        <v>225654.0</v>
      </c>
      <c r="G102" t="n" s="7">
        <v>0.0</v>
      </c>
      <c r="H102" t="n" s="7">
        <v>280900.0</v>
      </c>
      <c r="I102" s="7">
        <f>B102+C102-D102+E102-F102+G102-H102</f>
      </c>
      <c r="J102" s="7">
        <f>IF(H102&gt;=(I102+H102-G102),I102,G102)</f>
      </c>
      <c r="K102" s="7">
        <f>IF(H102+F102&gt;=(I102+H102-G102+F102-E102),I102-J102,E102)</f>
      </c>
      <c r="L102" s="7">
        <f>IF(H102+F102+D102&gt;=(I102+H102-G102+F102-E102+D102-C102),I102-K102-J102,C102)</f>
      </c>
      <c r="M102" s="7">
        <f>I102-J102-K102-L102</f>
      </c>
    </row>
    <row r="103">
      <c r="A103" t="s" s="7">
        <v>119</v>
      </c>
      <c r="B103" t="n" s="7">
        <v>0.0</v>
      </c>
      <c r="C103" t="n" s="7">
        <v>30000.0</v>
      </c>
      <c r="D103" t="n" s="7">
        <v>30000.0</v>
      </c>
      <c r="E103" t="n" s="7">
        <v>0.0</v>
      </c>
      <c r="F103" t="n" s="7">
        <v>0.0</v>
      </c>
      <c r="G103" t="n" s="7">
        <v>0.0</v>
      </c>
      <c r="H103" t="n" s="7">
        <v>95703.0</v>
      </c>
      <c r="I103" s="7">
        <f>B103+C103-D103+E103-F103+G103-H103</f>
      </c>
      <c r="J103" s="7">
        <f>IF(H103&gt;=(I103+H103-G103),I103,G103)</f>
      </c>
      <c r="K103" s="7">
        <f>IF(H103+F103&gt;=(I103+H103-G103+F103-E103),I103-J103,E103)</f>
      </c>
      <c r="L103" s="7">
        <f>IF(H103+F103+D103&gt;=(I103+H103-G103+F103-E103+D103-C103),I103-K103-J103,C103)</f>
      </c>
      <c r="M103" s="7">
        <f>I103-J103-K103-L103</f>
      </c>
    </row>
    <row r="104">
      <c r="A104" t="s" s="7">
        <v>120</v>
      </c>
      <c r="B104" t="n" s="7">
        <v>500000.0</v>
      </c>
      <c r="C104" t="n" s="7">
        <v>0.0</v>
      </c>
      <c r="D104" t="n" s="7">
        <v>0.0</v>
      </c>
      <c r="E104" t="n" s="7">
        <v>0.0</v>
      </c>
      <c r="F104" t="n" s="7">
        <v>0.0</v>
      </c>
      <c r="G104" t="n" s="7">
        <v>0.0</v>
      </c>
      <c r="H104" t="n" s="7">
        <v>0.0</v>
      </c>
      <c r="I104" s="7">
        <f>B104+C104-D104+E104-F104+G104-H104</f>
      </c>
      <c r="J104" s="7">
        <f>IF(H104&gt;=(I104+H104-G104),I104,G104)</f>
      </c>
      <c r="K104" s="7">
        <f>IF(H104+F104&gt;=(I104+H104-G104+F104-E104),I104-J104,E104)</f>
      </c>
      <c r="L104" s="7">
        <f>IF(H104+F104+D104&gt;=(I104+H104-G104+F104-E104+D104-C104),I104-K104-J104,C104)</f>
      </c>
      <c r="M104" s="7">
        <f>I104-J104-K104-L104</f>
      </c>
    </row>
    <row r="105">
      <c r="A105" t="s" s="7">
        <v>121</v>
      </c>
      <c r="B105" t="n" s="7">
        <v>0.0</v>
      </c>
      <c r="C105" t="n" s="7">
        <v>40000.0</v>
      </c>
      <c r="D105" t="n" s="7">
        <v>40000.0</v>
      </c>
      <c r="E105" t="n" s="7">
        <v>280900.0</v>
      </c>
      <c r="F105" t="n" s="7">
        <v>0.0</v>
      </c>
      <c r="G105" t="n" s="7">
        <v>6801001.81</v>
      </c>
      <c r="H105" t="n" s="7">
        <v>1335989.35</v>
      </c>
      <c r="I105" s="7">
        <f>B105+C105-D105+E105-F105+G105-H105</f>
      </c>
      <c r="J105" s="7">
        <f>IF(H105&gt;=(I105+H105-G105),I105,G105)</f>
      </c>
      <c r="K105" s="7">
        <f>IF(H105+F105&gt;=(I105+H105-G105+F105-E105),I105-J105,E105)</f>
      </c>
      <c r="L105" s="7">
        <f>IF(H105+F105+D105&gt;=(I105+H105-G105+F105-E105+D105-C105),I105-K105-J105,C105)</f>
      </c>
      <c r="M105" s="7">
        <f>I105-J105-K105-L105</f>
      </c>
    </row>
    <row r="106">
      <c r="A106" t="s" s="7">
        <v>122</v>
      </c>
      <c r="B106" t="n" s="7">
        <v>0.0</v>
      </c>
      <c r="C106" t="n" s="7">
        <v>90000.0</v>
      </c>
      <c r="D106" t="n" s="7">
        <v>90000.0</v>
      </c>
      <c r="E106" t="n" s="7">
        <v>28000.0</v>
      </c>
      <c r="F106" t="n" s="7">
        <v>28000.0</v>
      </c>
      <c r="G106" t="n" s="7">
        <v>5000000.0</v>
      </c>
      <c r="H106" t="n" s="7">
        <v>0.0</v>
      </c>
      <c r="I106" s="7">
        <f>B106+C106-D106+E106-F106+G106-H106</f>
      </c>
      <c r="J106" s="7">
        <f>IF(H106&gt;=(I106+H106-G106),I106,G106)</f>
      </c>
      <c r="K106" s="7">
        <f>IF(H106+F106&gt;=(I106+H106-G106+F106-E106),I106-J106,E106)</f>
      </c>
      <c r="L106" s="7">
        <f>IF(H106+F106+D106&gt;=(I106+H106-G106+F106-E106+D106-C106),I106-K106-J106,C106)</f>
      </c>
      <c r="M106" s="7">
        <f>I106-J106-K106-L106</f>
      </c>
    </row>
    <row r="107">
      <c r="A107" t="s" s="7">
        <v>123</v>
      </c>
      <c r="B107" t="n" s="7">
        <v>0.0</v>
      </c>
      <c r="C107" t="n" s="7">
        <v>25000.0</v>
      </c>
      <c r="D107" t="n" s="7">
        <v>25000.0</v>
      </c>
      <c r="E107" t="n" s="7">
        <v>428707.35</v>
      </c>
      <c r="F107" t="n" s="7">
        <v>0.0</v>
      </c>
      <c r="G107" t="n" s="7">
        <v>1.0460898669E8</v>
      </c>
      <c r="H107" t="n" s="7">
        <v>6.413722301E7</v>
      </c>
      <c r="I107" s="7">
        <f>B107+C107-D107+E107-F107+G107-H107</f>
      </c>
      <c r="J107" s="7">
        <f>IF(H107&gt;=(I107+H107-G107),I107,G107)</f>
      </c>
      <c r="K107" s="7">
        <f>IF(H107+F107&gt;=(I107+H107-G107+F107-E107),I107-J107,E107)</f>
      </c>
      <c r="L107" s="7">
        <f>IF(H107+F107+D107&gt;=(I107+H107-G107+F107-E107+D107-C107),I107-K107-J107,C107)</f>
      </c>
      <c r="M107" s="7">
        <f>I107-J107-K107-L107</f>
      </c>
    </row>
    <row r="108">
      <c r="A108" t="s" s="7">
        <v>124</v>
      </c>
      <c r="B108" t="n" s="7">
        <v>0.0</v>
      </c>
      <c r="C108" t="n" s="7">
        <v>55000.0</v>
      </c>
      <c r="D108" t="n" s="7">
        <v>55000.0</v>
      </c>
      <c r="E108" t="n" s="7">
        <v>25000.0</v>
      </c>
      <c r="F108" t="n" s="7">
        <v>25000.0</v>
      </c>
      <c r="G108" t="n" s="7">
        <v>0.0</v>
      </c>
      <c r="H108" t="n" s="7">
        <v>2.72E7</v>
      </c>
      <c r="I108" s="7">
        <f>B108+C108-D108+E108-F108+G108-H108</f>
      </c>
      <c r="J108" s="7">
        <f>IF(H108&gt;=(I108+H108-G108),I108,G108)</f>
      </c>
      <c r="K108" s="7">
        <f>IF(H108+F108&gt;=(I108+H108-G108+F108-E108),I108-J108,E108)</f>
      </c>
      <c r="L108" s="7">
        <f>IF(H108+F108+D108&gt;=(I108+H108-G108+F108-E108+D108-C108),I108-K108-J108,C108)</f>
      </c>
      <c r="M108" s="7">
        <f>I108-J108-K108-L108</f>
      </c>
    </row>
    <row r="109">
      <c r="A109" t="s" s="7">
        <v>125</v>
      </c>
      <c r="B109" t="n" s="7">
        <v>63000.0</v>
      </c>
      <c r="C109" t="n" s="7">
        <v>0.0</v>
      </c>
      <c r="D109" t="n" s="7">
        <v>63000.0</v>
      </c>
      <c r="E109" t="n" s="7">
        <v>20000.0</v>
      </c>
      <c r="F109" t="n" s="7">
        <v>20000.0</v>
      </c>
      <c r="G109" t="n" s="7">
        <v>0.0</v>
      </c>
      <c r="H109" t="n" s="7">
        <v>15000.0</v>
      </c>
      <c r="I109" s="7">
        <f>B109+C109-D109+E109-F109+G109-H109</f>
      </c>
      <c r="J109" s="7">
        <f>IF(H109&gt;=(I109+H109-G109),I109,G109)</f>
      </c>
      <c r="K109" s="7">
        <f>IF(H109+F109&gt;=(I109+H109-G109+F109-E109),I109-J109,E109)</f>
      </c>
      <c r="L109" s="7">
        <f>IF(H109+F109+D109&gt;=(I109+H109-G109+F109-E109+D109-C109),I109-K109-J109,C109)</f>
      </c>
      <c r="M109" s="7">
        <f>I109-J109-K109-L109</f>
      </c>
    </row>
    <row r="110">
      <c r="A110" t="s" s="7">
        <v>126</v>
      </c>
      <c r="B110" t="n" s="7">
        <v>0.0</v>
      </c>
      <c r="C110" t="n" s="7">
        <v>280000.0</v>
      </c>
      <c r="D110" t="n" s="7">
        <v>280000.0</v>
      </c>
      <c r="E110" t="n" s="7">
        <v>150000.0</v>
      </c>
      <c r="F110" t="n" s="7">
        <v>150000.0</v>
      </c>
      <c r="G110" t="n" s="7">
        <v>0.0</v>
      </c>
      <c r="H110" t="n" s="7">
        <v>387403.96</v>
      </c>
      <c r="I110" s="7">
        <f>B110+C110-D110+E110-F110+G110-H110</f>
      </c>
      <c r="J110" s="7">
        <f>IF(H110&gt;=(I110+H110-G110),I110,G110)</f>
      </c>
      <c r="K110" s="7">
        <f>IF(H110+F110&gt;=(I110+H110-G110+F110-E110),I110-J110,E110)</f>
      </c>
      <c r="L110" s="7">
        <f>IF(H110+F110+D110&gt;=(I110+H110-G110+F110-E110+D110-C110),I110-K110-J110,C110)</f>
      </c>
      <c r="M110" s="7">
        <f>I110-J110-K110-L110</f>
      </c>
    </row>
    <row r="111">
      <c r="A111" t="s" s="7">
        <v>127</v>
      </c>
      <c r="B111" t="n" s="7">
        <v>0.0</v>
      </c>
      <c r="C111" t="n" s="7">
        <v>50000.0</v>
      </c>
      <c r="D111" t="n" s="7">
        <v>50000.0</v>
      </c>
      <c r="E111" t="n" s="7">
        <v>0.0</v>
      </c>
      <c r="F111" t="n" s="7">
        <v>3634745.43</v>
      </c>
      <c r="G111" t="n" s="7">
        <v>0.0</v>
      </c>
      <c r="H111" t="n" s="7">
        <v>0.0</v>
      </c>
      <c r="I111" s="7">
        <f>B111+C111-D111+E111-F111+G111-H111</f>
      </c>
      <c r="J111" s="7">
        <f>IF(H111&gt;=(I111+H111-G111),I111,G111)</f>
      </c>
      <c r="K111" s="7">
        <f>IF(H111+F111&gt;=(I111+H111-G111+F111-E111),I111-J111,E111)</f>
      </c>
      <c r="L111" s="7">
        <f>IF(H111+F111+D111&gt;=(I111+H111-G111+F111-E111+D111-C111),I111-K111-J111,C111)</f>
      </c>
      <c r="M111" s="7">
        <f>I111-J111-K111-L111</f>
      </c>
    </row>
    <row r="112">
      <c r="A112" t="s" s="7">
        <v>128</v>
      </c>
      <c r="B112" t="n" s="7">
        <v>451.8</v>
      </c>
      <c r="C112" t="n" s="7">
        <v>3634745.43</v>
      </c>
      <c r="D112" t="n" s="7">
        <v>0.0</v>
      </c>
      <c r="E112" t="n" s="7">
        <v>1335989.35</v>
      </c>
      <c r="F112" t="n" s="7">
        <v>0.0</v>
      </c>
      <c r="G112" t="n" s="7">
        <v>0.0</v>
      </c>
      <c r="H112" t="n" s="7">
        <v>0.0</v>
      </c>
      <c r="I112" s="7">
        <f>B112+C112-D112+E112-F112+G112-H112</f>
      </c>
      <c r="J112" s="7">
        <f>IF(H112&gt;=(I112+H112-G112),I112,G112)</f>
      </c>
      <c r="K112" s="7">
        <f>IF(H112+F112&gt;=(I112+H112-G112+F112-E112),I112-J112,E112)</f>
      </c>
      <c r="L112" s="7">
        <f>IF(H112+F112+D112&gt;=(I112+H112-G112+F112-E112+D112-C112),I112-K112-J112,C112)</f>
      </c>
      <c r="M112" s="7">
        <f>I112-J112-K112-L112</f>
      </c>
    </row>
    <row r="113">
      <c r="A113" t="s" s="7">
        <v>129</v>
      </c>
      <c r="B113" t="n" s="7">
        <v>0.0</v>
      </c>
      <c r="C113" t="n" s="7">
        <v>943789.06</v>
      </c>
      <c r="D113" t="n" s="7">
        <v>0.0</v>
      </c>
      <c r="E113" t="n" s="7">
        <v>5.4483532969E8</v>
      </c>
      <c r="F113" t="n" s="7">
        <v>3.3424421636E8</v>
      </c>
      <c r="G113" t="n" s="7">
        <v>0.0</v>
      </c>
      <c r="H113" t="n" s="7">
        <v>0.0</v>
      </c>
      <c r="I113" s="7">
        <f>B113+C113-D113+E113-F113+G113-H113</f>
      </c>
      <c r="J113" s="7">
        <f>IF(H113&gt;=(I113+H113-G113),I113,G113)</f>
      </c>
      <c r="K113" s="7">
        <f>IF(H113+F113&gt;=(I113+H113-G113+F113-E113),I113-J113,E113)</f>
      </c>
      <c r="L113" s="7">
        <f>IF(H113+F113+D113&gt;=(I113+H113-G113+F113-E113+D113-C113),I113-K113-J113,C113)</f>
      </c>
      <c r="M113" s="7">
        <f>I113-J113-K113-L113</f>
      </c>
    </row>
    <row r="114">
      <c r="A114" t="s" s="7">
        <v>130</v>
      </c>
      <c r="B114" t="n" s="7">
        <v>0.0</v>
      </c>
      <c r="C114" t="n" s="7">
        <v>5000.0</v>
      </c>
      <c r="D114" t="n" s="7">
        <v>5000.0</v>
      </c>
      <c r="E114" t="n" s="7">
        <v>6.781542322E7</v>
      </c>
      <c r="F114" t="n" s="7">
        <v>7.422210348E7</v>
      </c>
      <c r="G114" t="n" s="7">
        <v>0.0</v>
      </c>
      <c r="H114" t="n" s="7">
        <v>5000000.0</v>
      </c>
      <c r="I114" s="7">
        <f>B114+C114-D114+E114-F114+G114-H114</f>
      </c>
      <c r="J114" s="7">
        <f>IF(H114&gt;=(I114+H114-G114),I114,G114)</f>
      </c>
      <c r="K114" s="7">
        <f>IF(H114+F114&gt;=(I114+H114-G114+F114-E114),I114-J114,E114)</f>
      </c>
      <c r="L114" s="7">
        <f>IF(H114+F114+D114&gt;=(I114+H114-G114+F114-E114+D114-C114),I114-K114-J114,C114)</f>
      </c>
      <c r="M114" s="7">
        <f>I114-J114-K114-L114</f>
      </c>
    </row>
    <row r="115">
      <c r="A115" t="s" s="7">
        <v>131</v>
      </c>
      <c r="B115" t="n" s="7">
        <v>0.0</v>
      </c>
      <c r="C115" t="n" s="7">
        <v>4.72E7</v>
      </c>
      <c r="D115" t="n" s="7">
        <v>2.0E7</v>
      </c>
      <c r="E115" t="n" s="7">
        <v>5.5E7</v>
      </c>
      <c r="F115" t="n" s="7">
        <v>5.5E7</v>
      </c>
      <c r="G115" t="n" s="7">
        <v>0.0</v>
      </c>
      <c r="H115" t="n" s="7">
        <v>0.0</v>
      </c>
      <c r="I115" s="7">
        <f>B115+C115-D115+E115-F115+G115-H115</f>
      </c>
      <c r="J115" s="7">
        <f>IF(H115&gt;=(I115+H115-G115),I115,G115)</f>
      </c>
      <c r="K115" s="7">
        <f>IF(H115+F115&gt;=(I115+H115-G115+F115-E115),I115-J115,E115)</f>
      </c>
      <c r="L115" s="7">
        <f>IF(H115+F115+D115&gt;=(I115+H115-G115+F115-E115+D115-C115),I115-K115-J115,C115)</f>
      </c>
      <c r="M115" s="7">
        <f>I115-J115-K115-L115</f>
      </c>
    </row>
    <row r="116">
      <c r="A116" t="s" s="7">
        <v>132</v>
      </c>
      <c r="B116" t="n" s="7">
        <v>0.0</v>
      </c>
      <c r="C116" t="n" s="7">
        <v>4550.0</v>
      </c>
      <c r="D116" t="n" s="7">
        <v>4550.0</v>
      </c>
      <c r="E116" t="n" s="7">
        <v>380000.0</v>
      </c>
      <c r="F116" t="n" s="7">
        <v>380000.0</v>
      </c>
      <c r="G116" t="n" s="7">
        <v>5000.0</v>
      </c>
      <c r="H116" t="n" s="7">
        <v>5000.0</v>
      </c>
      <c r="I116" s="7">
        <f>B116+C116-D116+E116-F116+G116-H116</f>
      </c>
      <c r="J116" s="7">
        <f>IF(H116&gt;=(I116+H116-G116),I116,G116)</f>
      </c>
      <c r="K116" s="7">
        <f>IF(H116+F116&gt;=(I116+H116-G116+F116-E116),I116-J116,E116)</f>
      </c>
      <c r="L116" s="7">
        <f>IF(H116+F116+D116&gt;=(I116+H116-G116+F116-E116+D116-C116),I116-K116-J116,C116)</f>
      </c>
      <c r="M116" s="7">
        <f>I116-J116-K116-L116</f>
      </c>
    </row>
    <row r="117">
      <c r="A117" t="s" s="7">
        <v>133</v>
      </c>
      <c r="B117" t="n" s="7">
        <v>387403.96</v>
      </c>
      <c r="C117" t="n" s="7">
        <v>0.0</v>
      </c>
      <c r="D117" t="n" s="7">
        <v>0.0</v>
      </c>
      <c r="E117" t="n" s="7">
        <v>15000.0</v>
      </c>
      <c r="F117" t="n" s="7">
        <v>0.0</v>
      </c>
      <c r="G117" t="n" s="7">
        <v>0.0</v>
      </c>
      <c r="H117" t="n" s="7">
        <v>50000.0</v>
      </c>
      <c r="I117" s="7">
        <f>B117+C117-D117+E117-F117+G117-H117</f>
      </c>
      <c r="J117" s="7">
        <f>IF(H117&gt;=(I117+H117-G117),I117,G117)</f>
      </c>
      <c r="K117" s="7">
        <f>IF(H117+F117&gt;=(I117+H117-G117+F117-E117),I117-J117,E117)</f>
      </c>
      <c r="L117" s="7">
        <f>IF(H117+F117+D117&gt;=(I117+H117-G117+F117-E117+D117-C117),I117-K117-J117,C117)</f>
      </c>
      <c r="M117" s="7">
        <f>I117-J117-K117-L117</f>
      </c>
    </row>
    <row r="118">
      <c r="A118" t="s" s="7">
        <v>134</v>
      </c>
      <c r="B118" t="n" s="7">
        <v>0.0</v>
      </c>
      <c r="C118" t="n" s="7">
        <v>185000.0</v>
      </c>
      <c r="D118" t="n" s="7">
        <v>185000.0</v>
      </c>
      <c r="E118" t="n" s="7">
        <v>0.0</v>
      </c>
      <c r="F118" t="n" s="7">
        <v>0.0</v>
      </c>
      <c r="G118" t="n" s="7">
        <v>0.0</v>
      </c>
      <c r="H118" t="n" s="7">
        <v>831.0</v>
      </c>
      <c r="I118" s="7">
        <f>B118+C118-D118+E118-F118+G118-H118</f>
      </c>
      <c r="J118" s="7">
        <f>IF(H118&gt;=(I118+H118-G118),I118,G118)</f>
      </c>
      <c r="K118" s="7">
        <f>IF(H118+F118&gt;=(I118+H118-G118+F118-E118),I118-J118,E118)</f>
      </c>
      <c r="L118" s="7">
        <f>IF(H118+F118+D118&gt;=(I118+H118-G118+F118-E118+D118-C118),I118-K118-J118,C118)</f>
      </c>
      <c r="M118" s="7">
        <f>I118-J118-K118-L118</f>
      </c>
    </row>
    <row r="119">
      <c r="A119" t="s" s="7">
        <v>135</v>
      </c>
      <c r="B119" t="n" s="7">
        <v>0.0</v>
      </c>
      <c r="C119" t="n" s="7">
        <v>50000.0</v>
      </c>
      <c r="D119" t="n" s="7">
        <v>50000.0</v>
      </c>
      <c r="E119" t="n" s="7">
        <v>5233118.0</v>
      </c>
      <c r="F119" t="n" s="7">
        <v>5233118.0</v>
      </c>
      <c r="G119" t="n" s="7">
        <v>20000.0</v>
      </c>
      <c r="H119" t="n" s="7">
        <v>20000.0</v>
      </c>
      <c r="I119" s="7">
        <f>B119+C119-D119+E119-F119+G119-H119</f>
      </c>
      <c r="J119" s="7">
        <f>IF(H119&gt;=(I119+H119-G119),I119,G119)</f>
      </c>
      <c r="K119" s="7">
        <f>IF(H119+F119&gt;=(I119+H119-G119+F119-E119),I119-J119,E119)</f>
      </c>
      <c r="L119" s="7">
        <f>IF(H119+F119+D119&gt;=(I119+H119-G119+F119-E119+D119-C119),I119-K119-J119,C119)</f>
      </c>
      <c r="M119" s="7">
        <f>I119-J119-K119-L119</f>
      </c>
    </row>
    <row r="120">
      <c r="A120" t="s" s="7">
        <v>136</v>
      </c>
      <c r="B120" t="n" s="7">
        <v>0.0</v>
      </c>
      <c r="C120" t="n" s="7">
        <v>73787.0</v>
      </c>
      <c r="D120" t="n" s="7">
        <v>73787.0</v>
      </c>
      <c r="E120" t="n" s="7">
        <v>183469.74</v>
      </c>
      <c r="F120" t="n" s="7">
        <v>183469.74</v>
      </c>
      <c r="G120" t="n" s="7">
        <v>0.0</v>
      </c>
      <c r="H120" t="n" s="7">
        <v>180000.0</v>
      </c>
      <c r="I120" s="7">
        <f>B120+C120-D120+E120-F120+G120-H120</f>
      </c>
      <c r="J120" s="7">
        <f>IF(H120&gt;=(I120+H120-G120),I120,G120)</f>
      </c>
      <c r="K120" s="7">
        <f>IF(H120+F120&gt;=(I120+H120-G120+F120-E120),I120-J120,E120)</f>
      </c>
      <c r="L120" s="7">
        <f>IF(H120+F120+D120&gt;=(I120+H120-G120+F120-E120+D120-C120),I120-K120-J120,C120)</f>
      </c>
      <c r="M120" s="7">
        <f>I120-J120-K120-L120</f>
      </c>
    </row>
    <row r="121">
      <c r="A121" t="s" s="7">
        <v>137</v>
      </c>
      <c r="B121" t="n" s="7">
        <v>0.0</v>
      </c>
      <c r="C121" t="n" s="7">
        <v>1.5E7</v>
      </c>
      <c r="D121" t="n" s="7">
        <v>0.0</v>
      </c>
      <c r="E121" t="n" s="7">
        <v>19000.0</v>
      </c>
      <c r="F121" t="n" s="7">
        <v>16500.0</v>
      </c>
      <c r="G121" t="n" s="7">
        <v>0.0</v>
      </c>
      <c r="H121" t="n" s="7">
        <v>0.0</v>
      </c>
      <c r="I121" s="7">
        <f>B121+C121-D121+E121-F121+G121-H121</f>
      </c>
      <c r="J121" s="7">
        <f>IF(H121&gt;=(I121+H121-G121),I121,G121)</f>
      </c>
      <c r="K121" s="7">
        <f>IF(H121+F121&gt;=(I121+H121-G121+F121-E121),I121-J121,E121)</f>
      </c>
      <c r="L121" s="7">
        <f>IF(H121+F121+D121&gt;=(I121+H121-G121+F121-E121+D121-C121),I121-K121-J121,C121)</f>
      </c>
      <c r="M121" s="7">
        <f>I121-J121-K121-L121</f>
      </c>
    </row>
    <row r="122">
      <c r="A122" t="s" s="7">
        <v>138</v>
      </c>
      <c r="B122" t="n" s="7">
        <v>0.0</v>
      </c>
      <c r="C122" t="n" s="7">
        <v>1.2E7</v>
      </c>
      <c r="D122" t="n" s="7">
        <v>0.0</v>
      </c>
      <c r="E122" t="n" s="7">
        <v>0.0</v>
      </c>
      <c r="F122" t="n" s="7">
        <v>0.0</v>
      </c>
      <c r="G122" t="n" s="7">
        <v>0.0</v>
      </c>
      <c r="H122" t="n" s="7">
        <v>0.0</v>
      </c>
      <c r="I122" s="7">
        <f>B122+C122-D122+E122-F122+G122-H122</f>
      </c>
      <c r="J122" s="7">
        <f>IF(H122&gt;=(I122+H122-G122),I122,G122)</f>
      </c>
      <c r="K122" s="7">
        <f>IF(H122+F122&gt;=(I122+H122-G122+F122-E122),I122-J122,E122)</f>
      </c>
      <c r="L122" s="7">
        <f>IF(H122+F122+D122&gt;=(I122+H122-G122+F122-E122+D122-C122),I122-K122-J122,C122)</f>
      </c>
      <c r="M122" s="7">
        <f>I122-J122-K122-L122</f>
      </c>
    </row>
    <row r="123">
      <c r="A123" t="s" s="7">
        <v>139</v>
      </c>
      <c r="B123" t="n" s="7">
        <v>0.0</v>
      </c>
      <c r="C123" t="n" s="7">
        <v>5000000.0</v>
      </c>
      <c r="D123" t="n" s="7">
        <v>0.0</v>
      </c>
      <c r="E123" t="n" s="7">
        <v>0.0</v>
      </c>
      <c r="F123" t="n" s="7">
        <v>0.0</v>
      </c>
      <c r="G123" t="n" s="7">
        <v>0.0</v>
      </c>
      <c r="H123" t="n" s="7">
        <v>0.0</v>
      </c>
      <c r="I123" s="7">
        <f>B123+C123-D123+E123-F123+G123-H123</f>
      </c>
      <c r="J123" s="7">
        <f>IF(H123&gt;=(I123+H123-G123),I123,G123)</f>
      </c>
      <c r="K123" s="7">
        <f>IF(H123+F123&gt;=(I123+H123-G123+F123-E123),I123-J123,E123)</f>
      </c>
      <c r="L123" s="7">
        <f>IF(H123+F123+D123&gt;=(I123+H123-G123+F123-E123+D123-C123),I123-K123-J123,C123)</f>
      </c>
      <c r="M123" s="7">
        <f>I123-J123-K123-L123</f>
      </c>
    </row>
    <row r="124">
      <c r="A124" t="s" s="7">
        <v>140</v>
      </c>
      <c r="B124" t="n" s="7">
        <v>0.0</v>
      </c>
      <c r="C124" t="n" s="7">
        <v>5000000.0</v>
      </c>
      <c r="D124" t="n" s="7">
        <v>0.0</v>
      </c>
      <c r="E124" t="n" s="7">
        <v>0.0</v>
      </c>
      <c r="F124" t="n" s="7">
        <v>0.0</v>
      </c>
      <c r="G124" t="n" s="7">
        <v>2.72E7</v>
      </c>
      <c r="H124" t="n" s="7">
        <v>0.0</v>
      </c>
      <c r="I124" s="7">
        <f>B124+C124-D124+E124-F124+G124-H124</f>
      </c>
      <c r="J124" s="7">
        <f>IF(H124&gt;=(I124+H124-G124),I124,G124)</f>
      </c>
      <c r="K124" s="7">
        <f>IF(H124+F124&gt;=(I124+H124-G124+F124-E124),I124-J124,E124)</f>
      </c>
      <c r="L124" s="7">
        <f>IF(H124+F124+D124&gt;=(I124+H124-G124+F124-E124+D124-C124),I124-K124-J124,C124)</f>
      </c>
      <c r="M124" s="7">
        <f>I124-J124-K124-L124</f>
      </c>
    </row>
    <row r="125">
      <c r="A125" t="s" s="7">
        <v>141</v>
      </c>
      <c r="B125" t="n" s="7">
        <v>0.0</v>
      </c>
      <c r="C125" t="n" s="7">
        <v>182789.4</v>
      </c>
      <c r="D125" t="n" s="7">
        <v>182789.4</v>
      </c>
      <c r="E125" t="n" s="7">
        <v>0.0</v>
      </c>
      <c r="F125" t="n" s="7">
        <v>0.0</v>
      </c>
      <c r="G125" t="n" s="7">
        <v>0.0</v>
      </c>
      <c r="H125" t="n" s="7">
        <v>0.0</v>
      </c>
      <c r="I125" s="7">
        <f>B125+C125-D125+E125-F125+G125-H125</f>
      </c>
      <c r="J125" s="7">
        <f>IF(H125&gt;=(I125+H125-G125),I125,G125)</f>
      </c>
      <c r="K125" s="7">
        <f>IF(H125+F125&gt;=(I125+H125-G125+F125-E125),I125-J125,E125)</f>
      </c>
      <c r="L125" s="7">
        <f>IF(H125+F125+D125&gt;=(I125+H125-G125+F125-E125+D125-C125),I125-K125-J125,C125)</f>
      </c>
      <c r="M125" s="7">
        <f>I125-J125-K125-L125</f>
      </c>
    </row>
    <row r="126">
      <c r="A126" t="s" s="7">
        <v>142</v>
      </c>
      <c r="B126" t="n" s="7">
        <v>2000.0</v>
      </c>
      <c r="C126" t="n" s="7">
        <v>30000.0</v>
      </c>
      <c r="D126" t="n" s="7">
        <v>32000.0</v>
      </c>
      <c r="E126" t="n" s="7">
        <v>50000.0</v>
      </c>
      <c r="F126" t="n" s="7">
        <v>0.0</v>
      </c>
      <c r="G126" t="n" s="7">
        <v>0.0</v>
      </c>
      <c r="H126" t="n" s="7">
        <v>0.0</v>
      </c>
      <c r="I126" s="7">
        <f>B126+C126-D126+E126-F126+G126-H126</f>
      </c>
      <c r="J126" s="7">
        <f>IF(H126&gt;=(I126+H126-G126),I126,G126)</f>
      </c>
      <c r="K126" s="7">
        <f>IF(H126+F126&gt;=(I126+H126-G126+F126-E126),I126-J126,E126)</f>
      </c>
      <c r="L126" s="7">
        <f>IF(H126+F126+D126&gt;=(I126+H126-G126+F126-E126+D126-C126),I126-K126-J126,C126)</f>
      </c>
      <c r="M126" s="7">
        <f>I126-J126-K126-L126</f>
      </c>
    </row>
    <row r="127">
      <c r="A127" t="s" s="7">
        <v>143</v>
      </c>
      <c r="B127" t="n" s="7">
        <v>0.0</v>
      </c>
      <c r="C127" t="n" s="7">
        <v>75000.0</v>
      </c>
      <c r="D127" t="n" s="7">
        <v>75000.0</v>
      </c>
      <c r="E127" t="n" s="7">
        <v>1582.0</v>
      </c>
      <c r="F127" t="n" s="7">
        <v>0.0</v>
      </c>
      <c r="G127" t="n" s="7">
        <v>41846.34</v>
      </c>
      <c r="H127" t="n" s="7">
        <v>112048.61</v>
      </c>
      <c r="I127" s="7">
        <f>B127+C127-D127+E127-F127+G127-H127</f>
      </c>
      <c r="J127" s="7">
        <f>IF(H127&gt;=(I127+H127-G127),I127,G127)</f>
      </c>
      <c r="K127" s="7">
        <f>IF(H127+F127&gt;=(I127+H127-G127+F127-E127),I127-J127,E127)</f>
      </c>
      <c r="L127" s="7">
        <f>IF(H127+F127+D127&gt;=(I127+H127-G127+F127-E127+D127-C127),I127-K127-J127,C127)</f>
      </c>
      <c r="M127" s="7">
        <f>I127-J127-K127-L127</f>
      </c>
    </row>
    <row r="128">
      <c r="A128" t="s" s="7">
        <v>144</v>
      </c>
      <c r="B128" t="n" s="7">
        <v>0.0</v>
      </c>
      <c r="C128" t="n" s="7">
        <v>7000.0</v>
      </c>
      <c r="D128" t="n" s="7">
        <v>7000.0</v>
      </c>
      <c r="E128" t="n" s="7">
        <v>50000.0</v>
      </c>
      <c r="F128" t="n" s="7">
        <v>50000.0</v>
      </c>
      <c r="G128" t="n" s="7">
        <v>0.0</v>
      </c>
      <c r="H128" t="n" s="7">
        <v>0.0</v>
      </c>
      <c r="I128" s="7">
        <f>B128+C128-D128+E128-F128+G128-H128</f>
      </c>
      <c r="J128" s="7">
        <f>IF(H128&gt;=(I128+H128-G128),I128,G128)</f>
      </c>
      <c r="K128" s="7">
        <f>IF(H128+F128&gt;=(I128+H128-G128+F128-E128),I128-J128,E128)</f>
      </c>
      <c r="L128" s="7">
        <f>IF(H128+F128+D128&gt;=(I128+H128-G128+F128-E128+D128-C128),I128-K128-J128,C128)</f>
      </c>
      <c r="M128" s="7">
        <f>I128-J128-K128-L128</f>
      </c>
    </row>
    <row r="129">
      <c r="A129" t="s" s="7">
        <v>145</v>
      </c>
      <c r="B129" t="n" s="7">
        <v>0.0</v>
      </c>
      <c r="C129" t="n" s="7">
        <v>130000.0</v>
      </c>
      <c r="D129" t="n" s="7">
        <v>130000.0</v>
      </c>
      <c r="E129" t="n" s="7">
        <v>50000.0</v>
      </c>
      <c r="F129" t="n" s="7">
        <v>50000.0</v>
      </c>
      <c r="G129" t="n" s="7">
        <v>0.0</v>
      </c>
      <c r="H129" t="n" s="7">
        <v>0.0</v>
      </c>
      <c r="I129" s="7">
        <f>B129+C129-D129+E129-F129+G129-H129</f>
      </c>
      <c r="J129" s="7">
        <f>IF(H129&gt;=(I129+H129-G129),I129,G129)</f>
      </c>
      <c r="K129" s="7">
        <f>IF(H129+F129&gt;=(I129+H129-G129+F129-E129),I129-J129,E129)</f>
      </c>
      <c r="L129" s="7">
        <f>IF(H129+F129+D129&gt;=(I129+H129-G129+F129-E129+D129-C129),I129-K129-J129,C129)</f>
      </c>
      <c r="M129" s="7">
        <f>I129-J129-K129-L129</f>
      </c>
    </row>
    <row r="130">
      <c r="A130" t="s" s="7">
        <v>146</v>
      </c>
      <c r="B130" t="n" s="7">
        <v>180000.0</v>
      </c>
      <c r="C130" t="n" s="7">
        <v>0.0</v>
      </c>
      <c r="D130" t="n" s="7">
        <v>0.0</v>
      </c>
      <c r="E130" t="n" s="7">
        <v>10000.0</v>
      </c>
      <c r="F130" t="n" s="7">
        <v>10000.0</v>
      </c>
      <c r="G130" t="n" s="7">
        <v>0.0</v>
      </c>
      <c r="H130" t="n" s="7">
        <v>0.0</v>
      </c>
      <c r="I130" s="7">
        <f>B130+C130-D130+E130-F130+G130-H130</f>
      </c>
      <c r="J130" s="7">
        <f>IF(H130&gt;=(I130+H130-G130),I130,G130)</f>
      </c>
      <c r="K130" s="7">
        <f>IF(H130+F130&gt;=(I130+H130-G130+F130-E130),I130-J130,E130)</f>
      </c>
      <c r="L130" s="7">
        <f>IF(H130+F130+D130&gt;=(I130+H130-G130+F130-E130+D130-C130),I130-K130-J130,C130)</f>
      </c>
      <c r="M130" s="7">
        <f>I130-J130-K130-L130</f>
      </c>
    </row>
    <row r="131">
      <c r="A131" t="s" s="7">
        <v>147</v>
      </c>
      <c r="B131" t="n" s="7">
        <v>0.0</v>
      </c>
      <c r="C131" t="n" s="7">
        <v>2761000.0</v>
      </c>
      <c r="D131" t="n" s="7">
        <v>2761000.0</v>
      </c>
      <c r="E131" t="n" s="7">
        <v>30000.0</v>
      </c>
      <c r="F131" t="n" s="7">
        <v>30000.0</v>
      </c>
      <c r="G131" t="n" s="7">
        <v>0.0</v>
      </c>
      <c r="H131" t="n" s="7">
        <v>0.0</v>
      </c>
      <c r="I131" s="7">
        <f>B131+C131-D131+E131-F131+G131-H131</f>
      </c>
      <c r="J131" s="7">
        <f>IF(H131&gt;=(I131+H131-G131),I131,G131)</f>
      </c>
      <c r="K131" s="7">
        <f>IF(H131+F131&gt;=(I131+H131-G131+F131-E131),I131-J131,E131)</f>
      </c>
      <c r="L131" s="7">
        <f>IF(H131+F131+D131&gt;=(I131+H131-G131+F131-E131+D131-C131),I131-K131-J131,C131)</f>
      </c>
      <c r="M131" s="7">
        <f>I131-J131-K131-L131</f>
      </c>
    </row>
    <row r="132">
      <c r="A132" t="s" s="7">
        <v>148</v>
      </c>
      <c r="B132" t="n" s="7">
        <v>0.0</v>
      </c>
      <c r="C132" t="n" s="7">
        <v>0.0</v>
      </c>
      <c r="D132" t="n" s="7">
        <v>1244216.36</v>
      </c>
      <c r="E132" t="n" s="7">
        <v>109800.0</v>
      </c>
      <c r="F132" t="n" s="7">
        <v>109800.0</v>
      </c>
      <c r="G132" t="n" s="7">
        <v>35.89</v>
      </c>
      <c r="H132" t="n" s="7">
        <v>0.0</v>
      </c>
      <c r="I132" s="7">
        <f>B132+C132-D132+E132-F132+G132-H132</f>
      </c>
      <c r="J132" s="7">
        <f>IF(H132&gt;=(I132+H132-G132),I132,G132)</f>
      </c>
      <c r="K132" s="7">
        <f>IF(H132+F132&gt;=(I132+H132-G132+F132-E132),I132-J132,E132)</f>
      </c>
      <c r="L132" s="7">
        <f>IF(H132+F132+D132&gt;=(I132+H132-G132+F132-E132+D132-C132),I132-K132-J132,C132)</f>
      </c>
      <c r="M132" s="7">
        <f>I132-J132-K132-L132</f>
      </c>
    </row>
    <row r="133">
      <c r="A133" t="s" s="7">
        <v>149</v>
      </c>
      <c r="B133" t="n" s="7">
        <v>0.0</v>
      </c>
      <c r="C133" t="n" s="7">
        <v>1200000.0</v>
      </c>
      <c r="D133" t="n" s="7">
        <v>0.0</v>
      </c>
      <c r="E133" t="n" s="7">
        <v>37071.0</v>
      </c>
      <c r="F133" t="n" s="7">
        <v>37071.0</v>
      </c>
      <c r="G133" t="n" s="7">
        <v>563222.46</v>
      </c>
      <c r="H133" t="n" s="7">
        <v>563222.46</v>
      </c>
      <c r="I133" s="7">
        <f>B133+C133-D133+E133-F133+G133-H133</f>
      </c>
      <c r="J133" s="7">
        <f>IF(H133&gt;=(I133+H133-G133),I133,G133)</f>
      </c>
      <c r="K133" s="7">
        <f>IF(H133+F133&gt;=(I133+H133-G133+F133-E133),I133-J133,E133)</f>
      </c>
      <c r="L133" s="7">
        <f>IF(H133+F133+D133&gt;=(I133+H133-G133+F133-E133+D133-C133),I133-K133-J133,C133)</f>
      </c>
      <c r="M133" s="7">
        <f>I133-J133-K133-L133</f>
      </c>
    </row>
    <row r="134">
      <c r="A134" t="s" s="7">
        <v>150</v>
      </c>
      <c r="B134" t="n" s="7">
        <v>0.0</v>
      </c>
      <c r="C134" t="n" s="7">
        <v>0.0</v>
      </c>
      <c r="D134" t="n" s="7">
        <v>1780295.2</v>
      </c>
      <c r="E134" t="n" s="7">
        <v>0.0</v>
      </c>
      <c r="F134" t="n" s="7">
        <v>0.0</v>
      </c>
      <c r="G134" t="n" s="7">
        <v>0.0</v>
      </c>
      <c r="H134" t="n" s="7">
        <v>1000.0</v>
      </c>
      <c r="I134" s="7">
        <f>B134+C134-D134+E134-F134+G134-H134</f>
      </c>
      <c r="J134" s="7">
        <f>IF(H134&gt;=(I134+H134-G134),I134,G134)</f>
      </c>
      <c r="K134" s="7">
        <f>IF(H134+F134&gt;=(I134+H134-G134+F134-E134),I134-J134,E134)</f>
      </c>
      <c r="L134" s="7">
        <f>IF(H134+F134+D134&gt;=(I134+H134-G134+F134-E134+D134-C134),I134-K134-J134,C134)</f>
      </c>
      <c r="M134" s="7">
        <f>I134-J134-K134-L134</f>
      </c>
    </row>
    <row r="135">
      <c r="A135" t="s" s="7">
        <v>151</v>
      </c>
      <c r="B135" t="n" s="7">
        <v>0.0</v>
      </c>
      <c r="C135" t="n" s="7">
        <v>4.0E7</v>
      </c>
      <c r="D135" t="n" s="7">
        <v>4.0E7</v>
      </c>
      <c r="E135" t="n" s="7">
        <v>2761000.0</v>
      </c>
      <c r="F135" t="n" s="7">
        <v>20000.0</v>
      </c>
      <c r="G135" t="n" s="7">
        <v>0.0</v>
      </c>
      <c r="H135" t="n" s="7">
        <v>57600.0</v>
      </c>
      <c r="I135" s="7">
        <f>B135+C135-D135+E135-F135+G135-H135</f>
      </c>
      <c r="J135" s="7">
        <f>IF(H135&gt;=(I135+H135-G135),I135,G135)</f>
      </c>
      <c r="K135" s="7">
        <f>IF(H135+F135&gt;=(I135+H135-G135+F135-E135),I135-J135,E135)</f>
      </c>
      <c r="L135" s="7">
        <f>IF(H135+F135+D135&gt;=(I135+H135-G135+F135-E135+D135-C135),I135-K135-J135,C135)</f>
      </c>
      <c r="M135" s="7">
        <f>I135-J135-K135-L135</f>
      </c>
    </row>
    <row r="136">
      <c r="A136" t="s" s="7">
        <v>152</v>
      </c>
      <c r="B136" t="n" s="7">
        <v>0.0</v>
      </c>
      <c r="C136" t="n" s="7">
        <v>5000000.0</v>
      </c>
      <c r="D136" t="n" s="7">
        <v>5000000.0</v>
      </c>
      <c r="E136" t="n" s="7">
        <v>3865700.0</v>
      </c>
      <c r="F136" t="n" s="7">
        <v>3865700.0</v>
      </c>
      <c r="G136" t="n" s="7">
        <v>0.0</v>
      </c>
      <c r="H136" t="n" s="7">
        <v>6400527.73</v>
      </c>
      <c r="I136" s="7">
        <f>B136+C136-D136+E136-F136+G136-H136</f>
      </c>
      <c r="J136" s="7">
        <f>IF(H136&gt;=(I136+H136-G136),I136,G136)</f>
      </c>
      <c r="K136" s="7">
        <f>IF(H136+F136&gt;=(I136+H136-G136+F136-E136),I136-J136,E136)</f>
      </c>
      <c r="L136" s="7">
        <f>IF(H136+F136+D136&gt;=(I136+H136-G136+F136-E136+D136-C136),I136-K136-J136,C136)</f>
      </c>
      <c r="M136" s="7">
        <f>I136-J136-K136-L136</f>
      </c>
    </row>
    <row r="137">
      <c r="A137" t="s" s="7">
        <v>153</v>
      </c>
      <c r="B137" t="n" s="7">
        <v>0.0</v>
      </c>
      <c r="C137" t="n" s="7">
        <v>3000000.0</v>
      </c>
      <c r="D137" t="n" s="7">
        <v>0.0</v>
      </c>
      <c r="E137" t="n" s="7">
        <v>1244216.36</v>
      </c>
      <c r="F137" t="n" s="7">
        <v>0.0</v>
      </c>
      <c r="G137" t="n" s="7">
        <v>12000.0</v>
      </c>
      <c r="H137" t="n" s="7">
        <v>12000.0</v>
      </c>
      <c r="I137" s="7">
        <f>B137+C137-D137+E137-F137+G137-H137</f>
      </c>
      <c r="J137" s="7">
        <f>IF(H137&gt;=(I137+H137-G137),I137,G137)</f>
      </c>
      <c r="K137" s="7">
        <f>IF(H137+F137&gt;=(I137+H137-G137+F137-E137),I137-J137,E137)</f>
      </c>
      <c r="L137" s="7">
        <f>IF(H137+F137+D137&gt;=(I137+H137-G137+F137-E137+D137-C137),I137-K137-J137,C137)</f>
      </c>
      <c r="M137" s="7">
        <f>I137-J137-K137-L137</f>
      </c>
    </row>
    <row r="138">
      <c r="A138" t="s" s="7">
        <v>154</v>
      </c>
      <c r="B138" t="n" s="7">
        <v>0.0</v>
      </c>
      <c r="C138" t="n" s="7">
        <v>8.7E7</v>
      </c>
      <c r="D138" t="n" s="7">
        <v>2.66909703E7</v>
      </c>
      <c r="E138" t="n" s="7">
        <v>0.0</v>
      </c>
      <c r="F138" t="n" s="7">
        <v>1200000.0</v>
      </c>
      <c r="G138" t="n" s="7">
        <v>100000.0</v>
      </c>
      <c r="H138" t="n" s="7">
        <v>100000.0</v>
      </c>
      <c r="I138" s="7">
        <f>B138+C138-D138+E138-F138+G138-H138</f>
      </c>
      <c r="J138" s="7">
        <f>IF(H138&gt;=(I138+H138-G138),I138,G138)</f>
      </c>
      <c r="K138" s="7">
        <f>IF(H138+F138&gt;=(I138+H138-G138+F138-E138),I138-J138,E138)</f>
      </c>
      <c r="L138" s="7">
        <f>IF(H138+F138+D138&gt;=(I138+H138-G138+F138-E138+D138-C138),I138-K138-J138,C138)</f>
      </c>
      <c r="M138" s="7">
        <f>I138-J138-K138-L138</f>
      </c>
    </row>
    <row r="139">
      <c r="A139" t="s" s="7">
        <v>155</v>
      </c>
      <c r="B139" t="n" s="7">
        <v>0.0</v>
      </c>
      <c r="C139" t="n" s="7">
        <v>6600.0</v>
      </c>
      <c r="D139" t="n" s="7">
        <v>0.0</v>
      </c>
      <c r="E139" t="n" s="7">
        <v>0.0</v>
      </c>
      <c r="F139" t="n" s="7">
        <v>0.0</v>
      </c>
      <c r="G139" t="n" s="7">
        <v>10000.0</v>
      </c>
      <c r="H139" t="n" s="7">
        <v>0.0</v>
      </c>
      <c r="I139" s="7">
        <f>B139+C139-D139+E139-F139+G139-H139</f>
      </c>
      <c r="J139" s="7">
        <f>IF(H139&gt;=(I139+H139-G139),I139,G139)</f>
      </c>
      <c r="K139" s="7">
        <f>IF(H139+F139&gt;=(I139+H139-G139+F139-E139),I139-J139,E139)</f>
      </c>
      <c r="L139" s="7">
        <f>IF(H139+F139+D139&gt;=(I139+H139-G139+F139-E139+D139-C139),I139-K139-J139,C139)</f>
      </c>
      <c r="M139" s="7">
        <f>I139-J139-K139-L139</f>
      </c>
    </row>
    <row r="140">
      <c r="A140" t="s" s="7">
        <v>156</v>
      </c>
      <c r="B140" t="n" s="7">
        <v>415000.0</v>
      </c>
      <c r="C140" t="n" s="7">
        <v>0.0</v>
      </c>
      <c r="D140" t="n" s="7">
        <v>415000.0</v>
      </c>
      <c r="E140" t="n" s="7">
        <v>1.795E8</v>
      </c>
      <c r="F140" t="n" s="7">
        <v>2.5E8</v>
      </c>
      <c r="G140" t="n" s="7">
        <v>50000.0</v>
      </c>
      <c r="H140" t="n" s="7">
        <v>50000.0</v>
      </c>
      <c r="I140" s="7">
        <f>B140+C140-D140+E140-F140+G140-H140</f>
      </c>
      <c r="J140" s="7">
        <f>IF(H140&gt;=(I140+H140-G140),I140,G140)</f>
      </c>
      <c r="K140" s="7">
        <f>IF(H140+F140&gt;=(I140+H140-G140+F140-E140),I140-J140,E140)</f>
      </c>
      <c r="L140" s="7">
        <f>IF(H140+F140+D140&gt;=(I140+H140-G140+F140-E140+D140-C140),I140-K140-J140,C140)</f>
      </c>
      <c r="M140" s="7">
        <f>I140-J140-K140-L140</f>
      </c>
    </row>
    <row r="141">
      <c r="A141" t="s" s="7">
        <v>157</v>
      </c>
      <c r="B141" t="n" s="7">
        <v>0.0</v>
      </c>
      <c r="C141" t="n" s="7">
        <v>250000.0</v>
      </c>
      <c r="D141" t="n" s="7">
        <v>0.0</v>
      </c>
      <c r="E141" t="n" s="7">
        <v>0.0</v>
      </c>
      <c r="F141" t="n" s="7">
        <v>0.0</v>
      </c>
      <c r="G141" t="n" s="7">
        <v>0.0</v>
      </c>
      <c r="H141" t="n" s="7">
        <v>500000.0</v>
      </c>
      <c r="I141" s="7">
        <f>B141+C141-D141+E141-F141+G141-H141</f>
      </c>
      <c r="J141" s="7">
        <f>IF(H141&gt;=(I141+H141-G141),I141,G141)</f>
      </c>
      <c r="K141" s="7">
        <f>IF(H141+F141&gt;=(I141+H141-G141+F141-E141),I141-J141,E141)</f>
      </c>
      <c r="L141" s="7">
        <f>IF(H141+F141+D141&gt;=(I141+H141-G141+F141-E141+D141-C141),I141-K141-J141,C141)</f>
      </c>
      <c r="M141" s="7">
        <f>I141-J141-K141-L141</f>
      </c>
    </row>
    <row r="142">
      <c r="A142" t="s" s="7">
        <v>158</v>
      </c>
      <c r="B142" t="n" s="7">
        <v>0.0</v>
      </c>
      <c r="C142" t="n" s="7">
        <v>100000.0</v>
      </c>
      <c r="D142" t="n" s="7">
        <v>100000.0</v>
      </c>
      <c r="E142" t="n" s="7">
        <v>2.8097548353E8</v>
      </c>
      <c r="F142" t="n" s="7">
        <v>3.42005035E8</v>
      </c>
      <c r="G142" t="n" s="7">
        <v>0.0</v>
      </c>
      <c r="H142" t="n" s="7">
        <v>280900.0</v>
      </c>
      <c r="I142" s="7">
        <f>B142+C142-D142+E142-F142+G142-H142</f>
      </c>
      <c r="J142" s="7">
        <f>IF(H142&gt;=(I142+H142-G142),I142,G142)</f>
      </c>
      <c r="K142" s="7">
        <f>IF(H142+F142&gt;=(I142+H142-G142+F142-E142),I142-J142,E142)</f>
      </c>
      <c r="L142" s="7">
        <f>IF(H142+F142+D142&gt;=(I142+H142-G142+F142-E142+D142-C142),I142-K142-J142,C142)</f>
      </c>
      <c r="M142" s="7">
        <f>I142-J142-K142-L142</f>
      </c>
    </row>
    <row r="143">
      <c r="A143" t="s" s="7">
        <v>159</v>
      </c>
      <c r="B143" t="n" s="7">
        <v>0.0</v>
      </c>
      <c r="C143" t="n" s="7">
        <v>2000.0</v>
      </c>
      <c r="D143" t="n" s="7">
        <v>0.0</v>
      </c>
      <c r="E143" t="n" s="7">
        <v>0.0</v>
      </c>
      <c r="F143" t="n" s="7">
        <v>6600.0</v>
      </c>
      <c r="G143" t="n" s="7">
        <v>0.0</v>
      </c>
      <c r="H143" t="n" s="7">
        <v>95703.0</v>
      </c>
      <c r="I143" s="7">
        <f>B143+C143-D143+E143-F143+G143-H143</f>
      </c>
      <c r="J143" s="7">
        <f>IF(H143&gt;=(I143+H143-G143),I143,G143)</f>
      </c>
      <c r="K143" s="7">
        <f>IF(H143+F143&gt;=(I143+H143-G143+F143-E143),I143-J143,E143)</f>
      </c>
      <c r="L143" s="7">
        <f>IF(H143+F143+D143&gt;=(I143+H143-G143+F143-E143+D143-C143),I143-K143-J143,C143)</f>
      </c>
      <c r="M143" s="7">
        <f>I143-J143-K143-L143</f>
      </c>
    </row>
    <row r="144">
      <c r="A144" t="s" s="7">
        <v>160</v>
      </c>
      <c r="B144" t="n" s="7">
        <v>0.0</v>
      </c>
      <c r="C144" t="n" s="7">
        <v>30708.33</v>
      </c>
      <c r="D144" t="n" s="7">
        <v>0.0</v>
      </c>
      <c r="E144" t="n" s="7">
        <v>382600.0</v>
      </c>
      <c r="F144" t="n" s="7">
        <v>382600.0</v>
      </c>
      <c r="G144" t="n" s="7">
        <v>0.0</v>
      </c>
      <c r="H144" t="n" s="7">
        <v>0.0</v>
      </c>
      <c r="I144" s="7">
        <f>B144+C144-D144+E144-F144+G144-H144</f>
      </c>
      <c r="J144" s="7">
        <f>IF(H144&gt;=(I144+H144-G144),I144,G144)</f>
      </c>
      <c r="K144" s="7">
        <f>IF(H144+F144&gt;=(I144+H144-G144+F144-E144),I144-J144,E144)</f>
      </c>
      <c r="L144" s="7">
        <f>IF(H144+F144+D144&gt;=(I144+H144-G144+F144-E144+D144-C144),I144-K144-J144,C144)</f>
      </c>
      <c r="M144" s="7">
        <f>I144-J144-K144-L144</f>
      </c>
    </row>
    <row r="145">
      <c r="A145" t="s" s="7">
        <v>161</v>
      </c>
      <c r="B145" t="n" s="7">
        <v>0.0</v>
      </c>
      <c r="C145" t="n" s="7">
        <v>445048.33</v>
      </c>
      <c r="D145" t="n" s="7">
        <v>0.0</v>
      </c>
      <c r="E145" t="n" s="7">
        <v>0.0</v>
      </c>
      <c r="F145" t="n" s="7">
        <v>250000.0</v>
      </c>
      <c r="G145" t="n" s="7">
        <v>6801001.81</v>
      </c>
      <c r="H145" t="n" s="7">
        <v>1335989.35</v>
      </c>
      <c r="I145" s="7">
        <f>B145+C145-D145+E145-F145+G145-H145</f>
      </c>
      <c r="J145" s="7">
        <f>IF(H145&gt;=(I145+H145-G145),I145,G145)</f>
      </c>
      <c r="K145" s="7">
        <f>IF(H145+F145&gt;=(I145+H145-G145+F145-E145),I145-J145,E145)</f>
      </c>
      <c r="L145" s="7">
        <f>IF(H145+F145+D145&gt;=(I145+H145-G145+F145-E145+D145-C145),I145-K145-J145,C145)</f>
      </c>
      <c r="M145" s="7">
        <f>I145-J145-K145-L145</f>
      </c>
    </row>
    <row r="146">
      <c r="A146" t="s" s="7">
        <v>162</v>
      </c>
      <c r="B146" t="n" s="7">
        <v>0.0</v>
      </c>
      <c r="C146" t="n" s="7">
        <v>1000.0</v>
      </c>
      <c r="D146" t="n" s="7">
        <v>0.0</v>
      </c>
      <c r="E146" t="n" s="7">
        <v>229929.89</v>
      </c>
      <c r="F146" t="n" s="7">
        <v>117881.28</v>
      </c>
      <c r="G146" t="n" s="7">
        <v>5000000.0</v>
      </c>
      <c r="H146" t="n" s="7">
        <v>0.0</v>
      </c>
      <c r="I146" s="7">
        <f>B146+C146-D146+E146-F146+G146-H146</f>
      </c>
      <c r="J146" s="7">
        <f>IF(H146&gt;=(I146+H146-G146),I146,G146)</f>
      </c>
      <c r="K146" s="7">
        <f>IF(H146+F146&gt;=(I146+H146-G146+F146-E146),I146-J146,E146)</f>
      </c>
      <c r="L146" s="7">
        <f>IF(H146+F146+D146&gt;=(I146+H146-G146+F146-E146+D146-C146),I146-K146-J146,C146)</f>
      </c>
      <c r="M146" s="7">
        <f>I146-J146-K146-L146</f>
      </c>
    </row>
    <row r="147">
      <c r="A147" t="s" s="7">
        <v>163</v>
      </c>
      <c r="B147" t="n" s="7">
        <v>0.0</v>
      </c>
      <c r="C147" t="n" s="7">
        <v>709.0</v>
      </c>
      <c r="D147" t="n" s="7">
        <v>709.0</v>
      </c>
      <c r="E147" t="n" s="7">
        <v>2179854.84</v>
      </c>
      <c r="F147" t="n" s="7">
        <v>1089927.41</v>
      </c>
      <c r="G147" t="n" s="7">
        <v>1.0460898669E8</v>
      </c>
      <c r="H147" t="n" s="7">
        <v>6.413722301E7</v>
      </c>
      <c r="I147" s="7">
        <f>B147+C147-D147+E147-F147+G147-H147</f>
      </c>
      <c r="J147" s="7">
        <f>IF(H147&gt;=(I147+H147-G147),I147,G147)</f>
      </c>
      <c r="K147" s="7">
        <f>IF(H147+F147&gt;=(I147+H147-G147+F147-E147),I147-J147,E147)</f>
      </c>
      <c r="L147" s="7">
        <f>IF(H147+F147+D147&gt;=(I147+H147-G147+F147-E147+D147-C147),I147-K147-J147,C147)</f>
      </c>
      <c r="M147" s="7">
        <f>I147-J147-K147-L147</f>
      </c>
    </row>
    <row r="148">
      <c r="A148" t="s" s="7">
        <v>164</v>
      </c>
      <c r="B148" t="n" s="7">
        <v>57600.0</v>
      </c>
      <c r="C148" t="n" s="7">
        <v>0.0</v>
      </c>
      <c r="D148" t="n" s="7">
        <v>0.0</v>
      </c>
      <c r="E148" t="n" s="7">
        <v>10000.0</v>
      </c>
      <c r="F148" t="n" s="7">
        <v>10000.0</v>
      </c>
      <c r="G148" t="n" s="7">
        <v>0.0</v>
      </c>
      <c r="H148" t="n" s="7">
        <v>2.72E7</v>
      </c>
      <c r="I148" s="7">
        <f>B148+C148-D148+E148-F148+G148-H148</f>
      </c>
      <c r="J148" s="7">
        <f>IF(H148&gt;=(I148+H148-G148),I148,G148)</f>
      </c>
      <c r="K148" s="7">
        <f>IF(H148+F148&gt;=(I148+H148-G148+F148-E148),I148-J148,E148)</f>
      </c>
      <c r="L148" s="7">
        <f>IF(H148+F148+D148&gt;=(I148+H148-G148+F148-E148+D148-C148),I148-K148-J148,C148)</f>
      </c>
      <c r="M148" s="7">
        <f>I148-J148-K148-L148</f>
      </c>
    </row>
    <row r="149">
      <c r="A149" t="s" s="7">
        <v>165</v>
      </c>
      <c r="B149" t="n" s="7">
        <v>12800.0</v>
      </c>
      <c r="C149" t="n" s="7">
        <v>960637.43</v>
      </c>
      <c r="D149" t="n" s="7">
        <v>973437.43</v>
      </c>
      <c r="E149" t="n" s="7">
        <v>2000.0</v>
      </c>
      <c r="F149" t="n" s="7">
        <v>0.0</v>
      </c>
      <c r="G149" t="n" s="7">
        <v>0.0</v>
      </c>
      <c r="H149" t="n" s="7">
        <v>15000.0</v>
      </c>
      <c r="I149" s="7">
        <f>B149+C149-D149+E149-F149+G149-H149</f>
      </c>
      <c r="J149" s="7">
        <f>IF(H149&gt;=(I149+H149-G149),I149,G149)</f>
      </c>
      <c r="K149" s="7">
        <f>IF(H149+F149&gt;=(I149+H149-G149+F149-E149),I149-J149,E149)</f>
      </c>
      <c r="L149" s="7">
        <f>IF(H149+F149+D149&gt;=(I149+H149-G149+F149-E149+D149-C149),I149-K149-J149,C149)</f>
      </c>
      <c r="M149" s="7">
        <f>I149-J149-K149-L149</f>
      </c>
    </row>
    <row r="150">
      <c r="A150" t="s" s="7">
        <v>166</v>
      </c>
      <c r="B150" t="n" s="7">
        <v>0.0</v>
      </c>
      <c r="C150" t="n" s="7">
        <v>103675.8</v>
      </c>
      <c r="D150" t="n" s="7">
        <v>49229.17</v>
      </c>
      <c r="E150" t="n" s="7">
        <v>0.0</v>
      </c>
      <c r="F150" t="n" s="7">
        <v>0.0</v>
      </c>
      <c r="G150" t="n" s="7">
        <v>0.0</v>
      </c>
      <c r="H150" t="n" s="7">
        <v>387403.96</v>
      </c>
      <c r="I150" s="7">
        <f>B150+C150-D150+E150-F150+G150-H150</f>
      </c>
      <c r="J150" s="7">
        <f>IF(H150&gt;=(I150+H150-G150),I150,G150)</f>
      </c>
      <c r="K150" s="7">
        <f>IF(H150+F150&gt;=(I150+H150-G150+F150-E150),I150-J150,E150)</f>
      </c>
      <c r="L150" s="7">
        <f>IF(H150+F150+D150&gt;=(I150+H150-G150+F150-E150+D150-C150),I150-K150-J150,C150)</f>
      </c>
      <c r="M150" s="7">
        <f>I150-J150-K150-L150</f>
      </c>
    </row>
    <row r="151">
      <c r="A151" t="s" s="7">
        <v>167</v>
      </c>
      <c r="B151" t="n" s="7">
        <v>0.0</v>
      </c>
      <c r="C151" t="n" s="7">
        <v>354370.8</v>
      </c>
      <c r="D151" t="n" s="7">
        <v>354370.8</v>
      </c>
      <c r="E151" t="n" s="7">
        <v>0.0</v>
      </c>
      <c r="F151" t="n" s="7">
        <v>0.0</v>
      </c>
      <c r="G151" t="n" s="7">
        <v>0.0</v>
      </c>
      <c r="H151" t="n" s="7">
        <v>0.0</v>
      </c>
      <c r="I151" s="7">
        <f>B151+C151-D151+E151-F151+G151-H151</f>
      </c>
      <c r="J151" s="7">
        <f>IF(H151&gt;=(I151+H151-G151),I151,G151)</f>
      </c>
      <c r="K151" s="7">
        <f>IF(H151+F151&gt;=(I151+H151-G151+F151-E151),I151-J151,E151)</f>
      </c>
      <c r="L151" s="7">
        <f>IF(H151+F151+D151&gt;=(I151+H151-G151+F151-E151+D151-C151),I151-K151-J151,C151)</f>
      </c>
      <c r="M151" s="7">
        <f>I151-J151-K151-L151</f>
      </c>
    </row>
    <row r="152">
      <c r="A152" t="s" s="7">
        <v>168</v>
      </c>
      <c r="B152" t="n" s="7">
        <v>0.0</v>
      </c>
      <c r="C152" t="n" s="7">
        <v>60720.0</v>
      </c>
      <c r="D152" t="n" s="7">
        <v>60720.0</v>
      </c>
      <c r="E152" t="n" s="7">
        <v>0.0</v>
      </c>
      <c r="F152" t="n" s="7">
        <v>0.0</v>
      </c>
      <c r="G152" t="n" s="7">
        <v>0.0</v>
      </c>
      <c r="H152" t="n" s="7">
        <v>0.0</v>
      </c>
      <c r="I152" s="7">
        <f>B152+C152-D152+E152-F152+G152-H152</f>
      </c>
      <c r="J152" s="7">
        <f>IF(H152&gt;=(I152+H152-G152),I152,G152)</f>
      </c>
      <c r="K152" s="7">
        <f>IF(H152+F152&gt;=(I152+H152-G152+F152-E152),I152-J152,E152)</f>
      </c>
      <c r="L152" s="7">
        <f>IF(H152+F152+D152&gt;=(I152+H152-G152+F152-E152+D152-C152),I152-K152-J152,C152)</f>
      </c>
      <c r="M152" s="7">
        <f>I152-J152-K152-L152</f>
      </c>
    </row>
    <row r="153">
      <c r="A153" t="s" s="7">
        <v>169</v>
      </c>
      <c r="B153" t="n" s="7">
        <v>0.0</v>
      </c>
      <c r="C153" t="n" s="7">
        <v>25000.0</v>
      </c>
      <c r="D153" t="n" s="7">
        <v>25000.0</v>
      </c>
      <c r="E153" t="n" s="7">
        <v>10000.0</v>
      </c>
      <c r="F153" t="n" s="7">
        <v>10000.0</v>
      </c>
      <c r="G153" t="n" s="7">
        <v>0.0</v>
      </c>
      <c r="H153" t="n" s="7">
        <v>0.0</v>
      </c>
      <c r="I153" s="7">
        <f>B153+C153-D153+E153-F153+G153-H153</f>
      </c>
      <c r="J153" s="7">
        <f>IF(H153&gt;=(I153+H153-G153),I153,G153)</f>
      </c>
      <c r="K153" s="7">
        <f>IF(H153+F153&gt;=(I153+H153-G153+F153-E153),I153-J153,E153)</f>
      </c>
      <c r="L153" s="7">
        <f>IF(H153+F153+D153&gt;=(I153+H153-G153+F153-E153+D153-C153),I153-K153-J153,C153)</f>
      </c>
      <c r="M153" s="7">
        <f>I153-J153-K153-L153</f>
      </c>
    </row>
    <row r="154">
      <c r="A154" t="s" s="7">
        <v>170</v>
      </c>
      <c r="B154" t="n" s="7">
        <v>0.0</v>
      </c>
      <c r="C154" t="n" s="7">
        <v>2394.91</v>
      </c>
      <c r="D154" t="n" s="7">
        <v>2394.91</v>
      </c>
      <c r="E154" t="n" s="7">
        <v>0.0</v>
      </c>
      <c r="F154" t="n" s="7">
        <v>0.0</v>
      </c>
      <c r="G154" t="n" s="7">
        <v>0.0</v>
      </c>
      <c r="H154" t="n" s="7">
        <v>5000000.0</v>
      </c>
      <c r="I154" s="7">
        <f>B154+C154-D154+E154-F154+G154-H154</f>
      </c>
      <c r="J154" s="7">
        <f>IF(H154&gt;=(I154+H154-G154),I154,G154)</f>
      </c>
      <c r="K154" s="7">
        <f>IF(H154+F154&gt;=(I154+H154-G154+F154-E154),I154-J154,E154)</f>
      </c>
      <c r="L154" s="7">
        <f>IF(H154+F154+D154&gt;=(I154+H154-G154+F154-E154+D154-C154),I154-K154-J154,C154)</f>
      </c>
      <c r="M154" s="7">
        <f>I154-J154-K154-L154</f>
      </c>
    </row>
    <row r="155">
      <c r="A155" t="s" s="7">
        <v>171</v>
      </c>
      <c r="B155" t="n" s="7">
        <v>0.0</v>
      </c>
      <c r="C155" t="n" s="7">
        <v>165000.0</v>
      </c>
      <c r="D155" t="n" s="7">
        <v>165000.0</v>
      </c>
      <c r="E155" t="n" s="7">
        <v>3700.0</v>
      </c>
      <c r="F155" t="n" s="7">
        <v>3700.0</v>
      </c>
      <c r="G155" t="n" s="7">
        <v>0.0</v>
      </c>
      <c r="H155" t="n" s="7">
        <v>0.0</v>
      </c>
      <c r="I155" s="7">
        <f>B155+C155-D155+E155-F155+G155-H155</f>
      </c>
      <c r="J155" s="7">
        <f>IF(H155&gt;=(I155+H155-G155),I155,G155)</f>
      </c>
      <c r="K155" s="7">
        <f>IF(H155+F155&gt;=(I155+H155-G155+F155-E155),I155-J155,E155)</f>
      </c>
      <c r="L155" s="7">
        <f>IF(H155+F155+D155&gt;=(I155+H155-G155+F155-E155+D155-C155),I155-K155-J155,C155)</f>
      </c>
      <c r="M155" s="7">
        <f>I155-J155-K155-L155</f>
      </c>
    </row>
    <row r="156">
      <c r="A156" t="s" s="7">
        <v>172</v>
      </c>
      <c r="B156" t="n" s="7">
        <v>0.0</v>
      </c>
      <c r="C156" t="n" s="7">
        <v>15000.0</v>
      </c>
      <c r="D156" t="n" s="7">
        <v>0.0</v>
      </c>
      <c r="E156" t="n" s="7">
        <v>0.0</v>
      </c>
      <c r="F156" t="n" s="7">
        <v>0.0</v>
      </c>
      <c r="G156" t="n" s="7">
        <v>5000.0</v>
      </c>
      <c r="H156" t="n" s="7">
        <v>5000.0</v>
      </c>
      <c r="I156" s="7">
        <f>B156+C156-D156+E156-F156+G156-H156</f>
      </c>
      <c r="J156" s="7">
        <f>IF(H156&gt;=(I156+H156-G156),I156,G156)</f>
      </c>
      <c r="K156" s="7">
        <f>IF(H156+F156&gt;=(I156+H156-G156+F156-E156),I156-J156,E156)</f>
      </c>
      <c r="L156" s="7">
        <f>IF(H156+F156+D156&gt;=(I156+H156-G156+F156-E156+D156-C156),I156-K156-J156,C156)</f>
      </c>
      <c r="M156" s="7">
        <f>I156-J156-K156-L156</f>
      </c>
    </row>
    <row r="157">
      <c r="A157" t="s" s="7">
        <v>173</v>
      </c>
      <c r="B157" t="n" s="7">
        <v>0.0</v>
      </c>
      <c r="C157" t="n" s="7">
        <v>30000.0</v>
      </c>
      <c r="D157" t="n" s="7">
        <v>30000.0</v>
      </c>
      <c r="E157" t="n" s="7">
        <v>7554943.96</v>
      </c>
      <c r="F157" t="n" s="7">
        <v>1154416.23</v>
      </c>
      <c r="G157" t="n" s="7">
        <v>0.0</v>
      </c>
      <c r="H157" t="n" s="7">
        <v>50000.0</v>
      </c>
      <c r="I157" s="7">
        <f>B157+C157-D157+E157-F157+G157-H157</f>
      </c>
      <c r="J157" s="7">
        <f>IF(H157&gt;=(I157+H157-G157),I157,G157)</f>
      </c>
      <c r="K157" s="7">
        <f>IF(H157+F157&gt;=(I157+H157-G157+F157-E157),I157-J157,E157)</f>
      </c>
      <c r="L157" s="7">
        <f>IF(H157+F157+D157&gt;=(I157+H157-G157+F157-E157+D157-C157),I157-K157-J157,C157)</f>
      </c>
      <c r="M157" s="7">
        <f>I157-J157-K157-L157</f>
      </c>
    </row>
    <row r="158">
      <c r="A158" t="s" s="7">
        <v>174</v>
      </c>
      <c r="B158" t="n" s="7">
        <v>500000.0</v>
      </c>
      <c r="C158" t="n" s="7">
        <v>0.0</v>
      </c>
      <c r="D158" t="n" s="7">
        <v>0.0</v>
      </c>
      <c r="E158" t="n" s="7">
        <v>0.0</v>
      </c>
      <c r="F158" t="n" s="7">
        <v>54446.63</v>
      </c>
      <c r="G158" t="n" s="7">
        <v>0.0</v>
      </c>
      <c r="H158" t="n" s="7">
        <v>831.0</v>
      </c>
      <c r="I158" s="7">
        <f>B158+C158-D158+E158-F158+G158-H158</f>
      </c>
      <c r="J158" s="7">
        <f>IF(H158&gt;=(I158+H158-G158),I158,G158)</f>
      </c>
      <c r="K158" s="7">
        <f>IF(H158+F158&gt;=(I158+H158-G158+F158-E158),I158-J158,E158)</f>
      </c>
      <c r="L158" s="7">
        <f>IF(H158+F158+D158&gt;=(I158+H158-G158+F158-E158+D158-C158),I158-K158-J158,C158)</f>
      </c>
      <c r="M158" s="7">
        <f>I158-J158-K158-L158</f>
      </c>
    </row>
    <row r="159">
      <c r="A159" t="s" s="7">
        <v>175</v>
      </c>
      <c r="B159" t="n" s="7">
        <v>0.0</v>
      </c>
      <c r="C159" t="n" s="7">
        <v>40000.0</v>
      </c>
      <c r="D159" t="n" s="7">
        <v>40000.0</v>
      </c>
      <c r="E159" t="n" s="7">
        <v>436000.0</v>
      </c>
      <c r="F159" t="n" s="7">
        <v>436000.0</v>
      </c>
      <c r="G159" t="n" s="7">
        <v>20000.0</v>
      </c>
      <c r="H159" t="n" s="7">
        <v>20000.0</v>
      </c>
      <c r="I159" s="7">
        <f>B159+C159-D159+E159-F159+G159-H159</f>
      </c>
      <c r="J159" s="7">
        <f>IF(H159&gt;=(I159+H159-G159),I159,G159)</f>
      </c>
      <c r="K159" s="7">
        <f>IF(H159+F159&gt;=(I159+H159-G159+F159-E159),I159-J159,E159)</f>
      </c>
      <c r="L159" s="7">
        <f>IF(H159+F159+D159&gt;=(I159+H159-G159+F159-E159+D159-C159),I159-K159-J159,C159)</f>
      </c>
      <c r="M159" s="7">
        <f>I159-J159-K159-L159</f>
      </c>
    </row>
    <row r="160">
      <c r="A160" t="s" s="7">
        <v>176</v>
      </c>
      <c r="B160" t="n" s="7">
        <v>0.0</v>
      </c>
      <c r="C160" t="n" s="7">
        <v>90000.0</v>
      </c>
      <c r="D160" t="n" s="7">
        <v>90000.0</v>
      </c>
      <c r="E160" t="n" s="7">
        <v>225654.0</v>
      </c>
      <c r="F160" t="n" s="7">
        <v>225654.0</v>
      </c>
      <c r="G160" t="n" s="7">
        <v>0.0</v>
      </c>
      <c r="H160" t="n" s="7">
        <v>180000.0</v>
      </c>
      <c r="I160" s="7">
        <f>B160+C160-D160+E160-F160+G160-H160</f>
      </c>
      <c r="J160" s="7">
        <f>IF(H160&gt;=(I160+H160-G160),I160,G160)</f>
      </c>
      <c r="K160" s="7">
        <f>IF(H160+F160&gt;=(I160+H160-G160+F160-E160),I160-J160,E160)</f>
      </c>
      <c r="L160" s="7">
        <f>IF(H160+F160+D160&gt;=(I160+H160-G160+F160-E160+D160-C160),I160-K160-J160,C160)</f>
      </c>
      <c r="M160" s="7">
        <f>I160-J160-K160-L160</f>
      </c>
    </row>
    <row r="161">
      <c r="A161" t="s" s="7">
        <v>177</v>
      </c>
      <c r="B161" t="n" s="7">
        <v>0.0</v>
      </c>
      <c r="C161" t="n" s="7">
        <v>25000.0</v>
      </c>
      <c r="D161" t="n" s="7">
        <v>25000.0</v>
      </c>
      <c r="E161" t="n" s="7">
        <v>0.0</v>
      </c>
      <c r="F161" t="n" s="7">
        <v>0.0</v>
      </c>
      <c r="G161" t="n" s="7">
        <v>0.0</v>
      </c>
      <c r="H161" t="n" s="7">
        <v>0.0</v>
      </c>
      <c r="I161" s="7">
        <f>B161+C161-D161+E161-F161+G161-H161</f>
      </c>
      <c r="J161" s="7">
        <f>IF(H161&gt;=(I161+H161-G161),I161,G161)</f>
      </c>
      <c r="K161" s="7">
        <f>IF(H161+F161&gt;=(I161+H161-G161+F161-E161),I161-J161,E161)</f>
      </c>
      <c r="L161" s="7">
        <f>IF(H161+F161+D161&gt;=(I161+H161-G161+F161-E161+D161-C161),I161-K161-J161,C161)</f>
      </c>
      <c r="M161" s="7">
        <f>I161-J161-K161-L161</f>
      </c>
    </row>
    <row r="162">
      <c r="A162" t="s" s="7">
        <v>178</v>
      </c>
      <c r="B162" t="n" s="7">
        <v>0.0</v>
      </c>
      <c r="C162" t="n" s="7">
        <v>55000.0</v>
      </c>
      <c r="D162" t="n" s="7">
        <v>55000.0</v>
      </c>
      <c r="E162" t="n" s="7">
        <v>0.0</v>
      </c>
      <c r="F162" t="n" s="7">
        <v>0.0</v>
      </c>
      <c r="G162" t="n" s="7">
        <v>0.0</v>
      </c>
      <c r="H162" t="n" s="7">
        <v>0.0</v>
      </c>
      <c r="I162" s="7">
        <f>B162+C162-D162+E162-F162+G162-H162</f>
      </c>
      <c r="J162" s="7">
        <f>IF(H162&gt;=(I162+H162-G162),I162,G162)</f>
      </c>
      <c r="K162" s="7">
        <f>IF(H162+F162&gt;=(I162+H162-G162+F162-E162),I162-J162,E162)</f>
      </c>
      <c r="L162" s="7">
        <f>IF(H162+F162+D162&gt;=(I162+H162-G162+F162-E162+D162-C162),I162-K162-J162,C162)</f>
      </c>
      <c r="M162" s="7">
        <f>I162-J162-K162-L162</f>
      </c>
    </row>
    <row r="163">
      <c r="A163" t="s" s="7">
        <v>179</v>
      </c>
      <c r="B163" t="n" s="7">
        <v>63000.0</v>
      </c>
      <c r="C163" t="n" s="7">
        <v>0.0</v>
      </c>
      <c r="D163" t="n" s="7">
        <v>63000.0</v>
      </c>
      <c r="E163" t="n" s="7">
        <v>280900.0</v>
      </c>
      <c r="F163" t="n" s="7">
        <v>0.0</v>
      </c>
      <c r="G163" t="n" s="7">
        <v>0.0</v>
      </c>
      <c r="H163" t="n" s="7">
        <v>0.0</v>
      </c>
      <c r="I163" s="7">
        <f>B163+C163-D163+E163-F163+G163-H163</f>
      </c>
      <c r="J163" s="7">
        <f>IF(H163&gt;=(I163+H163-G163),I163,G163)</f>
      </c>
      <c r="K163" s="7">
        <f>IF(H163+F163&gt;=(I163+H163-G163+F163-E163),I163-J163,E163)</f>
      </c>
      <c r="L163" s="7">
        <f>IF(H163+F163+D163&gt;=(I163+H163-G163+F163-E163+D163-C163),I163-K163-J163,C163)</f>
      </c>
      <c r="M163" s="7">
        <f>I163-J163-K163-L163</f>
      </c>
    </row>
    <row r="164">
      <c r="A164" t="s" s="7">
        <v>180</v>
      </c>
      <c r="B164" t="n" s="7">
        <v>0.0</v>
      </c>
      <c r="C164" t="n" s="7">
        <v>280000.0</v>
      </c>
      <c r="D164" t="n" s="7">
        <v>280000.0</v>
      </c>
      <c r="E164" t="n" s="7">
        <v>28000.0</v>
      </c>
      <c r="F164" t="n" s="7">
        <v>28000.0</v>
      </c>
      <c r="G164" t="n" s="7">
        <v>2.72E7</v>
      </c>
      <c r="H164" t="n" s="7">
        <v>0.0</v>
      </c>
      <c r="I164" s="7">
        <f>B164+C164-D164+E164-F164+G164-H164</f>
      </c>
      <c r="J164" s="7">
        <f>IF(H164&gt;=(I164+H164-G164),I164,G164)</f>
      </c>
      <c r="K164" s="7">
        <f>IF(H164+F164&gt;=(I164+H164-G164+F164-E164),I164-J164,E164)</f>
      </c>
      <c r="L164" s="7">
        <f>IF(H164+F164+D164&gt;=(I164+H164-G164+F164-E164+D164-C164),I164-K164-J164,C164)</f>
      </c>
      <c r="M164" s="7">
        <f>I164-J164-K164-L164</f>
      </c>
    </row>
    <row r="165">
      <c r="A165" t="s" s="7">
        <v>181</v>
      </c>
      <c r="B165" t="n" s="7">
        <v>0.0</v>
      </c>
      <c r="C165" t="n" s="7">
        <v>50000.0</v>
      </c>
      <c r="D165" t="n" s="7">
        <v>50000.0</v>
      </c>
      <c r="E165" t="n" s="7">
        <v>428707.35</v>
      </c>
      <c r="F165" t="n" s="7">
        <v>0.0</v>
      </c>
      <c r="G165" t="n" s="7">
        <v>0.0</v>
      </c>
      <c r="H165" t="n" s="7">
        <v>0.0</v>
      </c>
      <c r="I165" s="7">
        <f>B165+C165-D165+E165-F165+G165-H165</f>
      </c>
      <c r="J165" s="7">
        <f>IF(H165&gt;=(I165+H165-G165),I165,G165)</f>
      </c>
      <c r="K165" s="7">
        <f>IF(H165+F165&gt;=(I165+H165-G165+F165-E165),I165-J165,E165)</f>
      </c>
      <c r="L165" s="7">
        <f>IF(H165+F165+D165&gt;=(I165+H165-G165+F165-E165+D165-C165),I165-K165-J165,C165)</f>
      </c>
      <c r="M165" s="7">
        <f>I165-J165-K165-L165</f>
      </c>
    </row>
    <row r="166">
      <c r="A166" t="s" s="7">
        <v>182</v>
      </c>
      <c r="B166" t="n" s="7">
        <v>451.8</v>
      </c>
      <c r="C166" t="n" s="7">
        <v>3634745.43</v>
      </c>
      <c r="D166" t="n" s="7">
        <v>0.0</v>
      </c>
      <c r="E166" t="n" s="7">
        <v>25000.0</v>
      </c>
      <c r="F166" t="n" s="7">
        <v>25000.0</v>
      </c>
      <c r="G166" t="n" s="7">
        <v>0.0</v>
      </c>
      <c r="H166" t="n" s="7">
        <v>0.0</v>
      </c>
      <c r="I166" s="7">
        <f>B166+C166-D166+E166-F166+G166-H166</f>
      </c>
      <c r="J166" s="7">
        <f>IF(H166&gt;=(I166+H166-G166),I166,G166)</f>
      </c>
      <c r="K166" s="7">
        <f>IF(H166+F166&gt;=(I166+H166-G166+F166-E166),I166-J166,E166)</f>
      </c>
      <c r="L166" s="7">
        <f>IF(H166+F166+D166&gt;=(I166+H166-G166+F166-E166+D166-C166),I166-K166-J166,C166)</f>
      </c>
      <c r="M166" s="7">
        <f>I166-J166-K166-L166</f>
      </c>
    </row>
    <row r="167">
      <c r="A167" t="s" s="7">
        <v>183</v>
      </c>
      <c r="B167" t="n" s="7">
        <v>0.0</v>
      </c>
      <c r="C167" t="n" s="7">
        <v>943789.06</v>
      </c>
      <c r="D167" t="n" s="7">
        <v>0.0</v>
      </c>
      <c r="E167" t="n" s="7">
        <v>20000.0</v>
      </c>
      <c r="F167" t="n" s="7">
        <v>20000.0</v>
      </c>
      <c r="G167" t="n" s="7">
        <v>41846.34</v>
      </c>
      <c r="H167" t="n" s="7">
        <v>112048.61</v>
      </c>
      <c r="I167" s="7">
        <f>B167+C167-D167+E167-F167+G167-H167</f>
      </c>
      <c r="J167" s="7">
        <f>IF(H167&gt;=(I167+H167-G167),I167,G167)</f>
      </c>
      <c r="K167" s="7">
        <f>IF(H167+F167&gt;=(I167+H167-G167+F167-E167),I167-J167,E167)</f>
      </c>
      <c r="L167" s="7">
        <f>IF(H167+F167+D167&gt;=(I167+H167-G167+F167-E167+D167-C167),I167-K167-J167,C167)</f>
      </c>
      <c r="M167" s="7">
        <f>I167-J167-K167-L167</f>
      </c>
    </row>
    <row r="168">
      <c r="A168" t="s" s="7">
        <v>184</v>
      </c>
      <c r="B168" t="n" s="7">
        <v>0.0</v>
      </c>
      <c r="C168" t="n" s="7">
        <v>5000.0</v>
      </c>
      <c r="D168" t="n" s="7">
        <v>5000.0</v>
      </c>
      <c r="E168" t="n" s="7">
        <v>150000.0</v>
      </c>
      <c r="F168" t="n" s="7">
        <v>150000.0</v>
      </c>
      <c r="G168" t="n" s="7">
        <v>0.0</v>
      </c>
      <c r="H168" t="n" s="7">
        <v>0.0</v>
      </c>
      <c r="I168" s="7">
        <f>B168+C168-D168+E168-F168+G168-H168</f>
      </c>
      <c r="J168" s="7">
        <f>IF(H168&gt;=(I168+H168-G168),I168,G168)</f>
      </c>
      <c r="K168" s="7">
        <f>IF(H168+F168&gt;=(I168+H168-G168+F168-E168),I168-J168,E168)</f>
      </c>
      <c r="L168" s="7">
        <f>IF(H168+F168+D168&gt;=(I168+H168-G168+F168-E168+D168-C168),I168-K168-J168,C168)</f>
      </c>
      <c r="M168" s="7">
        <f>I168-J168-K168-L168</f>
      </c>
    </row>
    <row r="169">
      <c r="A169" t="s" s="7">
        <v>185</v>
      </c>
      <c r="B169" t="n" s="7">
        <v>0.0</v>
      </c>
      <c r="C169" t="n" s="7">
        <v>4.72E7</v>
      </c>
      <c r="D169" t="n" s="7">
        <v>2.0E7</v>
      </c>
      <c r="E169" t="n" s="7">
        <v>0.0</v>
      </c>
      <c r="F169" t="n" s="7">
        <v>3634745.43</v>
      </c>
      <c r="G169" t="n" s="7">
        <v>0.0</v>
      </c>
      <c r="H169" t="n" s="7">
        <v>0.0</v>
      </c>
      <c r="I169" s="7">
        <f>B169+C169-D169+E169-F169+G169-H169</f>
      </c>
      <c r="J169" s="7">
        <f>IF(H169&gt;=(I169+H169-G169),I169,G169)</f>
      </c>
      <c r="K169" s="7">
        <f>IF(H169+F169&gt;=(I169+H169-G169+F169-E169),I169-J169,E169)</f>
      </c>
      <c r="L169" s="7">
        <f>IF(H169+F169+D169&gt;=(I169+H169-G169+F169-E169+D169-C169),I169-K169-J169,C169)</f>
      </c>
      <c r="M169" s="7">
        <f>I169-J169-K169-L169</f>
      </c>
    </row>
    <row r="170">
      <c r="A170" t="s" s="7">
        <v>186</v>
      </c>
      <c r="B170" t="n" s="7">
        <v>0.0</v>
      </c>
      <c r="C170" t="n" s="7">
        <v>4550.0</v>
      </c>
      <c r="D170" t="n" s="7">
        <v>4550.0</v>
      </c>
      <c r="E170" t="n" s="7">
        <v>1335989.35</v>
      </c>
      <c r="F170" t="n" s="7">
        <v>0.0</v>
      </c>
      <c r="G170" t="n" s="7">
        <v>0.0</v>
      </c>
      <c r="H170" t="n" s="7">
        <v>0.0</v>
      </c>
      <c r="I170" s="7">
        <f>B170+C170-D170+E170-F170+G170-H170</f>
      </c>
      <c r="J170" s="7">
        <f>IF(H170&gt;=(I170+H170-G170),I170,G170)</f>
      </c>
      <c r="K170" s="7">
        <f>IF(H170+F170&gt;=(I170+H170-G170+F170-E170),I170-J170,E170)</f>
      </c>
      <c r="L170" s="7">
        <f>IF(H170+F170+D170&gt;=(I170+H170-G170+F170-E170+D170-C170),I170-K170-J170,C170)</f>
      </c>
      <c r="M170" s="7">
        <f>I170-J170-K170-L170</f>
      </c>
    </row>
    <row r="171">
      <c r="A171" t="s" s="7">
        <v>187</v>
      </c>
      <c r="B171" t="n" s="7">
        <v>387403.96</v>
      </c>
      <c r="C171" t="n" s="7">
        <v>0.0</v>
      </c>
      <c r="D171" t="n" s="7">
        <v>0.0</v>
      </c>
      <c r="E171" t="n" s="7">
        <v>5.4483532969E8</v>
      </c>
      <c r="F171" t="n" s="7">
        <v>3.3424421636E8</v>
      </c>
      <c r="G171" t="n" s="7">
        <v>0.0</v>
      </c>
      <c r="H171" t="n" s="7">
        <v>0.0</v>
      </c>
      <c r="I171" s="7">
        <f>B171+C171-D171+E171-F171+G171-H171</f>
      </c>
      <c r="J171" s="7">
        <f>IF(H171&gt;=(I171+H171-G171),I171,G171)</f>
      </c>
      <c r="K171" s="7">
        <f>IF(H171+F171&gt;=(I171+H171-G171+F171-E171),I171-J171,E171)</f>
      </c>
      <c r="L171" s="7">
        <f>IF(H171+F171+D171&gt;=(I171+H171-G171+F171-E171+D171-C171),I171-K171-J171,C171)</f>
      </c>
      <c r="M171" s="7">
        <f>I171-J171-K171-L171</f>
      </c>
    </row>
    <row r="172">
      <c r="A172" t="s" s="7">
        <v>188</v>
      </c>
      <c r="B172" t="n" s="7">
        <v>0.0</v>
      </c>
      <c r="C172" t="n" s="7">
        <v>185000.0</v>
      </c>
      <c r="D172" t="n" s="7">
        <v>185000.0</v>
      </c>
      <c r="E172" t="n" s="7">
        <v>6.781542322E7</v>
      </c>
      <c r="F172" t="n" s="7">
        <v>7.422210348E7</v>
      </c>
      <c r="G172" t="n" s="7">
        <v>35.89</v>
      </c>
      <c r="H172" t="n" s="7">
        <v>0.0</v>
      </c>
      <c r="I172" s="7">
        <f>B172+C172-D172+E172-F172+G172-H172</f>
      </c>
      <c r="J172" s="7">
        <f>IF(H172&gt;=(I172+H172-G172),I172,G172)</f>
      </c>
      <c r="K172" s="7">
        <f>IF(H172+F172&gt;=(I172+H172-G172+F172-E172),I172-J172,E172)</f>
      </c>
      <c r="L172" s="7">
        <f>IF(H172+F172+D172&gt;=(I172+H172-G172+F172-E172+D172-C172),I172-K172-J172,C172)</f>
      </c>
      <c r="M172" s="7">
        <f>I172-J172-K172-L172</f>
      </c>
    </row>
    <row r="173">
      <c r="A173" t="s" s="7">
        <v>189</v>
      </c>
      <c r="B173" t="n" s="7">
        <v>0.0</v>
      </c>
      <c r="C173" t="n" s="7">
        <v>50000.0</v>
      </c>
      <c r="D173" t="n" s="7">
        <v>50000.0</v>
      </c>
      <c r="E173" t="n" s="7">
        <v>5.5E7</v>
      </c>
      <c r="F173" t="n" s="7">
        <v>5.5E7</v>
      </c>
      <c r="G173" t="n" s="7">
        <v>563222.46</v>
      </c>
      <c r="H173" t="n" s="7">
        <v>563222.46</v>
      </c>
      <c r="I173" s="7">
        <f>B173+C173-D173+E173-F173+G173-H173</f>
      </c>
      <c r="J173" s="7">
        <f>IF(H173&gt;=(I173+H173-G173),I173,G173)</f>
      </c>
      <c r="K173" s="7">
        <f>IF(H173+F173&gt;=(I173+H173-G173+F173-E173),I173-J173,E173)</f>
      </c>
      <c r="L173" s="7">
        <f>IF(H173+F173+D173&gt;=(I173+H173-G173+F173-E173+D173-C173),I173-K173-J173,C173)</f>
      </c>
      <c r="M173" s="7">
        <f>I173-J173-K173-L173</f>
      </c>
    </row>
    <row r="174">
      <c r="A174" t="s" s="7">
        <v>190</v>
      </c>
      <c r="B174" t="n" s="7">
        <v>0.0</v>
      </c>
      <c r="C174" t="n" s="7">
        <v>73787.0</v>
      </c>
      <c r="D174" t="n" s="7">
        <v>73787.0</v>
      </c>
      <c r="E174" t="n" s="7">
        <v>380000.0</v>
      </c>
      <c r="F174" t="n" s="7">
        <v>380000.0</v>
      </c>
      <c r="G174" t="n" s="7">
        <v>0.0</v>
      </c>
      <c r="H174" t="n" s="7">
        <v>1000.0</v>
      </c>
      <c r="I174" s="7">
        <f>B174+C174-D174+E174-F174+G174-H174</f>
      </c>
      <c r="J174" s="7">
        <f>IF(H174&gt;=(I174+H174-G174),I174,G174)</f>
      </c>
      <c r="K174" s="7">
        <f>IF(H174+F174&gt;=(I174+H174-G174+F174-E174),I174-J174,E174)</f>
      </c>
      <c r="L174" s="7">
        <f>IF(H174+F174+D174&gt;=(I174+H174-G174+F174-E174+D174-C174),I174-K174-J174,C174)</f>
      </c>
      <c r="M174" s="7">
        <f>I174-J174-K174-L174</f>
      </c>
    </row>
    <row r="175">
      <c r="A175" t="s" s="7">
        <v>191</v>
      </c>
      <c r="B175" t="n" s="7">
        <v>0.0</v>
      </c>
      <c r="C175" t="n" s="7">
        <v>1.5E7</v>
      </c>
      <c r="D175" t="n" s="7">
        <v>0.0</v>
      </c>
      <c r="E175" t="n" s="7">
        <v>15000.0</v>
      </c>
      <c r="F175" t="n" s="7">
        <v>0.0</v>
      </c>
      <c r="G175" t="n" s="7">
        <v>0.0</v>
      </c>
      <c r="H175" t="n" s="7">
        <v>57600.0</v>
      </c>
      <c r="I175" s="7">
        <f>B175+C175-D175+E175-F175+G175-H175</f>
      </c>
      <c r="J175" s="7">
        <f>IF(H175&gt;=(I175+H175-G175),I175,G175)</f>
      </c>
      <c r="K175" s="7">
        <f>IF(H175+F175&gt;=(I175+H175-G175+F175-E175),I175-J175,E175)</f>
      </c>
      <c r="L175" s="7">
        <f>IF(H175+F175+D175&gt;=(I175+H175-G175+F175-E175+D175-C175),I175-K175-J175,C175)</f>
      </c>
      <c r="M175" s="7">
        <f>I175-J175-K175-L175</f>
      </c>
    </row>
    <row r="176">
      <c r="A176" t="s" s="7">
        <v>192</v>
      </c>
      <c r="B176" t="n" s="7">
        <v>0.0</v>
      </c>
      <c r="C176" t="n" s="7">
        <v>1.2E7</v>
      </c>
      <c r="D176" t="n" s="7">
        <v>0.0</v>
      </c>
      <c r="E176" t="n" s="7">
        <v>0.0</v>
      </c>
      <c r="F176" t="n" s="7">
        <v>0.0</v>
      </c>
      <c r="G176" t="n" s="7">
        <v>0.0</v>
      </c>
      <c r="H176" t="n" s="7">
        <v>6400527.73</v>
      </c>
      <c r="I176" s="7">
        <f>B176+C176-D176+E176-F176+G176-H176</f>
      </c>
      <c r="J176" s="7">
        <f>IF(H176&gt;=(I176+H176-G176),I176,G176)</f>
      </c>
      <c r="K176" s="7">
        <f>IF(H176+F176&gt;=(I176+H176-G176+F176-E176),I176-J176,E176)</f>
      </c>
      <c r="L176" s="7">
        <f>IF(H176+F176+D176&gt;=(I176+H176-G176+F176-E176+D176-C176),I176-K176-J176,C176)</f>
      </c>
      <c r="M176" s="7">
        <f>I176-J176-K176-L176</f>
      </c>
    </row>
    <row r="177">
      <c r="A177" t="s" s="7">
        <v>193</v>
      </c>
      <c r="B177" t="n" s="7">
        <v>0.0</v>
      </c>
      <c r="C177" t="n" s="7">
        <v>5000000.0</v>
      </c>
      <c r="D177" t="n" s="7">
        <v>0.0</v>
      </c>
      <c r="E177" t="n" s="7">
        <v>5233118.0</v>
      </c>
      <c r="F177" t="n" s="7">
        <v>5233118.0</v>
      </c>
      <c r="G177" t="n" s="7">
        <v>12000.0</v>
      </c>
      <c r="H177" t="n" s="7">
        <v>12000.0</v>
      </c>
      <c r="I177" s="7">
        <f>B177+C177-D177+E177-F177+G177-H177</f>
      </c>
      <c r="J177" s="7">
        <f>IF(H177&gt;=(I177+H177-G177),I177,G177)</f>
      </c>
      <c r="K177" s="7">
        <f>IF(H177+F177&gt;=(I177+H177-G177+F177-E177),I177-J177,E177)</f>
      </c>
      <c r="L177" s="7">
        <f>IF(H177+F177+D177&gt;=(I177+H177-G177+F177-E177+D177-C177),I177-K177-J177,C177)</f>
      </c>
      <c r="M177" s="7">
        <f>I177-J177-K177-L177</f>
      </c>
    </row>
    <row r="178">
      <c r="A178" t="s" s="7">
        <v>194</v>
      </c>
      <c r="B178" t="n" s="7">
        <v>0.0</v>
      </c>
      <c r="C178" t="n" s="7">
        <v>5000000.0</v>
      </c>
      <c r="D178" t="n" s="7">
        <v>0.0</v>
      </c>
      <c r="E178" t="n" s="7">
        <v>183469.74</v>
      </c>
      <c r="F178" t="n" s="7">
        <v>183469.74</v>
      </c>
      <c r="G178" t="n" s="7">
        <v>100000.0</v>
      </c>
      <c r="H178" t="n" s="7">
        <v>100000.0</v>
      </c>
      <c r="I178" s="7">
        <f>B178+C178-D178+E178-F178+G178-H178</f>
      </c>
      <c r="J178" s="7">
        <f>IF(H178&gt;=(I178+H178-G178),I178,G178)</f>
      </c>
      <c r="K178" s="7">
        <f>IF(H178+F178&gt;=(I178+H178-G178+F178-E178),I178-J178,E178)</f>
      </c>
      <c r="L178" s="7">
        <f>IF(H178+F178+D178&gt;=(I178+H178-G178+F178-E178+D178-C178),I178-K178-J178,C178)</f>
      </c>
      <c r="M178" s="7">
        <f>I178-J178-K178-L178</f>
      </c>
    </row>
    <row r="179">
      <c r="A179" t="s" s="7">
        <v>195</v>
      </c>
      <c r="B179" t="n" s="7">
        <v>0.0</v>
      </c>
      <c r="C179" t="n" s="7">
        <v>182789.4</v>
      </c>
      <c r="D179" t="n" s="7">
        <v>182789.4</v>
      </c>
      <c r="E179" t="n" s="7">
        <v>19000.0</v>
      </c>
      <c r="F179" t="n" s="7">
        <v>16500.0</v>
      </c>
      <c r="G179" t="n" s="7">
        <v>10000.0</v>
      </c>
      <c r="H179" t="n" s="7">
        <v>0.0</v>
      </c>
      <c r="I179" s="7">
        <f>B179+C179-D179+E179-F179+G179-H179</f>
      </c>
      <c r="J179" s="7">
        <f>IF(H179&gt;=(I179+H179-G179),I179,G179)</f>
      </c>
      <c r="K179" s="7">
        <f>IF(H179+F179&gt;=(I179+H179-G179+F179-E179),I179-J179,E179)</f>
      </c>
      <c r="L179" s="7">
        <f>IF(H179+F179+D179&gt;=(I179+H179-G179+F179-E179+D179-C179),I179-K179-J179,C179)</f>
      </c>
      <c r="M179" s="7">
        <f>I179-J179-K179-L179</f>
      </c>
    </row>
    <row r="180">
      <c r="A180" t="s" s="7">
        <v>196</v>
      </c>
      <c r="B180" t="n" s="7">
        <v>2000.0</v>
      </c>
      <c r="C180" t="n" s="7">
        <v>30000.0</v>
      </c>
      <c r="D180" t="n" s="7">
        <v>32000.0</v>
      </c>
      <c r="E180" t="n" s="7">
        <v>0.0</v>
      </c>
      <c r="F180" t="n" s="7">
        <v>0.0</v>
      </c>
      <c r="G180" t="n" s="7">
        <v>50000.0</v>
      </c>
      <c r="H180" t="n" s="7">
        <v>50000.0</v>
      </c>
      <c r="I180" s="7">
        <f>B180+C180-D180+E180-F180+G180-H180</f>
      </c>
      <c r="J180" s="7">
        <f>IF(H180&gt;=(I180+H180-G180),I180,G180)</f>
      </c>
      <c r="K180" s="7">
        <f>IF(H180+F180&gt;=(I180+H180-G180+F180-E180),I180-J180,E180)</f>
      </c>
      <c r="L180" s="7">
        <f>IF(H180+F180+D180&gt;=(I180+H180-G180+F180-E180+D180-C180),I180-K180-J180,C180)</f>
      </c>
      <c r="M180" s="7">
        <f>I180-J180-K180-L180</f>
      </c>
    </row>
    <row r="181">
      <c r="A181" t="s" s="7">
        <v>197</v>
      </c>
      <c r="B181" t="n" s="7">
        <v>0.0</v>
      </c>
      <c r="C181" t="n" s="7">
        <v>75000.0</v>
      </c>
      <c r="D181" t="n" s="7">
        <v>75000.0</v>
      </c>
      <c r="E181" t="n" s="7">
        <v>0.0</v>
      </c>
      <c r="F181" t="n" s="7">
        <v>0.0</v>
      </c>
      <c r="G181" t="n" s="7">
        <v>0.0</v>
      </c>
      <c r="H181" t="n" s="7">
        <v>500000.0</v>
      </c>
      <c r="I181" s="7">
        <f>B181+C181-D181+E181-F181+G181-H181</f>
      </c>
      <c r="J181" s="7">
        <f>IF(H181&gt;=(I181+H181-G181),I181,G181)</f>
      </c>
      <c r="K181" s="7">
        <f>IF(H181+F181&gt;=(I181+H181-G181+F181-E181),I181-J181,E181)</f>
      </c>
      <c r="L181" s="7">
        <f>IF(H181+F181+D181&gt;=(I181+H181-G181+F181-E181+D181-C181),I181-K181-J181,C181)</f>
      </c>
      <c r="M181" s="7">
        <f>I181-J181-K181-L181</f>
      </c>
    </row>
    <row r="182">
      <c r="A182" t="s" s="7">
        <v>198</v>
      </c>
      <c r="B182" t="n" s="7">
        <v>0.0</v>
      </c>
      <c r="C182" t="n" s="7">
        <v>7000.0</v>
      </c>
      <c r="D182" t="n" s="7">
        <v>7000.0</v>
      </c>
      <c r="E182" t="n" s="7">
        <v>0.0</v>
      </c>
      <c r="F182" t="n" s="7">
        <v>0.0</v>
      </c>
      <c r="G182" t="n" s="7">
        <v>0.0</v>
      </c>
      <c r="H182" t="n" s="7">
        <v>280900.0</v>
      </c>
      <c r="I182" s="7">
        <f>B182+C182-D182+E182-F182+G182-H182</f>
      </c>
      <c r="J182" s="7">
        <f>IF(H182&gt;=(I182+H182-G182),I182,G182)</f>
      </c>
      <c r="K182" s="7">
        <f>IF(H182+F182&gt;=(I182+H182-G182+F182-E182),I182-J182,E182)</f>
      </c>
      <c r="L182" s="7">
        <f>IF(H182+F182+D182&gt;=(I182+H182-G182+F182-E182+D182-C182),I182-K182-J182,C182)</f>
      </c>
      <c r="M182" s="7">
        <f>I182-J182-K182-L182</f>
      </c>
    </row>
    <row r="183">
      <c r="A183" t="s" s="7">
        <v>199</v>
      </c>
      <c r="B183" t="n" s="7">
        <v>0.0</v>
      </c>
      <c r="C183" t="n" s="7">
        <v>130000.0</v>
      </c>
      <c r="D183" t="n" s="7">
        <v>130000.0</v>
      </c>
      <c r="E183" t="n" s="7">
        <v>0.0</v>
      </c>
      <c r="F183" t="n" s="7">
        <v>0.0</v>
      </c>
      <c r="G183" t="n" s="7">
        <v>0.0</v>
      </c>
      <c r="H183" t="n" s="7">
        <v>95703.0</v>
      </c>
      <c r="I183" s="7">
        <f>B183+C183-D183+E183-F183+G183-H183</f>
      </c>
      <c r="J183" s="7">
        <f>IF(H183&gt;=(I183+H183-G183),I183,G183)</f>
      </c>
      <c r="K183" s="7">
        <f>IF(H183+F183&gt;=(I183+H183-G183+F183-E183),I183-J183,E183)</f>
      </c>
      <c r="L183" s="7">
        <f>IF(H183+F183+D183&gt;=(I183+H183-G183+F183-E183+D183-C183),I183-K183-J183,C183)</f>
      </c>
      <c r="M183" s="7">
        <f>I183-J183-K183-L183</f>
      </c>
    </row>
    <row r="184">
      <c r="A184" t="s" s="7">
        <v>200</v>
      </c>
      <c r="B184" t="n" s="7">
        <v>180000.0</v>
      </c>
      <c r="C184" t="n" s="7">
        <v>0.0</v>
      </c>
      <c r="D184" t="n" s="7">
        <v>0.0</v>
      </c>
      <c r="E184" t="n" s="7">
        <v>50000.0</v>
      </c>
      <c r="F184" t="n" s="7">
        <v>0.0</v>
      </c>
      <c r="G184" t="n" s="7">
        <v>0.0</v>
      </c>
      <c r="H184" t="n" s="7">
        <v>0.0</v>
      </c>
      <c r="I184" s="7">
        <f>B184+C184-D184+E184-F184+G184-H184</f>
      </c>
      <c r="J184" s="7">
        <f>IF(H184&gt;=(I184+H184-G184),I184,G184)</f>
      </c>
      <c r="K184" s="7">
        <f>IF(H184+F184&gt;=(I184+H184-G184+F184-E184),I184-J184,E184)</f>
      </c>
      <c r="L184" s="7">
        <f>IF(H184+F184+D184&gt;=(I184+H184-G184+F184-E184+D184-C184),I184-K184-J184,C184)</f>
      </c>
      <c r="M184" s="7">
        <f>I184-J184-K184-L184</f>
      </c>
    </row>
    <row r="185">
      <c r="A185" t="s" s="7">
        <v>201</v>
      </c>
      <c r="B185" t="n" s="7">
        <v>0.0</v>
      </c>
      <c r="C185" t="n" s="7">
        <v>2761000.0</v>
      </c>
      <c r="D185" t="n" s="7">
        <v>2761000.0</v>
      </c>
      <c r="E185" t="n" s="7">
        <v>1582.0</v>
      </c>
      <c r="F185" t="n" s="7">
        <v>0.0</v>
      </c>
      <c r="G185" t="n" s="7">
        <v>6801001.81</v>
      </c>
      <c r="H185" t="n" s="7">
        <v>1335989.35</v>
      </c>
      <c r="I185" s="7">
        <f>B185+C185-D185+E185-F185+G185-H185</f>
      </c>
      <c r="J185" s="7">
        <f>IF(H185&gt;=(I185+H185-G185),I185,G185)</f>
      </c>
      <c r="K185" s="7">
        <f>IF(H185+F185&gt;=(I185+H185-G185+F185-E185),I185-J185,E185)</f>
      </c>
      <c r="L185" s="7">
        <f>IF(H185+F185+D185&gt;=(I185+H185-G185+F185-E185+D185-C185),I185-K185-J185,C185)</f>
      </c>
      <c r="M185" s="7">
        <f>I185-J185-K185-L185</f>
      </c>
    </row>
    <row r="186">
      <c r="A186" t="s" s="7">
        <v>202</v>
      </c>
      <c r="B186" t="n" s="7">
        <v>0.0</v>
      </c>
      <c r="C186" t="n" s="7">
        <v>0.0</v>
      </c>
      <c r="D186" t="n" s="7">
        <v>1244216.36</v>
      </c>
      <c r="E186" t="n" s="7">
        <v>50000.0</v>
      </c>
      <c r="F186" t="n" s="7">
        <v>50000.0</v>
      </c>
      <c r="G186" t="n" s="7">
        <v>5000000.0</v>
      </c>
      <c r="H186" t="n" s="7">
        <v>0.0</v>
      </c>
      <c r="I186" s="7">
        <f>B186+C186-D186+E186-F186+G186-H186</f>
      </c>
      <c r="J186" s="7">
        <f>IF(H186&gt;=(I186+H186-G186),I186,G186)</f>
      </c>
      <c r="K186" s="7">
        <f>IF(H186+F186&gt;=(I186+H186-G186+F186-E186),I186-J186,E186)</f>
      </c>
      <c r="L186" s="7">
        <f>IF(H186+F186+D186&gt;=(I186+H186-G186+F186-E186+D186-C186),I186-K186-J186,C186)</f>
      </c>
      <c r="M186" s="7">
        <f>I186-J186-K186-L186</f>
      </c>
    </row>
    <row r="187">
      <c r="A187" t="s" s="7">
        <v>203</v>
      </c>
      <c r="B187" t="n" s="7">
        <v>0.0</v>
      </c>
      <c r="C187" t="n" s="7">
        <v>1200000.0</v>
      </c>
      <c r="D187" t="n" s="7">
        <v>0.0</v>
      </c>
      <c r="E187" t="n" s="7">
        <v>50000.0</v>
      </c>
      <c r="F187" t="n" s="7">
        <v>50000.0</v>
      </c>
      <c r="G187" t="n" s="7">
        <v>1.0460898669E8</v>
      </c>
      <c r="H187" t="n" s="7">
        <v>6.413722301E7</v>
      </c>
      <c r="I187" s="7">
        <f>B187+C187-D187+E187-F187+G187-H187</f>
      </c>
      <c r="J187" s="7">
        <f>IF(H187&gt;=(I187+H187-G187),I187,G187)</f>
      </c>
      <c r="K187" s="7">
        <f>IF(H187+F187&gt;=(I187+H187-G187+F187-E187),I187-J187,E187)</f>
      </c>
      <c r="L187" s="7">
        <f>IF(H187+F187+D187&gt;=(I187+H187-G187+F187-E187+D187-C187),I187-K187-J187,C187)</f>
      </c>
      <c r="M187" s="7">
        <f>I187-J187-K187-L187</f>
      </c>
    </row>
    <row r="188">
      <c r="A188" t="s" s="7">
        <v>204</v>
      </c>
      <c r="B188" t="n" s="7">
        <v>0.0</v>
      </c>
      <c r="C188" t="n" s="7">
        <v>0.0</v>
      </c>
      <c r="D188" t="n" s="7">
        <v>1780295.2</v>
      </c>
      <c r="E188" t="n" s="7">
        <v>10000.0</v>
      </c>
      <c r="F188" t="n" s="7">
        <v>10000.0</v>
      </c>
      <c r="G188" t="n" s="7">
        <v>0.0</v>
      </c>
      <c r="H188" t="n" s="7">
        <v>2.72E7</v>
      </c>
      <c r="I188" s="7">
        <f>B188+C188-D188+E188-F188+G188-H188</f>
      </c>
      <c r="J188" s="7">
        <f>IF(H188&gt;=(I188+H188-G188),I188,G188)</f>
      </c>
      <c r="K188" s="7">
        <f>IF(H188+F188&gt;=(I188+H188-G188+F188-E188),I188-J188,E188)</f>
      </c>
      <c r="L188" s="7">
        <f>IF(H188+F188+D188&gt;=(I188+H188-G188+F188-E188+D188-C188),I188-K188-J188,C188)</f>
      </c>
      <c r="M188" s="7">
        <f>I188-J188-K188-L188</f>
      </c>
    </row>
    <row r="189">
      <c r="A189" t="s" s="7">
        <v>205</v>
      </c>
      <c r="B189" t="n" s="7">
        <v>0.0</v>
      </c>
      <c r="C189" t="n" s="7">
        <v>4.0E7</v>
      </c>
      <c r="D189" t="n" s="7">
        <v>4.0E7</v>
      </c>
      <c r="E189" t="n" s="7">
        <v>30000.0</v>
      </c>
      <c r="F189" t="n" s="7">
        <v>30000.0</v>
      </c>
      <c r="G189" t="n" s="7">
        <v>0.0</v>
      </c>
      <c r="H189" t="n" s="7">
        <v>15000.0</v>
      </c>
      <c r="I189" s="7">
        <f>B189+C189-D189+E189-F189+G189-H189</f>
      </c>
      <c r="J189" s="7">
        <f>IF(H189&gt;=(I189+H189-G189),I189,G189)</f>
      </c>
      <c r="K189" s="7">
        <f>IF(H189+F189&gt;=(I189+H189-G189+F189-E189),I189-J189,E189)</f>
      </c>
      <c r="L189" s="7">
        <f>IF(H189+F189+D189&gt;=(I189+H189-G189+F189-E189+D189-C189),I189-K189-J189,C189)</f>
      </c>
      <c r="M189" s="7">
        <f>I189-J189-K189-L189</f>
      </c>
    </row>
    <row r="190">
      <c r="A190" t="s" s="7">
        <v>206</v>
      </c>
      <c r="B190" t="n" s="7">
        <v>0.0</v>
      </c>
      <c r="C190" t="n" s="7">
        <v>5000000.0</v>
      </c>
      <c r="D190" t="n" s="7">
        <v>5000000.0</v>
      </c>
      <c r="E190" t="n" s="7">
        <v>109800.0</v>
      </c>
      <c r="F190" t="n" s="7">
        <v>109800.0</v>
      </c>
      <c r="G190" t="n" s="7">
        <v>0.0</v>
      </c>
      <c r="H190" t="n" s="7">
        <v>387403.96</v>
      </c>
      <c r="I190" s="7">
        <f>B190+C190-D190+E190-F190+G190-H190</f>
      </c>
      <c r="J190" s="7">
        <f>IF(H190&gt;=(I190+H190-G190),I190,G190)</f>
      </c>
      <c r="K190" s="7">
        <f>IF(H190+F190&gt;=(I190+H190-G190+F190-E190),I190-J190,E190)</f>
      </c>
      <c r="L190" s="7">
        <f>IF(H190+F190+D190&gt;=(I190+H190-G190+F190-E190+D190-C190),I190-K190-J190,C190)</f>
      </c>
      <c r="M190" s="7">
        <f>I190-J190-K190-L190</f>
      </c>
    </row>
    <row r="191">
      <c r="A191" t="s" s="7">
        <v>207</v>
      </c>
      <c r="B191" t="n" s="7">
        <v>0.0</v>
      </c>
      <c r="C191" t="n" s="7">
        <v>3000000.0</v>
      </c>
      <c r="D191" t="n" s="7">
        <v>0.0</v>
      </c>
      <c r="E191" t="n" s="7">
        <v>37071.0</v>
      </c>
      <c r="F191" t="n" s="7">
        <v>37071.0</v>
      </c>
      <c r="G191" t="n" s="7">
        <v>0.0</v>
      </c>
      <c r="H191" t="n" s="7">
        <v>0.0</v>
      </c>
      <c r="I191" s="7">
        <f>B191+C191-D191+E191-F191+G191-H191</f>
      </c>
      <c r="J191" s="7">
        <f>IF(H191&gt;=(I191+H191-G191),I191,G191)</f>
      </c>
      <c r="K191" s="7">
        <f>IF(H191+F191&gt;=(I191+H191-G191+F191-E191),I191-J191,E191)</f>
      </c>
      <c r="L191" s="7">
        <f>IF(H191+F191+D191&gt;=(I191+H191-G191+F191-E191+D191-C191),I191-K191-J191,C191)</f>
      </c>
      <c r="M191" s="7">
        <f>I191-J191-K191-L191</f>
      </c>
    </row>
    <row r="192">
      <c r="A192" t="s" s="7">
        <v>208</v>
      </c>
      <c r="B192" t="n" s="7">
        <v>0.0</v>
      </c>
      <c r="C192" t="n" s="7">
        <v>8.7E7</v>
      </c>
      <c r="D192" t="n" s="7">
        <v>2.66909703E7</v>
      </c>
      <c r="E192" t="n" s="7">
        <v>0.0</v>
      </c>
      <c r="F192" t="n" s="7">
        <v>0.0</v>
      </c>
      <c r="G192" t="n" s="7">
        <v>0.0</v>
      </c>
      <c r="H192" t="n" s="7">
        <v>0.0</v>
      </c>
      <c r="I192" s="7">
        <f>B192+C192-D192+E192-F192+G192-H192</f>
      </c>
      <c r="J192" s="7">
        <f>IF(H192&gt;=(I192+H192-G192),I192,G192)</f>
      </c>
      <c r="K192" s="7">
        <f>IF(H192+F192&gt;=(I192+H192-G192+F192-E192),I192-J192,E192)</f>
      </c>
      <c r="L192" s="7">
        <f>IF(H192+F192+D192&gt;=(I192+H192-G192+F192-E192+D192-C192),I192-K192-J192,C192)</f>
      </c>
      <c r="M192" s="7">
        <f>I192-J192-K192-L192</f>
      </c>
    </row>
    <row r="193">
      <c r="A193" t="s" s="7">
        <v>209</v>
      </c>
      <c r="B193" t="n" s="7">
        <v>0.0</v>
      </c>
      <c r="C193" t="n" s="7">
        <v>6600.0</v>
      </c>
      <c r="D193" t="n" s="7">
        <v>0.0</v>
      </c>
      <c r="E193" t="n" s="7">
        <v>2761000.0</v>
      </c>
      <c r="F193" t="n" s="7">
        <v>20000.0</v>
      </c>
      <c r="G193" t="n" s="7">
        <v>0.0</v>
      </c>
      <c r="H193" t="n" s="7">
        <v>0.0</v>
      </c>
      <c r="I193" s="7">
        <f>B193+C193-D193+E193-F193+G193-H193</f>
      </c>
      <c r="J193" s="7">
        <f>IF(H193&gt;=(I193+H193-G193),I193,G193)</f>
      </c>
      <c r="K193" s="7">
        <f>IF(H193+F193&gt;=(I193+H193-G193+F193-E193),I193-J193,E193)</f>
      </c>
      <c r="L193" s="7">
        <f>IF(H193+F193+D193&gt;=(I193+H193-G193+F193-E193+D193-C193),I193-K193-J193,C193)</f>
      </c>
      <c r="M193" s="7">
        <f>I193-J193-K193-L193</f>
      </c>
    </row>
    <row r="194">
      <c r="A194" t="s" s="7">
        <v>210</v>
      </c>
      <c r="B194" t="n" s="7">
        <v>415000.0</v>
      </c>
      <c r="C194" t="n" s="7">
        <v>0.0</v>
      </c>
      <c r="D194" t="n" s="7">
        <v>415000.0</v>
      </c>
      <c r="E194" t="n" s="7">
        <v>3865700.0</v>
      </c>
      <c r="F194" t="n" s="7">
        <v>3865700.0</v>
      </c>
      <c r="G194" t="n" s="7">
        <v>0.0</v>
      </c>
      <c r="H194" t="n" s="7">
        <v>5000000.0</v>
      </c>
      <c r="I194" s="7">
        <f>B194+C194-D194+E194-F194+G194-H194</f>
      </c>
      <c r="J194" s="7">
        <f>IF(H194&gt;=(I194+H194-G194),I194,G194)</f>
      </c>
      <c r="K194" s="7">
        <f>IF(H194+F194&gt;=(I194+H194-G194+F194-E194),I194-J194,E194)</f>
      </c>
      <c r="L194" s="7">
        <f>IF(H194+F194+D194&gt;=(I194+H194-G194+F194-E194+D194-C194),I194-K194-J194,C194)</f>
      </c>
      <c r="M194" s="7">
        <f>I194-J194-K194-L194</f>
      </c>
    </row>
    <row r="195">
      <c r="A195" t="s" s="7">
        <v>211</v>
      </c>
      <c r="B195" t="n" s="7">
        <v>0.0</v>
      </c>
      <c r="C195" t="n" s="7">
        <v>250000.0</v>
      </c>
      <c r="D195" t="n" s="7">
        <v>0.0</v>
      </c>
      <c r="E195" t="n" s="7">
        <v>1244216.36</v>
      </c>
      <c r="F195" t="n" s="7">
        <v>0.0</v>
      </c>
      <c r="G195" t="n" s="7">
        <v>0.0</v>
      </c>
      <c r="H195" t="n" s="7">
        <v>0.0</v>
      </c>
      <c r="I195" s="7">
        <f>B195+C195-D195+E195-F195+G195-H195</f>
      </c>
      <c r="J195" s="7">
        <f>IF(H195&gt;=(I195+H195-G195),I195,G195)</f>
      </c>
      <c r="K195" s="7">
        <f>IF(H195+F195&gt;=(I195+H195-G195+F195-E195),I195-J195,E195)</f>
      </c>
      <c r="L195" s="7">
        <f>IF(H195+F195+D195&gt;=(I195+H195-G195+F195-E195+D195-C195),I195-K195-J195,C195)</f>
      </c>
      <c r="M195" s="7">
        <f>I195-J195-K195-L195</f>
      </c>
    </row>
    <row r="196">
      <c r="A196" t="s" s="7">
        <v>212</v>
      </c>
      <c r="B196" t="n" s="7">
        <v>0.0</v>
      </c>
      <c r="C196" t="n" s="7">
        <v>100000.0</v>
      </c>
      <c r="D196" t="n" s="7">
        <v>100000.0</v>
      </c>
      <c r="E196" t="n" s="7">
        <v>0.0</v>
      </c>
      <c r="F196" t="n" s="7">
        <v>1200000.0</v>
      </c>
      <c r="G196" t="n" s="7">
        <v>5000.0</v>
      </c>
      <c r="H196" t="n" s="7">
        <v>5000.0</v>
      </c>
      <c r="I196" s="7">
        <f>B196+C196-D196+E196-F196+G196-H196</f>
      </c>
      <c r="J196" s="7">
        <f>IF(H196&gt;=(I196+H196-G196),I196,G196)</f>
      </c>
      <c r="K196" s="7">
        <f>IF(H196+F196&gt;=(I196+H196-G196+F196-E196),I196-J196,E196)</f>
      </c>
      <c r="L196" s="7">
        <f>IF(H196+F196+D196&gt;=(I196+H196-G196+F196-E196+D196-C196),I196-K196-J196,C196)</f>
      </c>
      <c r="M196" s="7">
        <f>I196-J196-K196-L196</f>
      </c>
    </row>
    <row r="197">
      <c r="A197" t="s" s="7">
        <v>213</v>
      </c>
      <c r="B197" t="n" s="7">
        <v>0.0</v>
      </c>
      <c r="C197" t="n" s="7">
        <v>2000.0</v>
      </c>
      <c r="D197" t="n" s="7">
        <v>0.0</v>
      </c>
      <c r="E197" t="n" s="7">
        <v>0.0</v>
      </c>
      <c r="F197" t="n" s="7">
        <v>0.0</v>
      </c>
      <c r="G197" t="n" s="7">
        <v>0.0</v>
      </c>
      <c r="H197" t="n" s="7">
        <v>50000.0</v>
      </c>
      <c r="I197" s="7">
        <f>B197+C197-D197+E197-F197+G197-H197</f>
      </c>
      <c r="J197" s="7">
        <f>IF(H197&gt;=(I197+H197-G197),I197,G197)</f>
      </c>
      <c r="K197" s="7">
        <f>IF(H197+F197&gt;=(I197+H197-G197+F197-E197),I197-J197,E197)</f>
      </c>
      <c r="L197" s="7">
        <f>IF(H197+F197+D197&gt;=(I197+H197-G197+F197-E197+D197-C197),I197-K197-J197,C197)</f>
      </c>
      <c r="M197" s="7">
        <f>I197-J197-K197-L197</f>
      </c>
    </row>
    <row r="198">
      <c r="A198" t="s" s="7">
        <v>214</v>
      </c>
      <c r="B198" t="n" s="7">
        <v>0.0</v>
      </c>
      <c r="C198" t="n" s="7">
        <v>30708.33</v>
      </c>
      <c r="D198" t="n" s="7">
        <v>0.0</v>
      </c>
      <c r="E198" t="n" s="7">
        <v>1.795E8</v>
      </c>
      <c r="F198" t="n" s="7">
        <v>2.5E8</v>
      </c>
      <c r="G198" t="n" s="7">
        <v>0.0</v>
      </c>
      <c r="H198" t="n" s="7">
        <v>831.0</v>
      </c>
      <c r="I198" s="7">
        <f>B198+C198-D198+E198-F198+G198-H198</f>
      </c>
      <c r="J198" s="7">
        <f>IF(H198&gt;=(I198+H198-G198),I198,G198)</f>
      </c>
      <c r="K198" s="7">
        <f>IF(H198+F198&gt;=(I198+H198-G198+F198-E198),I198-J198,E198)</f>
      </c>
      <c r="L198" s="7">
        <f>IF(H198+F198+D198&gt;=(I198+H198-G198+F198-E198+D198-C198),I198-K198-J198,C198)</f>
      </c>
      <c r="M198" s="7">
        <f>I198-J198-K198-L198</f>
      </c>
    </row>
    <row r="199">
      <c r="A199" t="s" s="7">
        <v>215</v>
      </c>
      <c r="B199" t="n" s="7">
        <v>0.0</v>
      </c>
      <c r="C199" t="n" s="7">
        <v>445048.33</v>
      </c>
      <c r="D199" t="n" s="7">
        <v>0.0</v>
      </c>
      <c r="E199" t="n" s="7">
        <v>0.0</v>
      </c>
      <c r="F199" t="n" s="7">
        <v>0.0</v>
      </c>
      <c r="G199" t="n" s="7">
        <v>20000.0</v>
      </c>
      <c r="H199" t="n" s="7">
        <v>20000.0</v>
      </c>
      <c r="I199" s="7">
        <f>B199+C199-D199+E199-F199+G199-H199</f>
      </c>
      <c r="J199" s="7">
        <f>IF(H199&gt;=(I199+H199-G199),I199,G199)</f>
      </c>
      <c r="K199" s="7">
        <f>IF(H199+F199&gt;=(I199+H199-G199+F199-E199),I199-J199,E199)</f>
      </c>
      <c r="L199" s="7">
        <f>IF(H199+F199+D199&gt;=(I199+H199-G199+F199-E199+D199-C199),I199-K199-J199,C199)</f>
      </c>
      <c r="M199" s="7">
        <f>I199-J199-K199-L199</f>
      </c>
    </row>
    <row r="200">
      <c r="A200" t="s" s="7">
        <v>216</v>
      </c>
      <c r="B200" t="n" s="7">
        <v>0.0</v>
      </c>
      <c r="C200" t="n" s="7">
        <v>1000.0</v>
      </c>
      <c r="D200" t="n" s="7">
        <v>0.0</v>
      </c>
      <c r="E200" t="n" s="7">
        <v>2.8097548353E8</v>
      </c>
      <c r="F200" t="n" s="7">
        <v>3.42005035E8</v>
      </c>
      <c r="G200" t="n" s="7">
        <v>0.0</v>
      </c>
      <c r="H200" t="n" s="7">
        <v>180000.0</v>
      </c>
      <c r="I200" s="7">
        <f>B200+C200-D200+E200-F200+G200-H200</f>
      </c>
      <c r="J200" s="7">
        <f>IF(H200&gt;=(I200+H200-G200),I200,G200)</f>
      </c>
      <c r="K200" s="7">
        <f>IF(H200+F200&gt;=(I200+H200-G200+F200-E200),I200-J200,E200)</f>
      </c>
      <c r="L200" s="7">
        <f>IF(H200+F200+D200&gt;=(I200+H200-G200+F200-E200+D200-C200),I200-K200-J200,C200)</f>
      </c>
      <c r="M200" s="7">
        <f>I200-J200-K200-L200</f>
      </c>
    </row>
    <row r="201">
      <c r="A201" t="s" s="7">
        <v>217</v>
      </c>
      <c r="B201" t="n" s="7">
        <v>0.0</v>
      </c>
      <c r="C201" t="n" s="7">
        <v>709.0</v>
      </c>
      <c r="D201" t="n" s="7">
        <v>709.0</v>
      </c>
      <c r="E201" t="n" s="7">
        <v>0.0</v>
      </c>
      <c r="F201" t="n" s="7">
        <v>6600.0</v>
      </c>
      <c r="G201" t="n" s="7">
        <v>0.0</v>
      </c>
      <c r="H201" t="n" s="7">
        <v>0.0</v>
      </c>
      <c r="I201" s="7">
        <f>B201+C201-D201+E201-F201+G201-H201</f>
      </c>
      <c r="J201" s="7">
        <f>IF(H201&gt;=(I201+H201-G201),I201,G201)</f>
      </c>
      <c r="K201" s="7">
        <f>IF(H201+F201&gt;=(I201+H201-G201+F201-E201),I201-J201,E201)</f>
      </c>
      <c r="L201" s="7">
        <f>IF(H201+F201+D201&gt;=(I201+H201-G201+F201-E201+D201-C201),I201-K201-J201,C201)</f>
      </c>
      <c r="M201" s="7">
        <f>I201-J201-K201-L201</f>
      </c>
    </row>
    <row r="202">
      <c r="A202" t="s" s="7">
        <v>218</v>
      </c>
      <c r="B202" t="n" s="7">
        <v>57600.0</v>
      </c>
      <c r="C202" t="n" s="7">
        <v>0.0</v>
      </c>
      <c r="D202" t="n" s="7">
        <v>0.0</v>
      </c>
      <c r="E202" t="n" s="7">
        <v>382600.0</v>
      </c>
      <c r="F202" t="n" s="7">
        <v>382600.0</v>
      </c>
      <c r="G202" t="n" s="7">
        <v>0.0</v>
      </c>
      <c r="H202" t="n" s="7">
        <v>0.0</v>
      </c>
      <c r="I202" s="7">
        <f>B202+C202-D202+E202-F202+G202-H202</f>
      </c>
      <c r="J202" s="7">
        <f>IF(H202&gt;=(I202+H202-G202),I202,G202)</f>
      </c>
      <c r="K202" s="7">
        <f>IF(H202+F202&gt;=(I202+H202-G202+F202-E202),I202-J202,E202)</f>
      </c>
      <c r="L202" s="7">
        <f>IF(H202+F202+D202&gt;=(I202+H202-G202+F202-E202+D202-C202),I202-K202-J202,C202)</f>
      </c>
      <c r="M202" s="7">
        <f>I202-J202-K202-L202</f>
      </c>
    </row>
    <row r="203">
      <c r="A203" t="s" s="7">
        <v>219</v>
      </c>
      <c r="B203" t="n" s="7">
        <v>12800.0</v>
      </c>
      <c r="C203" t="n" s="7">
        <v>960637.43</v>
      </c>
      <c r="D203" t="n" s="7">
        <v>973437.43</v>
      </c>
      <c r="E203" t="n" s="7">
        <v>0.0</v>
      </c>
      <c r="F203" t="n" s="7">
        <v>250000.0</v>
      </c>
      <c r="G203" t="n" s="7">
        <v>0.0</v>
      </c>
      <c r="H203" t="n" s="7">
        <v>0.0</v>
      </c>
      <c r="I203" s="7">
        <f>B203+C203-D203+E203-F203+G203-H203</f>
      </c>
      <c r="J203" s="7">
        <f>IF(H203&gt;=(I203+H203-G203),I203,G203)</f>
      </c>
      <c r="K203" s="7">
        <f>IF(H203+F203&gt;=(I203+H203-G203+F203-E203),I203-J203,E203)</f>
      </c>
      <c r="L203" s="7">
        <f>IF(H203+F203+D203&gt;=(I203+H203-G203+F203-E203+D203-C203),I203-K203-J203,C203)</f>
      </c>
      <c r="M203" s="7">
        <f>I203-J203-K203-L203</f>
      </c>
    </row>
    <row r="204">
      <c r="A204" t="s" s="7">
        <v>220</v>
      </c>
      <c r="B204" t="n" s="7">
        <v>0.0</v>
      </c>
      <c r="C204" t="n" s="7">
        <v>103675.8</v>
      </c>
      <c r="D204" t="n" s="7">
        <v>49229.17</v>
      </c>
      <c r="E204" t="n" s="7">
        <v>229929.89</v>
      </c>
      <c r="F204" t="n" s="7">
        <v>117881.28</v>
      </c>
      <c r="G204" t="n" s="7">
        <v>2.72E7</v>
      </c>
      <c r="H204" t="n" s="7">
        <v>0.0</v>
      </c>
      <c r="I204" s="7">
        <f>B204+C204-D204+E204-F204+G204-H204</f>
      </c>
      <c r="J204" s="7">
        <f>IF(H204&gt;=(I204+H204-G204),I204,G204)</f>
      </c>
      <c r="K204" s="7">
        <f>IF(H204+F204&gt;=(I204+H204-G204+F204-E204),I204-J204,E204)</f>
      </c>
      <c r="L204" s="7">
        <f>IF(H204+F204+D204&gt;=(I204+H204-G204+F204-E204+D204-C204),I204-K204-J204,C204)</f>
      </c>
      <c r="M204" s="7">
        <f>I204-J204-K204-L204</f>
      </c>
    </row>
    <row r="205">
      <c r="A205" t="s" s="7">
        <v>221</v>
      </c>
      <c r="B205" t="n" s="7">
        <v>0.0</v>
      </c>
      <c r="C205" t="n" s="7">
        <v>354370.8</v>
      </c>
      <c r="D205" t="n" s="7">
        <v>354370.8</v>
      </c>
      <c r="E205" t="n" s="7">
        <v>2179854.84</v>
      </c>
      <c r="F205" t="n" s="7">
        <v>1089927.41</v>
      </c>
      <c r="G205" t="n" s="7">
        <v>0.0</v>
      </c>
      <c r="H205" t="n" s="7">
        <v>0.0</v>
      </c>
      <c r="I205" s="7">
        <f>B205+C205-D205+E205-F205+G205-H205</f>
      </c>
      <c r="J205" s="7">
        <f>IF(H205&gt;=(I205+H205-G205),I205,G205)</f>
      </c>
      <c r="K205" s="7">
        <f>IF(H205+F205&gt;=(I205+H205-G205+F205-E205),I205-J205,E205)</f>
      </c>
      <c r="L205" s="7">
        <f>IF(H205+F205+D205&gt;=(I205+H205-G205+F205-E205+D205-C205),I205-K205-J205,C205)</f>
      </c>
      <c r="M205" s="7">
        <f>I205-J205-K205-L205</f>
      </c>
    </row>
    <row r="206">
      <c r="A206" t="s" s="7">
        <v>222</v>
      </c>
      <c r="B206" t="n" s="7">
        <v>0.0</v>
      </c>
      <c r="C206" t="n" s="7">
        <v>60720.0</v>
      </c>
      <c r="D206" t="n" s="7">
        <v>60720.0</v>
      </c>
      <c r="E206" t="n" s="7">
        <v>10000.0</v>
      </c>
      <c r="F206" t="n" s="7">
        <v>10000.0</v>
      </c>
      <c r="G206" t="n" s="7">
        <v>0.0</v>
      </c>
      <c r="H206" t="n" s="7">
        <v>0.0</v>
      </c>
      <c r="I206" s="7">
        <f>B206+C206-D206+E206-F206+G206-H206</f>
      </c>
      <c r="J206" s="7">
        <f>IF(H206&gt;=(I206+H206-G206),I206,G206)</f>
      </c>
      <c r="K206" s="7">
        <f>IF(H206+F206&gt;=(I206+H206-G206+F206-E206),I206-J206,E206)</f>
      </c>
      <c r="L206" s="7">
        <f>IF(H206+F206+D206&gt;=(I206+H206-G206+F206-E206+D206-C206),I206-K206-J206,C206)</f>
      </c>
      <c r="M206" s="7">
        <f>I206-J206-K206-L206</f>
      </c>
    </row>
    <row r="207">
      <c r="A207" t="s" s="7">
        <v>223</v>
      </c>
      <c r="B207" t="n" s="7">
        <v>0.0</v>
      </c>
      <c r="C207" t="n" s="7">
        <v>25000.0</v>
      </c>
      <c r="D207" t="n" s="7">
        <v>25000.0</v>
      </c>
      <c r="E207" t="n" s="7">
        <v>2000.0</v>
      </c>
      <c r="F207" t="n" s="7">
        <v>0.0</v>
      </c>
      <c r="G207" t="n" s="7">
        <v>41846.34</v>
      </c>
      <c r="H207" t="n" s="7">
        <v>112048.61</v>
      </c>
      <c r="I207" s="7">
        <f>B207+C207-D207+E207-F207+G207-H207</f>
      </c>
      <c r="J207" s="7">
        <f>IF(H207&gt;=(I207+H207-G207),I207,G207)</f>
      </c>
      <c r="K207" s="7">
        <f>IF(H207+F207&gt;=(I207+H207-G207+F207-E207),I207-J207,E207)</f>
      </c>
      <c r="L207" s="7">
        <f>IF(H207+F207+D207&gt;=(I207+H207-G207+F207-E207+D207-C207),I207-K207-J207,C207)</f>
      </c>
      <c r="M207" s="7">
        <f>I207-J207-K207-L207</f>
      </c>
    </row>
    <row r="208">
      <c r="A208" t="s" s="7">
        <v>224</v>
      </c>
      <c r="B208" t="n" s="7">
        <v>0.0</v>
      </c>
      <c r="C208" t="n" s="7">
        <v>2394.91</v>
      </c>
      <c r="D208" t="n" s="7">
        <v>2394.91</v>
      </c>
      <c r="E208" t="n" s="7">
        <v>0.0</v>
      </c>
      <c r="F208" t="n" s="7">
        <v>0.0</v>
      </c>
      <c r="G208" t="n" s="7">
        <v>0.0</v>
      </c>
      <c r="H208" t="n" s="7">
        <v>0.0</v>
      </c>
      <c r="I208" s="7">
        <f>B208+C208-D208+E208-F208+G208-H208</f>
      </c>
      <c r="J208" s="7">
        <f>IF(H208&gt;=(I208+H208-G208),I208,G208)</f>
      </c>
      <c r="K208" s="7">
        <f>IF(H208+F208&gt;=(I208+H208-G208+F208-E208),I208-J208,E208)</f>
      </c>
      <c r="L208" s="7">
        <f>IF(H208+F208+D208&gt;=(I208+H208-G208+F208-E208+D208-C208),I208-K208-J208,C208)</f>
      </c>
      <c r="M208" s="7">
        <f>I208-J208-K208-L208</f>
      </c>
    </row>
    <row r="209">
      <c r="A209" t="s" s="7">
        <v>225</v>
      </c>
      <c r="B209" t="n" s="7">
        <v>0.0</v>
      </c>
      <c r="C209" t="n" s="7">
        <v>165000.0</v>
      </c>
      <c r="D209" t="n" s="7">
        <v>165000.0</v>
      </c>
      <c r="E209" t="n" s="7">
        <v>0.0</v>
      </c>
      <c r="F209" t="n" s="7">
        <v>0.0</v>
      </c>
      <c r="G209" t="n" s="7">
        <v>0.0</v>
      </c>
      <c r="H209" t="n" s="7">
        <v>0.0</v>
      </c>
      <c r="I209" s="7">
        <f>B209+C209-D209+E209-F209+G209-H209</f>
      </c>
      <c r="J209" s="7">
        <f>IF(H209&gt;=(I209+H209-G209),I209,G209)</f>
      </c>
      <c r="K209" s="7">
        <f>IF(H209+F209&gt;=(I209+H209-G209+F209-E209),I209-J209,E209)</f>
      </c>
      <c r="L209" s="7">
        <f>IF(H209+F209+D209&gt;=(I209+H209-G209+F209-E209+D209-C209),I209-K209-J209,C209)</f>
      </c>
      <c r="M209" s="7">
        <f>I209-J209-K209-L209</f>
      </c>
    </row>
    <row r="210">
      <c r="A210" t="s" s="7">
        <v>226</v>
      </c>
      <c r="B210" t="n" s="7">
        <v>0.0</v>
      </c>
      <c r="C210" t="n" s="7">
        <v>15000.0</v>
      </c>
      <c r="D210" t="n" s="7">
        <v>0.0</v>
      </c>
      <c r="E210" t="n" s="7">
        <v>0.0</v>
      </c>
      <c r="F210" t="n" s="7">
        <v>0.0</v>
      </c>
      <c r="G210" t="n" s="7">
        <v>0.0</v>
      </c>
      <c r="H210" t="n" s="7">
        <v>0.0</v>
      </c>
      <c r="I210" s="7">
        <f>B210+C210-D210+E210-F210+G210-H210</f>
      </c>
      <c r="J210" s="7">
        <f>IF(H210&gt;=(I210+H210-G210),I210,G210)</f>
      </c>
      <c r="K210" s="7">
        <f>IF(H210+F210&gt;=(I210+H210-G210+F210-E210),I210-J210,E210)</f>
      </c>
      <c r="L210" s="7">
        <f>IF(H210+F210+D210&gt;=(I210+H210-G210+F210-E210+D210-C210),I210-K210-J210,C210)</f>
      </c>
      <c r="M210" s="7">
        <f>I210-J210-K210-L210</f>
      </c>
    </row>
    <row r="211">
      <c r="A211" t="s" s="7">
        <v>227</v>
      </c>
      <c r="B211" t="n" s="7">
        <v>0.0</v>
      </c>
      <c r="C211" t="n" s="7">
        <v>30000.0</v>
      </c>
      <c r="D211" t="n" s="7">
        <v>30000.0</v>
      </c>
      <c r="E211" t="n" s="7">
        <v>10000.0</v>
      </c>
      <c r="F211" t="n" s="7">
        <v>10000.0</v>
      </c>
      <c r="G211" t="n" s="7">
        <v>0.0</v>
      </c>
      <c r="H211" t="n" s="7">
        <v>0.0</v>
      </c>
      <c r="I211" s="7">
        <f>B211+C211-D211+E211-F211+G211-H211</f>
      </c>
      <c r="J211" s="7">
        <f>IF(H211&gt;=(I211+H211-G211),I211,G211)</f>
      </c>
      <c r="K211" s="7">
        <f>IF(H211+F211&gt;=(I211+H211-G211+F211-E211),I211-J211,E211)</f>
      </c>
      <c r="L211" s="7">
        <f>IF(H211+F211+D211&gt;=(I211+H211-G211+F211-E211+D211-C211),I211-K211-J211,C211)</f>
      </c>
      <c r="M211" s="7">
        <f>I211-J211-K211-L211</f>
      </c>
    </row>
    <row r="212">
      <c r="A212" t="s" s="7">
        <v>228</v>
      </c>
      <c r="B212" t="n" s="7">
        <v>500000.0</v>
      </c>
      <c r="C212" t="n" s="7">
        <v>0.0</v>
      </c>
      <c r="D212" t="n" s="7">
        <v>0.0</v>
      </c>
      <c r="E212" t="n" s="7">
        <v>0.0</v>
      </c>
      <c r="F212" t="n" s="7">
        <v>0.0</v>
      </c>
      <c r="G212" t="n" s="7">
        <v>35.89</v>
      </c>
      <c r="H212" t="n" s="7">
        <v>0.0</v>
      </c>
      <c r="I212" s="7">
        <f>B212+C212-D212+E212-F212+G212-H212</f>
      </c>
      <c r="J212" s="7">
        <f>IF(H212&gt;=(I212+H212-G212),I212,G212)</f>
      </c>
      <c r="K212" s="7">
        <f>IF(H212+F212&gt;=(I212+H212-G212+F212-E212),I212-J212,E212)</f>
      </c>
      <c r="L212" s="7">
        <f>IF(H212+F212+D212&gt;=(I212+H212-G212+F212-E212+D212-C212),I212-K212-J212,C212)</f>
      </c>
      <c r="M212" s="7">
        <f>I212-J212-K212-L212</f>
      </c>
    </row>
    <row r="213">
      <c r="A213" t="s" s="7">
        <v>229</v>
      </c>
      <c r="B213" t="n" s="7">
        <v>0.0</v>
      </c>
      <c r="C213" t="n" s="7">
        <v>40000.0</v>
      </c>
      <c r="D213" t="n" s="7">
        <v>40000.0</v>
      </c>
      <c r="E213" t="n" s="7">
        <v>3700.0</v>
      </c>
      <c r="F213" t="n" s="7">
        <v>3700.0</v>
      </c>
      <c r="G213" t="n" s="7">
        <v>563222.46</v>
      </c>
      <c r="H213" t="n" s="7">
        <v>563222.46</v>
      </c>
      <c r="I213" s="7">
        <f>B213+C213-D213+E213-F213+G213-H213</f>
      </c>
      <c r="J213" s="7">
        <f>IF(H213&gt;=(I213+H213-G213),I213,G213)</f>
      </c>
      <c r="K213" s="7">
        <f>IF(H213+F213&gt;=(I213+H213-G213+F213-E213),I213-J213,E213)</f>
      </c>
      <c r="L213" s="7">
        <f>IF(H213+F213+D213&gt;=(I213+H213-G213+F213-E213+D213-C213),I213-K213-J213,C213)</f>
      </c>
      <c r="M213" s="7">
        <f>I213-J213-K213-L213</f>
      </c>
    </row>
    <row r="214">
      <c r="A214" t="s" s="7">
        <v>230</v>
      </c>
      <c r="B214" t="n" s="7">
        <v>0.0</v>
      </c>
      <c r="C214" t="n" s="7">
        <v>90000.0</v>
      </c>
      <c r="D214" t="n" s="7">
        <v>90000.0</v>
      </c>
      <c r="E214" t="n" s="7">
        <v>0.0</v>
      </c>
      <c r="F214" t="n" s="7">
        <v>0.0</v>
      </c>
      <c r="G214" t="n" s="7">
        <v>0.0</v>
      </c>
      <c r="H214" t="n" s="7">
        <v>1000.0</v>
      </c>
      <c r="I214" s="7">
        <f>B214+C214-D214+E214-F214+G214-H214</f>
      </c>
      <c r="J214" s="7">
        <f>IF(H214&gt;=(I214+H214-G214),I214,G214)</f>
      </c>
      <c r="K214" s="7">
        <f>IF(H214+F214&gt;=(I214+H214-G214+F214-E214),I214-J214,E214)</f>
      </c>
      <c r="L214" s="7">
        <f>IF(H214+F214+D214&gt;=(I214+H214-G214+F214-E214+D214-C214),I214-K214-J214,C214)</f>
      </c>
      <c r="M214" s="7">
        <f>I214-J214-K214-L214</f>
      </c>
    </row>
    <row r="215">
      <c r="A215" t="s" s="7">
        <v>231</v>
      </c>
      <c r="B215" t="n" s="7">
        <v>0.0</v>
      </c>
      <c r="C215" t="n" s="7">
        <v>25000.0</v>
      </c>
      <c r="D215" t="n" s="7">
        <v>25000.0</v>
      </c>
      <c r="E215" t="n" s="7">
        <v>7554943.96</v>
      </c>
      <c r="F215" t="n" s="7">
        <v>1154416.23</v>
      </c>
      <c r="G215" t="n" s="7">
        <v>0.0</v>
      </c>
      <c r="H215" t="n" s="7">
        <v>57600.0</v>
      </c>
      <c r="I215" s="7">
        <f>B215+C215-D215+E215-F215+G215-H215</f>
      </c>
      <c r="J215" s="7">
        <f>IF(H215&gt;=(I215+H215-G215),I215,G215)</f>
      </c>
      <c r="K215" s="7">
        <f>IF(H215+F215&gt;=(I215+H215-G215+F215-E215),I215-J215,E215)</f>
      </c>
      <c r="L215" s="7">
        <f>IF(H215+F215+D215&gt;=(I215+H215-G215+F215-E215+D215-C215),I215-K215-J215,C215)</f>
      </c>
      <c r="M215" s="7">
        <f>I215-J215-K215-L215</f>
      </c>
    </row>
    <row r="216">
      <c r="A216" t="s" s="7">
        <v>232</v>
      </c>
      <c r="B216" t="n" s="7">
        <v>0.0</v>
      </c>
      <c r="C216" t="n" s="7">
        <v>55000.0</v>
      </c>
      <c r="D216" t="n" s="7">
        <v>55000.0</v>
      </c>
      <c r="E216" t="n" s="7">
        <v>0.0</v>
      </c>
      <c r="F216" t="n" s="7">
        <v>54446.63</v>
      </c>
      <c r="G216" t="n" s="7">
        <v>0.0</v>
      </c>
      <c r="H216" t="n" s="7">
        <v>6400527.73</v>
      </c>
      <c r="I216" s="7">
        <f>B216+C216-D216+E216-F216+G216-H216</f>
      </c>
      <c r="J216" s="7">
        <f>IF(H216&gt;=(I216+H216-G216),I216,G216)</f>
      </c>
      <c r="K216" s="7">
        <f>IF(H216+F216&gt;=(I216+H216-G216+F216-E216),I216-J216,E216)</f>
      </c>
      <c r="L216" s="7">
        <f>IF(H216+F216+D216&gt;=(I216+H216-G216+F216-E216+D216-C216),I216-K216-J216,C216)</f>
      </c>
      <c r="M216" s="7">
        <f>I216-J216-K216-L216</f>
      </c>
    </row>
    <row r="217">
      <c r="A217" t="s" s="7">
        <v>233</v>
      </c>
      <c r="B217" t="n" s="7">
        <v>63000.0</v>
      </c>
      <c r="C217" t="n" s="7">
        <v>0.0</v>
      </c>
      <c r="D217" t="n" s="7">
        <v>63000.0</v>
      </c>
      <c r="E217" t="n" s="7">
        <v>436000.0</v>
      </c>
      <c r="F217" t="n" s="7">
        <v>436000.0</v>
      </c>
      <c r="G217" t="n" s="7">
        <v>12000.0</v>
      </c>
      <c r="H217" t="n" s="7">
        <v>12000.0</v>
      </c>
      <c r="I217" s="7">
        <f>B217+C217-D217+E217-F217+G217-H217</f>
      </c>
      <c r="J217" s="7">
        <f>IF(H217&gt;=(I217+H217-G217),I217,G217)</f>
      </c>
      <c r="K217" s="7">
        <f>IF(H217+F217&gt;=(I217+H217-G217+F217-E217),I217-J217,E217)</f>
      </c>
      <c r="L217" s="7">
        <f>IF(H217+F217+D217&gt;=(I217+H217-G217+F217-E217+D217-C217),I217-K217-J217,C217)</f>
      </c>
      <c r="M217" s="7">
        <f>I217-J217-K217-L217</f>
      </c>
    </row>
    <row r="218">
      <c r="A218" t="s" s="7">
        <v>234</v>
      </c>
      <c r="B218" t="n" s="7">
        <v>0.0</v>
      </c>
      <c r="C218" t="n" s="7">
        <v>280000.0</v>
      </c>
      <c r="D218" t="n" s="7">
        <v>280000.0</v>
      </c>
      <c r="E218" t="n" s="7">
        <v>225654.0</v>
      </c>
      <c r="F218" t="n" s="7">
        <v>225654.0</v>
      </c>
      <c r="G218" t="n" s="7">
        <v>100000.0</v>
      </c>
      <c r="H218" t="n" s="7">
        <v>100000.0</v>
      </c>
      <c r="I218" s="7">
        <f>B218+C218-D218+E218-F218+G218-H218</f>
      </c>
      <c r="J218" s="7">
        <f>IF(H218&gt;=(I218+H218-G218),I218,G218)</f>
      </c>
      <c r="K218" s="7">
        <f>IF(H218+F218&gt;=(I218+H218-G218+F218-E218),I218-J218,E218)</f>
      </c>
      <c r="L218" s="7">
        <f>IF(H218+F218+D218&gt;=(I218+H218-G218+F218-E218+D218-C218),I218-K218-J218,C218)</f>
      </c>
      <c r="M218" s="7">
        <f>I218-J218-K218-L218</f>
      </c>
    </row>
    <row r="219">
      <c r="A219" t="s" s="7">
        <v>235</v>
      </c>
      <c r="B219" t="n" s="7">
        <v>0.0</v>
      </c>
      <c r="C219" t="n" s="7">
        <v>50000.0</v>
      </c>
      <c r="D219" t="n" s="7">
        <v>50000.0</v>
      </c>
      <c r="E219" t="n" s="7">
        <v>0.0</v>
      </c>
      <c r="F219" t="n" s="7">
        <v>0.0</v>
      </c>
      <c r="G219" t="n" s="7">
        <v>10000.0</v>
      </c>
      <c r="H219" t="n" s="7">
        <v>0.0</v>
      </c>
      <c r="I219" s="7">
        <f>B219+C219-D219+E219-F219+G219-H219</f>
      </c>
      <c r="J219" s="7">
        <f>IF(H219&gt;=(I219+H219-G219),I219,G219)</f>
      </c>
      <c r="K219" s="7">
        <f>IF(H219+F219&gt;=(I219+H219-G219+F219-E219),I219-J219,E219)</f>
      </c>
      <c r="L219" s="7">
        <f>IF(H219+F219+D219&gt;=(I219+H219-G219+F219-E219+D219-C219),I219-K219-J219,C219)</f>
      </c>
      <c r="M219" s="7">
        <f>I219-J219-K219-L219</f>
      </c>
    </row>
    <row r="220">
      <c r="A220" t="s" s="7">
        <v>236</v>
      </c>
      <c r="B220" t="n" s="7">
        <v>451.8</v>
      </c>
      <c r="C220" t="n" s="7">
        <v>3634745.43</v>
      </c>
      <c r="D220" t="n" s="7">
        <v>0.0</v>
      </c>
      <c r="E220" t="n" s="7">
        <v>0.0</v>
      </c>
      <c r="F220" t="n" s="7">
        <v>0.0</v>
      </c>
      <c r="G220" t="n" s="7">
        <v>50000.0</v>
      </c>
      <c r="H220" t="n" s="7">
        <v>50000.0</v>
      </c>
      <c r="I220" s="7">
        <f>B220+C220-D220+E220-F220+G220-H220</f>
      </c>
      <c r="J220" s="7">
        <f>IF(H220&gt;=(I220+H220-G220),I220,G220)</f>
      </c>
      <c r="K220" s="7">
        <f>IF(H220+F220&gt;=(I220+H220-G220+F220-E220),I220-J220,E220)</f>
      </c>
      <c r="L220" s="7">
        <f>IF(H220+F220+D220&gt;=(I220+H220-G220+F220-E220+D220-C220),I220-K220-J220,C220)</f>
      </c>
      <c r="M220" s="7">
        <f>I220-J220-K220-L220</f>
      </c>
    </row>
    <row r="221">
      <c r="A221" t="s" s="7">
        <v>237</v>
      </c>
      <c r="B221" t="n" s="7">
        <v>0.0</v>
      </c>
      <c r="C221" t="n" s="7">
        <v>943789.06</v>
      </c>
      <c r="D221" t="n" s="7">
        <v>0.0</v>
      </c>
      <c r="E221" t="n" s="7">
        <v>280900.0</v>
      </c>
      <c r="F221" t="n" s="7">
        <v>0.0</v>
      </c>
      <c r="G221" t="n" s="7">
        <v>0.0</v>
      </c>
      <c r="H221" t="n" s="7">
        <v>500000.0</v>
      </c>
      <c r="I221" s="7">
        <f>B221+C221-D221+E221-F221+G221-H221</f>
      </c>
      <c r="J221" s="7">
        <f>IF(H221&gt;=(I221+H221-G221),I221,G221)</f>
      </c>
      <c r="K221" s="7">
        <f>IF(H221+F221&gt;=(I221+H221-G221+F221-E221),I221-J221,E221)</f>
      </c>
      <c r="L221" s="7">
        <f>IF(H221+F221+D221&gt;=(I221+H221-G221+F221-E221+D221-C221),I221-K221-J221,C221)</f>
      </c>
      <c r="M221" s="7">
        <f>I221-J221-K221-L221</f>
      </c>
    </row>
    <row r="222">
      <c r="A222" t="s" s="7">
        <v>238</v>
      </c>
      <c r="B222" t="n" s="7">
        <v>0.0</v>
      </c>
      <c r="C222" t="n" s="7">
        <v>5000.0</v>
      </c>
      <c r="D222" t="n" s="7">
        <v>5000.0</v>
      </c>
      <c r="E222" t="n" s="7">
        <v>28000.0</v>
      </c>
      <c r="F222" t="n" s="7">
        <v>28000.0</v>
      </c>
      <c r="G222" t="n" s="7">
        <v>0.0</v>
      </c>
      <c r="H222" t="n" s="7">
        <v>280900.0</v>
      </c>
      <c r="I222" s="7">
        <f>B222+C222-D222+E222-F222+G222-H222</f>
      </c>
      <c r="J222" s="7">
        <f>IF(H222&gt;=(I222+H222-G222),I222,G222)</f>
      </c>
      <c r="K222" s="7">
        <f>IF(H222+F222&gt;=(I222+H222-G222+F222-E222),I222-J222,E222)</f>
      </c>
      <c r="L222" s="7">
        <f>IF(H222+F222+D222&gt;=(I222+H222-G222+F222-E222+D222-C222),I222-K222-J222,C222)</f>
      </c>
      <c r="M222" s="7">
        <f>I222-J222-K222-L222</f>
      </c>
    </row>
    <row r="223">
      <c r="A223" t="s" s="7">
        <v>239</v>
      </c>
      <c r="B223" t="n" s="7">
        <v>0.0</v>
      </c>
      <c r="C223" t="n" s="7">
        <v>4.72E7</v>
      </c>
      <c r="D223" t="n" s="7">
        <v>2.0E7</v>
      </c>
      <c r="E223" t="n" s="7">
        <v>428707.35</v>
      </c>
      <c r="F223" t="n" s="7">
        <v>0.0</v>
      </c>
      <c r="G223" t="n" s="7">
        <v>0.0</v>
      </c>
      <c r="H223" t="n" s="7">
        <v>95703.0</v>
      </c>
      <c r="I223" s="7">
        <f>B223+C223-D223+E223-F223+G223-H223</f>
      </c>
      <c r="J223" s="7">
        <f>IF(H223&gt;=(I223+H223-G223),I223,G223)</f>
      </c>
      <c r="K223" s="7">
        <f>IF(H223+F223&gt;=(I223+H223-G223+F223-E223),I223-J223,E223)</f>
      </c>
      <c r="L223" s="7">
        <f>IF(H223+F223+D223&gt;=(I223+H223-G223+F223-E223+D223-C223),I223-K223-J223,C223)</f>
      </c>
      <c r="M223" s="7">
        <f>I223-J223-K223-L223</f>
      </c>
    </row>
    <row r="224">
      <c r="A224" t="s" s="7">
        <v>240</v>
      </c>
      <c r="B224" t="n" s="7">
        <v>0.0</v>
      </c>
      <c r="C224" t="n" s="7">
        <v>4550.0</v>
      </c>
      <c r="D224" t="n" s="7">
        <v>4550.0</v>
      </c>
      <c r="E224" t="n" s="7">
        <v>25000.0</v>
      </c>
      <c r="F224" t="n" s="7">
        <v>25000.0</v>
      </c>
      <c r="G224" t="n" s="7">
        <v>0.0</v>
      </c>
      <c r="H224" t="n" s="7">
        <v>0.0</v>
      </c>
      <c r="I224" s="7">
        <f>B224+C224-D224+E224-F224+G224-H224</f>
      </c>
      <c r="J224" s="7">
        <f>IF(H224&gt;=(I224+H224-G224),I224,G224)</f>
      </c>
      <c r="K224" s="7">
        <f>IF(H224+F224&gt;=(I224+H224-G224+F224-E224),I224-J224,E224)</f>
      </c>
      <c r="L224" s="7">
        <f>IF(H224+F224+D224&gt;=(I224+H224-G224+F224-E224+D224-C224),I224-K224-J224,C224)</f>
      </c>
      <c r="M224" s="7">
        <f>I224-J224-K224-L224</f>
      </c>
    </row>
    <row r="225">
      <c r="A225" t="s" s="7">
        <v>241</v>
      </c>
      <c r="B225" t="n" s="7">
        <v>387403.96</v>
      </c>
      <c r="C225" t="n" s="7">
        <v>0.0</v>
      </c>
      <c r="D225" t="n" s="7">
        <v>0.0</v>
      </c>
      <c r="E225" t="n" s="7">
        <v>20000.0</v>
      </c>
      <c r="F225" t="n" s="7">
        <v>20000.0</v>
      </c>
      <c r="G225" t="n" s="7">
        <v>6801001.81</v>
      </c>
      <c r="H225" t="n" s="7">
        <v>1335989.35</v>
      </c>
      <c r="I225" s="7">
        <f>B225+C225-D225+E225-F225+G225-H225</f>
      </c>
      <c r="J225" s="7">
        <f>IF(H225&gt;=(I225+H225-G225),I225,G225)</f>
      </c>
      <c r="K225" s="7">
        <f>IF(H225+F225&gt;=(I225+H225-G225+F225-E225),I225-J225,E225)</f>
      </c>
      <c r="L225" s="7">
        <f>IF(H225+F225+D225&gt;=(I225+H225-G225+F225-E225+D225-C225),I225-K225-J225,C225)</f>
      </c>
      <c r="M225" s="7">
        <f>I225-J225-K225-L225</f>
      </c>
    </row>
    <row r="226">
      <c r="A226" t="s" s="7">
        <v>242</v>
      </c>
      <c r="B226" t="n" s="7">
        <v>0.0</v>
      </c>
      <c r="C226" t="n" s="7">
        <v>185000.0</v>
      </c>
      <c r="D226" t="n" s="7">
        <v>185000.0</v>
      </c>
      <c r="E226" t="n" s="7">
        <v>150000.0</v>
      </c>
      <c r="F226" t="n" s="7">
        <v>150000.0</v>
      </c>
      <c r="G226" t="n" s="7">
        <v>5000000.0</v>
      </c>
      <c r="H226" t="n" s="7">
        <v>0.0</v>
      </c>
      <c r="I226" s="7">
        <f>B226+C226-D226+E226-F226+G226-H226</f>
      </c>
      <c r="J226" s="7">
        <f>IF(H226&gt;=(I226+H226-G226),I226,G226)</f>
      </c>
      <c r="K226" s="7">
        <f>IF(H226+F226&gt;=(I226+H226-G226+F226-E226),I226-J226,E226)</f>
      </c>
      <c r="L226" s="7">
        <f>IF(H226+F226+D226&gt;=(I226+H226-G226+F226-E226+D226-C226),I226-K226-J226,C226)</f>
      </c>
      <c r="M226" s="7">
        <f>I226-J226-K226-L226</f>
      </c>
    </row>
    <row r="227">
      <c r="A227" t="s" s="7">
        <v>243</v>
      </c>
      <c r="B227" t="n" s="7">
        <v>0.0</v>
      </c>
      <c r="C227" t="n" s="7">
        <v>50000.0</v>
      </c>
      <c r="D227" t="n" s="7">
        <v>50000.0</v>
      </c>
      <c r="E227" t="n" s="7">
        <v>0.0</v>
      </c>
      <c r="F227" t="n" s="7">
        <v>3634745.43</v>
      </c>
      <c r="G227" t="n" s="7">
        <v>1.0460898669E8</v>
      </c>
      <c r="H227" t="n" s="7">
        <v>6.413722301E7</v>
      </c>
      <c r="I227" s="7">
        <f>B227+C227-D227+E227-F227+G227-H227</f>
      </c>
      <c r="J227" s="7">
        <f>IF(H227&gt;=(I227+H227-G227),I227,G227)</f>
      </c>
      <c r="K227" s="7">
        <f>IF(H227+F227&gt;=(I227+H227-G227+F227-E227),I227-J227,E227)</f>
      </c>
      <c r="L227" s="7">
        <f>IF(H227+F227+D227&gt;=(I227+H227-G227+F227-E227+D227-C227),I227-K227-J227,C227)</f>
      </c>
      <c r="M227" s="7">
        <f>I227-J227-K227-L227</f>
      </c>
    </row>
    <row r="228">
      <c r="A228" t="s" s="7">
        <v>244</v>
      </c>
      <c r="B228" t="n" s="7">
        <v>0.0</v>
      </c>
      <c r="C228" t="n" s="7">
        <v>73787.0</v>
      </c>
      <c r="D228" t="n" s="7">
        <v>73787.0</v>
      </c>
      <c r="E228" t="n" s="7">
        <v>1335989.35</v>
      </c>
      <c r="F228" t="n" s="7">
        <v>0.0</v>
      </c>
      <c r="G228" t="n" s="7">
        <v>0.0</v>
      </c>
      <c r="H228" t="n" s="7">
        <v>2.72E7</v>
      </c>
      <c r="I228" s="7">
        <f>B228+C228-D228+E228-F228+G228-H228</f>
      </c>
      <c r="J228" s="7">
        <f>IF(H228&gt;=(I228+H228-G228),I228,G228)</f>
      </c>
      <c r="K228" s="7">
        <f>IF(H228+F228&gt;=(I228+H228-G228+F228-E228),I228-J228,E228)</f>
      </c>
      <c r="L228" s="7">
        <f>IF(H228+F228+D228&gt;=(I228+H228-G228+F228-E228+D228-C228),I228-K228-J228,C228)</f>
      </c>
      <c r="M228" s="7">
        <f>I228-J228-K228-L228</f>
      </c>
    </row>
    <row r="229">
      <c r="A229" t="s" s="7">
        <v>245</v>
      </c>
      <c r="B229" t="n" s="7">
        <v>0.0</v>
      </c>
      <c r="C229" t="n" s="7">
        <v>1.5E7</v>
      </c>
      <c r="D229" t="n" s="7">
        <v>0.0</v>
      </c>
      <c r="E229" t="n" s="7">
        <v>5.4483532969E8</v>
      </c>
      <c r="F229" t="n" s="7">
        <v>3.3424421636E8</v>
      </c>
      <c r="G229" t="n" s="7">
        <v>0.0</v>
      </c>
      <c r="H229" t="n" s="7">
        <v>15000.0</v>
      </c>
      <c r="I229" s="7">
        <f>B229+C229-D229+E229-F229+G229-H229</f>
      </c>
      <c r="J229" s="7">
        <f>IF(H229&gt;=(I229+H229-G229),I229,G229)</f>
      </c>
      <c r="K229" s="7">
        <f>IF(H229+F229&gt;=(I229+H229-G229+F229-E229),I229-J229,E229)</f>
      </c>
      <c r="L229" s="7">
        <f>IF(H229+F229+D229&gt;=(I229+H229-G229+F229-E229+D229-C229),I229-K229-J229,C229)</f>
      </c>
      <c r="M229" s="7">
        <f>I229-J229-K229-L229</f>
      </c>
    </row>
    <row r="230">
      <c r="A230" t="s" s="7">
        <v>246</v>
      </c>
      <c r="B230" t="n" s="7">
        <v>0.0</v>
      </c>
      <c r="C230" t="n" s="7">
        <v>1.2E7</v>
      </c>
      <c r="D230" t="n" s="7">
        <v>0.0</v>
      </c>
      <c r="E230" t="n" s="7">
        <v>6.781542322E7</v>
      </c>
      <c r="F230" t="n" s="7">
        <v>7.422210348E7</v>
      </c>
      <c r="G230" t="n" s="7">
        <v>0.0</v>
      </c>
      <c r="H230" t="n" s="7">
        <v>387403.96</v>
      </c>
      <c r="I230" s="7">
        <f>B230+C230-D230+E230-F230+G230-H230</f>
      </c>
      <c r="J230" s="7">
        <f>IF(H230&gt;=(I230+H230-G230),I230,G230)</f>
      </c>
      <c r="K230" s="7">
        <f>IF(H230+F230&gt;=(I230+H230-G230+F230-E230),I230-J230,E230)</f>
      </c>
      <c r="L230" s="7">
        <f>IF(H230+F230+D230&gt;=(I230+H230-G230+F230-E230+D230-C230),I230-K230-J230,C230)</f>
      </c>
      <c r="M230" s="7">
        <f>I230-J230-K230-L230</f>
      </c>
    </row>
    <row r="231">
      <c r="A231" t="s" s="7">
        <v>247</v>
      </c>
      <c r="B231" t="n" s="7">
        <v>0.0</v>
      </c>
      <c r="C231" t="n" s="7">
        <v>5000000.0</v>
      </c>
      <c r="D231" t="n" s="7">
        <v>0.0</v>
      </c>
      <c r="E231" t="n" s="7">
        <v>5.5E7</v>
      </c>
      <c r="F231" t="n" s="7">
        <v>5.5E7</v>
      </c>
      <c r="G231" t="n" s="7">
        <v>0.0</v>
      </c>
      <c r="H231" t="n" s="7">
        <v>0.0</v>
      </c>
      <c r="I231" s="7">
        <f>B231+C231-D231+E231-F231+G231-H231</f>
      </c>
      <c r="J231" s="7">
        <f>IF(H231&gt;=(I231+H231-G231),I231,G231)</f>
      </c>
      <c r="K231" s="7">
        <f>IF(H231+F231&gt;=(I231+H231-G231+F231-E231),I231-J231,E231)</f>
      </c>
      <c r="L231" s="7">
        <f>IF(H231+F231+D231&gt;=(I231+H231-G231+F231-E231+D231-C231),I231-K231-J231,C231)</f>
      </c>
      <c r="M231" s="7">
        <f>I231-J231-K231-L231</f>
      </c>
    </row>
    <row r="232">
      <c r="A232" t="s" s="7">
        <v>248</v>
      </c>
      <c r="B232" t="n" s="7">
        <v>0.0</v>
      </c>
      <c r="C232" t="n" s="7">
        <v>5000000.0</v>
      </c>
      <c r="D232" t="n" s="7">
        <v>0.0</v>
      </c>
      <c r="E232" t="n" s="7">
        <v>380000.0</v>
      </c>
      <c r="F232" t="n" s="7">
        <v>380000.0</v>
      </c>
      <c r="G232" t="n" s="7">
        <v>0.0</v>
      </c>
      <c r="H232" t="n" s="7">
        <v>0.0</v>
      </c>
      <c r="I232" s="7">
        <f>B232+C232-D232+E232-F232+G232-H232</f>
      </c>
      <c r="J232" s="7">
        <f>IF(H232&gt;=(I232+H232-G232),I232,G232)</f>
      </c>
      <c r="K232" s="7">
        <f>IF(H232+F232&gt;=(I232+H232-G232+F232-E232),I232-J232,E232)</f>
      </c>
      <c r="L232" s="7">
        <f>IF(H232+F232+D232&gt;=(I232+H232-G232+F232-E232+D232-C232),I232-K232-J232,C232)</f>
      </c>
      <c r="M232" s="7">
        <f>I232-J232-K232-L232</f>
      </c>
    </row>
    <row r="233">
      <c r="A233" t="s" s="7">
        <v>249</v>
      </c>
      <c r="B233" t="n" s="7">
        <v>0.0</v>
      </c>
      <c r="C233" t="n" s="7">
        <v>182789.4</v>
      </c>
      <c r="D233" t="n" s="7">
        <v>182789.4</v>
      </c>
      <c r="E233" t="n" s="7">
        <v>15000.0</v>
      </c>
      <c r="F233" t="n" s="7">
        <v>0.0</v>
      </c>
      <c r="G233" t="n" s="7">
        <v>0.0</v>
      </c>
      <c r="H233" t="n" s="7">
        <v>0.0</v>
      </c>
      <c r="I233" s="7">
        <f>B233+C233-D233+E233-F233+G233-H233</f>
      </c>
      <c r="J233" s="7">
        <f>IF(H233&gt;=(I233+H233-G233),I233,G233)</f>
      </c>
      <c r="K233" s="7">
        <f>IF(H233+F233&gt;=(I233+H233-G233+F233-E233),I233-J233,E233)</f>
      </c>
      <c r="L233" s="7">
        <f>IF(H233+F233+D233&gt;=(I233+H233-G233+F233-E233+D233-C233),I233-K233-J233,C233)</f>
      </c>
      <c r="M233" s="7">
        <f>I233-J233-K233-L233</f>
      </c>
    </row>
    <row r="234">
      <c r="A234" t="s" s="7">
        <v>250</v>
      </c>
      <c r="B234" t="n" s="7">
        <v>2000.0</v>
      </c>
      <c r="C234" t="n" s="7">
        <v>30000.0</v>
      </c>
      <c r="D234" t="n" s="7">
        <v>32000.0</v>
      </c>
      <c r="E234" t="n" s="7">
        <v>0.0</v>
      </c>
      <c r="F234" t="n" s="7">
        <v>0.0</v>
      </c>
      <c r="G234" t="n" s="7">
        <v>0.0</v>
      </c>
      <c r="H234" t="n" s="7">
        <v>5000000.0</v>
      </c>
      <c r="I234" s="7">
        <f>B234+C234-D234+E234-F234+G234-H234</f>
      </c>
      <c r="J234" s="7">
        <f>IF(H234&gt;=(I234+H234-G234),I234,G234)</f>
      </c>
      <c r="K234" s="7">
        <f>IF(H234+F234&gt;=(I234+H234-G234+F234-E234),I234-J234,E234)</f>
      </c>
      <c r="L234" s="7">
        <f>IF(H234+F234+D234&gt;=(I234+H234-G234+F234-E234+D234-C234),I234-K234-J234,C234)</f>
      </c>
      <c r="M234" s="7">
        <f>I234-J234-K234-L234</f>
      </c>
    </row>
    <row r="235">
      <c r="A235" t="s" s="7">
        <v>251</v>
      </c>
      <c r="B235" t="n" s="7">
        <v>0.0</v>
      </c>
      <c r="C235" t="n" s="7">
        <v>75000.0</v>
      </c>
      <c r="D235" t="n" s="7">
        <v>75000.0</v>
      </c>
      <c r="E235" t="n" s="7">
        <v>5233118.0</v>
      </c>
      <c r="F235" t="n" s="7">
        <v>5233118.0</v>
      </c>
      <c r="G235" t="n" s="7">
        <v>0.0</v>
      </c>
      <c r="H235" t="n" s="7">
        <v>0.0</v>
      </c>
      <c r="I235" s="7">
        <f>B235+C235-D235+E235-F235+G235-H235</f>
      </c>
      <c r="J235" s="7">
        <f>IF(H235&gt;=(I235+H235-G235),I235,G235)</f>
      </c>
      <c r="K235" s="7">
        <f>IF(H235+F235&gt;=(I235+H235-G235+F235-E235),I235-J235,E235)</f>
      </c>
      <c r="L235" s="7">
        <f>IF(H235+F235+D235&gt;=(I235+H235-G235+F235-E235+D235-C235),I235-K235-J235,C235)</f>
      </c>
      <c r="M235" s="7">
        <f>I235-J235-K235-L235</f>
      </c>
    </row>
    <row r="236">
      <c r="A236" t="s" s="7">
        <v>252</v>
      </c>
      <c r="B236" t="n" s="7">
        <v>0.0</v>
      </c>
      <c r="C236" t="n" s="7">
        <v>7000.0</v>
      </c>
      <c r="D236" t="n" s="7">
        <v>7000.0</v>
      </c>
      <c r="E236" t="n" s="7">
        <v>183469.74</v>
      </c>
      <c r="F236" t="n" s="7">
        <v>183469.74</v>
      </c>
      <c r="G236" t="n" s="7">
        <v>5000.0</v>
      </c>
      <c r="H236" t="n" s="7">
        <v>5000.0</v>
      </c>
      <c r="I236" s="7">
        <f>B236+C236-D236+E236-F236+G236-H236</f>
      </c>
      <c r="J236" s="7">
        <f>IF(H236&gt;=(I236+H236-G236),I236,G236)</f>
      </c>
      <c r="K236" s="7">
        <f>IF(H236+F236&gt;=(I236+H236-G236+F236-E236),I236-J236,E236)</f>
      </c>
      <c r="L236" s="7">
        <f>IF(H236+F236+D236&gt;=(I236+H236-G236+F236-E236+D236-C236),I236-K236-J236,C236)</f>
      </c>
      <c r="M236" s="7">
        <f>I236-J236-K236-L236</f>
      </c>
    </row>
    <row r="237">
      <c r="A237" t="s" s="7">
        <v>253</v>
      </c>
      <c r="B237" t="n" s="7">
        <v>0.0</v>
      </c>
      <c r="C237" t="n" s="7">
        <v>130000.0</v>
      </c>
      <c r="D237" t="n" s="7">
        <v>130000.0</v>
      </c>
      <c r="E237" t="n" s="7">
        <v>19000.0</v>
      </c>
      <c r="F237" t="n" s="7">
        <v>16500.0</v>
      </c>
      <c r="G237" t="n" s="7">
        <v>0.0</v>
      </c>
      <c r="H237" t="n" s="7">
        <v>50000.0</v>
      </c>
      <c r="I237" s="7">
        <f>B237+C237-D237+E237-F237+G237-H237</f>
      </c>
      <c r="J237" s="7">
        <f>IF(H237&gt;=(I237+H237-G237),I237,G237)</f>
      </c>
      <c r="K237" s="7">
        <f>IF(H237+F237&gt;=(I237+H237-G237+F237-E237),I237-J237,E237)</f>
      </c>
      <c r="L237" s="7">
        <f>IF(H237+F237+D237&gt;=(I237+H237-G237+F237-E237+D237-C237),I237-K237-J237,C237)</f>
      </c>
      <c r="M237" s="7">
        <f>I237-J237-K237-L237</f>
      </c>
    </row>
    <row r="238">
      <c r="A238" t="s" s="7">
        <v>254</v>
      </c>
      <c r="B238" t="n" s="7">
        <v>180000.0</v>
      </c>
      <c r="C238" t="n" s="7">
        <v>0.0</v>
      </c>
      <c r="D238" t="n" s="7">
        <v>0.0</v>
      </c>
      <c r="E238" t="n" s="7">
        <v>0.0</v>
      </c>
      <c r="F238" t="n" s="7">
        <v>0.0</v>
      </c>
      <c r="G238" t="n" s="7">
        <v>0.0</v>
      </c>
      <c r="H238" t="n" s="7">
        <v>831.0</v>
      </c>
      <c r="I238" s="7">
        <f>B238+C238-D238+E238-F238+G238-H238</f>
      </c>
      <c r="J238" s="7">
        <f>IF(H238&gt;=(I238+H238-G238),I238,G238)</f>
      </c>
      <c r="K238" s="7">
        <f>IF(H238+F238&gt;=(I238+H238-G238+F238-E238),I238-J238,E238)</f>
      </c>
      <c r="L238" s="7">
        <f>IF(H238+F238+D238&gt;=(I238+H238-G238+F238-E238+D238-C238),I238-K238-J238,C238)</f>
      </c>
      <c r="M238" s="7">
        <f>I238-J238-K238-L238</f>
      </c>
    </row>
    <row r="239">
      <c r="A239" t="s" s="7">
        <v>255</v>
      </c>
      <c r="B239" t="n" s="7">
        <v>0.0</v>
      </c>
      <c r="C239" t="n" s="7">
        <v>2761000.0</v>
      </c>
      <c r="D239" t="n" s="7">
        <v>2761000.0</v>
      </c>
      <c r="E239" t="n" s="7">
        <v>0.0</v>
      </c>
      <c r="F239" t="n" s="7">
        <v>0.0</v>
      </c>
      <c r="G239" t="n" s="7">
        <v>20000.0</v>
      </c>
      <c r="H239" t="n" s="7">
        <v>20000.0</v>
      </c>
      <c r="I239" s="7">
        <f>B239+C239-D239+E239-F239+G239-H239</f>
      </c>
      <c r="J239" s="7">
        <f>IF(H239&gt;=(I239+H239-G239),I239,G239)</f>
      </c>
      <c r="K239" s="7">
        <f>IF(H239+F239&gt;=(I239+H239-G239+F239-E239),I239-J239,E239)</f>
      </c>
      <c r="L239" s="7">
        <f>IF(H239+F239+D239&gt;=(I239+H239-G239+F239-E239+D239-C239),I239-K239-J239,C239)</f>
      </c>
      <c r="M239" s="7">
        <f>I239-J239-K239-L239</f>
      </c>
    </row>
    <row r="240">
      <c r="A240" t="s" s="7">
        <v>256</v>
      </c>
      <c r="B240" t="n" s="7">
        <v>0.0</v>
      </c>
      <c r="C240" t="n" s="7">
        <v>0.0</v>
      </c>
      <c r="D240" t="n" s="7">
        <v>1244216.36</v>
      </c>
      <c r="E240" t="n" s="7">
        <v>0.0</v>
      </c>
      <c r="F240" t="n" s="7">
        <v>0.0</v>
      </c>
      <c r="G240" t="n" s="7">
        <v>0.0</v>
      </c>
      <c r="H240" t="n" s="7">
        <v>180000.0</v>
      </c>
      <c r="I240" s="7">
        <f>B240+C240-D240+E240-F240+G240-H240</f>
      </c>
      <c r="J240" s="7">
        <f>IF(H240&gt;=(I240+H240-G240),I240,G240)</f>
      </c>
      <c r="K240" s="7">
        <f>IF(H240+F240&gt;=(I240+H240-G240+F240-E240),I240-J240,E240)</f>
      </c>
      <c r="L240" s="7">
        <f>IF(H240+F240+D240&gt;=(I240+H240-G240+F240-E240+D240-C240),I240-K240-J240,C240)</f>
      </c>
      <c r="M240" s="7">
        <f>I240-J240-K240-L240</f>
      </c>
    </row>
    <row r="241">
      <c r="A241" t="s" s="7">
        <v>257</v>
      </c>
      <c r="B241" t="n" s="7">
        <v>0.0</v>
      </c>
      <c r="C241" t="n" s="7">
        <v>1200000.0</v>
      </c>
      <c r="D241" t="n" s="7">
        <v>0.0</v>
      </c>
      <c r="E241" t="n" s="7">
        <v>0.0</v>
      </c>
      <c r="F241" t="n" s="7">
        <v>0.0</v>
      </c>
      <c r="G241" t="n" s="7">
        <v>0.0</v>
      </c>
      <c r="H241" t="n" s="7">
        <v>0.0</v>
      </c>
      <c r="I241" s="7">
        <f>B241+C241-D241+E241-F241+G241-H241</f>
      </c>
      <c r="J241" s="7">
        <f>IF(H241&gt;=(I241+H241-G241),I241,G241)</f>
      </c>
      <c r="K241" s="7">
        <f>IF(H241+F241&gt;=(I241+H241-G241+F241-E241),I241-J241,E241)</f>
      </c>
      <c r="L241" s="7">
        <f>IF(H241+F241+D241&gt;=(I241+H241-G241+F241-E241+D241-C241),I241-K241-J241,C241)</f>
      </c>
      <c r="M241" s="7">
        <f>I241-J241-K241-L241</f>
      </c>
    </row>
    <row r="242">
      <c r="A242" t="s" s="7">
        <v>258</v>
      </c>
      <c r="B242" t="n" s="7">
        <v>0.0</v>
      </c>
      <c r="C242" t="n" s="7">
        <v>0.0</v>
      </c>
      <c r="D242" t="n" s="7">
        <v>1780295.2</v>
      </c>
      <c r="E242" t="n" s="7">
        <v>50000.0</v>
      </c>
      <c r="F242" t="n" s="7">
        <v>0.0</v>
      </c>
      <c r="G242" t="n" s="7">
        <v>0.0</v>
      </c>
      <c r="H242" t="n" s="7">
        <v>0.0</v>
      </c>
      <c r="I242" s="7">
        <f>B242+C242-D242+E242-F242+G242-H242</f>
      </c>
      <c r="J242" s="7">
        <f>IF(H242&gt;=(I242+H242-G242),I242,G242)</f>
      </c>
      <c r="K242" s="7">
        <f>IF(H242+F242&gt;=(I242+H242-G242+F242-E242),I242-J242,E242)</f>
      </c>
      <c r="L242" s="7">
        <f>IF(H242+F242+D242&gt;=(I242+H242-G242+F242-E242+D242-C242),I242-K242-J242,C242)</f>
      </c>
      <c r="M242" s="7">
        <f>I242-J242-K242-L242</f>
      </c>
    </row>
    <row r="243">
      <c r="A243" t="s" s="7">
        <v>259</v>
      </c>
      <c r="B243" t="n" s="7">
        <v>0.0</v>
      </c>
      <c r="C243" t="n" s="7">
        <v>4.0E7</v>
      </c>
      <c r="D243" t="n" s="7">
        <v>4.0E7</v>
      </c>
      <c r="E243" t="n" s="7">
        <v>1582.0</v>
      </c>
      <c r="F243" t="n" s="7">
        <v>0.0</v>
      </c>
      <c r="G243" t="n" s="7">
        <v>0.0</v>
      </c>
      <c r="H243" t="n" s="7">
        <v>0.0</v>
      </c>
      <c r="I243" s="7">
        <f>B243+C243-D243+E243-F243+G243-H243</f>
      </c>
      <c r="J243" s="7">
        <f>IF(H243&gt;=(I243+H243-G243),I243,G243)</f>
      </c>
      <c r="K243" s="7">
        <f>IF(H243+F243&gt;=(I243+H243-G243+F243-E243),I243-J243,E243)</f>
      </c>
      <c r="L243" s="7">
        <f>IF(H243+F243+D243&gt;=(I243+H243-G243+F243-E243+D243-C243),I243-K243-J243,C243)</f>
      </c>
      <c r="M243" s="7">
        <f>I243-J243-K243-L243</f>
      </c>
    </row>
    <row r="244">
      <c r="A244" t="s" s="7">
        <v>260</v>
      </c>
      <c r="B244" t="n" s="7">
        <v>0.0</v>
      </c>
      <c r="C244" t="n" s="7">
        <v>5000000.0</v>
      </c>
      <c r="D244" t="n" s="7">
        <v>5000000.0</v>
      </c>
      <c r="E244" t="n" s="7">
        <v>50000.0</v>
      </c>
      <c r="F244" t="n" s="7">
        <v>50000.0</v>
      </c>
      <c r="G244" t="n" s="7">
        <v>2.72E7</v>
      </c>
      <c r="H244" t="n" s="7">
        <v>0.0</v>
      </c>
      <c r="I244" s="7">
        <f>B244+C244-D244+E244-F244+G244-H244</f>
      </c>
      <c r="J244" s="7">
        <f>IF(H244&gt;=(I244+H244-G244),I244,G244)</f>
      </c>
      <c r="K244" s="7">
        <f>IF(H244+F244&gt;=(I244+H244-G244+F244-E244),I244-J244,E244)</f>
      </c>
      <c r="L244" s="7">
        <f>IF(H244+F244+D244&gt;=(I244+H244-G244+F244-E244+D244-C244),I244-K244-J244,C244)</f>
      </c>
      <c r="M244" s="7">
        <f>I244-J244-K244-L244</f>
      </c>
    </row>
    <row r="245">
      <c r="A245" t="s" s="7">
        <v>261</v>
      </c>
      <c r="B245" t="n" s="7">
        <v>0.0</v>
      </c>
      <c r="C245" t="n" s="7">
        <v>3000000.0</v>
      </c>
      <c r="D245" t="n" s="7">
        <v>0.0</v>
      </c>
      <c r="E245" t="n" s="7">
        <v>50000.0</v>
      </c>
      <c r="F245" t="n" s="7">
        <v>50000.0</v>
      </c>
      <c r="G245" t="n" s="7">
        <v>0.0</v>
      </c>
      <c r="H245" t="n" s="7">
        <v>0.0</v>
      </c>
      <c r="I245" s="7">
        <f>B245+C245-D245+E245-F245+G245-H245</f>
      </c>
      <c r="J245" s="7">
        <f>IF(H245&gt;=(I245+H245-G245),I245,G245)</f>
      </c>
      <c r="K245" s="7">
        <f>IF(H245+F245&gt;=(I245+H245-G245+F245-E245),I245-J245,E245)</f>
      </c>
      <c r="L245" s="7">
        <f>IF(H245+F245+D245&gt;=(I245+H245-G245+F245-E245+D245-C245),I245-K245-J245,C245)</f>
      </c>
      <c r="M245" s="7">
        <f>I245-J245-K245-L245</f>
      </c>
    </row>
    <row r="246">
      <c r="A246" t="s" s="7">
        <v>262</v>
      </c>
      <c r="B246" t="n" s="7">
        <v>0.0</v>
      </c>
      <c r="C246" t="n" s="7">
        <v>8.7E7</v>
      </c>
      <c r="D246" t="n" s="7">
        <v>2.66909703E7</v>
      </c>
      <c r="E246" t="n" s="7">
        <v>10000.0</v>
      </c>
      <c r="F246" t="n" s="7">
        <v>10000.0</v>
      </c>
      <c r="G246" t="n" s="7">
        <v>0.0</v>
      </c>
      <c r="H246" t="n" s="7">
        <v>0.0</v>
      </c>
      <c r="I246" s="7">
        <f>B246+C246-D246+E246-F246+G246-H246</f>
      </c>
      <c r="J246" s="7">
        <f>IF(H246&gt;=(I246+H246-G246),I246,G246)</f>
      </c>
      <c r="K246" s="7">
        <f>IF(H246+F246&gt;=(I246+H246-G246+F246-E246),I246-J246,E246)</f>
      </c>
      <c r="L246" s="7">
        <f>IF(H246+F246+D246&gt;=(I246+H246-G246+F246-E246+D246-C246),I246-K246-J246,C246)</f>
      </c>
      <c r="M246" s="7">
        <f>I246-J246-K246-L246</f>
      </c>
    </row>
    <row r="247">
      <c r="A247" t="s" s="7">
        <v>263</v>
      </c>
      <c r="B247" t="n" s="7">
        <v>0.0</v>
      </c>
      <c r="C247" t="n" s="7">
        <v>6600.0</v>
      </c>
      <c r="D247" t="n" s="7">
        <v>0.0</v>
      </c>
      <c r="E247" t="n" s="7">
        <v>30000.0</v>
      </c>
      <c r="F247" t="n" s="7">
        <v>30000.0</v>
      </c>
      <c r="G247" t="n" s="7">
        <v>41846.34</v>
      </c>
      <c r="H247" t="n" s="7">
        <v>112048.61</v>
      </c>
      <c r="I247" s="7">
        <f>B247+C247-D247+E247-F247+G247-H247</f>
      </c>
      <c r="J247" s="7">
        <f>IF(H247&gt;=(I247+H247-G247),I247,G247)</f>
      </c>
      <c r="K247" s="7">
        <f>IF(H247+F247&gt;=(I247+H247-G247+F247-E247),I247-J247,E247)</f>
      </c>
      <c r="L247" s="7">
        <f>IF(H247+F247+D247&gt;=(I247+H247-G247+F247-E247+D247-C247),I247-K247-J247,C247)</f>
      </c>
      <c r="M247" s="7">
        <f>I247-J247-K247-L247</f>
      </c>
    </row>
    <row r="248">
      <c r="A248" t="s" s="7">
        <v>264</v>
      </c>
      <c r="B248" t="n" s="7">
        <v>415000.0</v>
      </c>
      <c r="C248" t="n" s="7">
        <v>0.0</v>
      </c>
      <c r="D248" t="n" s="7">
        <v>415000.0</v>
      </c>
      <c r="E248" t="n" s="7">
        <v>109800.0</v>
      </c>
      <c r="F248" t="n" s="7">
        <v>109800.0</v>
      </c>
      <c r="G248" t="n" s="7">
        <v>0.0</v>
      </c>
      <c r="H248" t="n" s="7">
        <v>0.0</v>
      </c>
      <c r="I248" s="7">
        <f>B248+C248-D248+E248-F248+G248-H248</f>
      </c>
      <c r="J248" s="7">
        <f>IF(H248&gt;=(I248+H248-G248),I248,G248)</f>
      </c>
      <c r="K248" s="7">
        <f>IF(H248+F248&gt;=(I248+H248-G248+F248-E248),I248-J248,E248)</f>
      </c>
      <c r="L248" s="7">
        <f>IF(H248+F248+D248&gt;=(I248+H248-G248+F248-E248+D248-C248),I248-K248-J248,C248)</f>
      </c>
      <c r="M248" s="7">
        <f>I248-J248-K248-L248</f>
      </c>
    </row>
    <row r="249">
      <c r="A249" t="s" s="7">
        <v>265</v>
      </c>
      <c r="B249" t="n" s="7">
        <v>0.0</v>
      </c>
      <c r="C249" t="n" s="7">
        <v>250000.0</v>
      </c>
      <c r="D249" t="n" s="7">
        <v>0.0</v>
      </c>
      <c r="E249" t="n" s="7">
        <v>37071.0</v>
      </c>
      <c r="F249" t="n" s="7">
        <v>37071.0</v>
      </c>
      <c r="G249" t="n" s="7">
        <v>0.0</v>
      </c>
      <c r="H249" t="n" s="7">
        <v>0.0</v>
      </c>
      <c r="I249" s="7">
        <f>B249+C249-D249+E249-F249+G249-H249</f>
      </c>
      <c r="J249" s="7">
        <f>IF(H249&gt;=(I249+H249-G249),I249,G249)</f>
      </c>
      <c r="K249" s="7">
        <f>IF(H249+F249&gt;=(I249+H249-G249+F249-E249),I249-J249,E249)</f>
      </c>
      <c r="L249" s="7">
        <f>IF(H249+F249+D249&gt;=(I249+H249-G249+F249-E249+D249-C249),I249-K249-J249,C249)</f>
      </c>
      <c r="M249" s="7">
        <f>I249-J249-K249-L249</f>
      </c>
    </row>
    <row r="250">
      <c r="A250" t="s" s="7">
        <v>266</v>
      </c>
      <c r="B250" t="n" s="7">
        <v>0.0</v>
      </c>
      <c r="C250" t="n" s="7">
        <v>100000.0</v>
      </c>
      <c r="D250" t="n" s="7">
        <v>100000.0</v>
      </c>
      <c r="E250" t="n" s="7">
        <v>0.0</v>
      </c>
      <c r="F250" t="n" s="7">
        <v>0.0</v>
      </c>
      <c r="G250" t="n" s="7">
        <v>0.0</v>
      </c>
      <c r="H250" t="n" s="7">
        <v>0.0</v>
      </c>
      <c r="I250" s="7">
        <f>B250+C250-D250+E250-F250+G250-H250</f>
      </c>
      <c r="J250" s="7">
        <f>IF(H250&gt;=(I250+H250-G250),I250,G250)</f>
      </c>
      <c r="K250" s="7">
        <f>IF(H250+F250&gt;=(I250+H250-G250+F250-E250),I250-J250,E250)</f>
      </c>
      <c r="L250" s="7">
        <f>IF(H250+F250+D250&gt;=(I250+H250-G250+F250-E250+D250-C250),I250-K250-J250,C250)</f>
      </c>
      <c r="M250" s="7">
        <f>I250-J250-K250-L250</f>
      </c>
    </row>
    <row r="251">
      <c r="A251" t="s" s="7">
        <v>267</v>
      </c>
      <c r="B251" t="n" s="7">
        <v>0.0</v>
      </c>
      <c r="C251" t="n" s="7">
        <v>2000.0</v>
      </c>
      <c r="D251" t="n" s="7">
        <v>0.0</v>
      </c>
      <c r="E251" t="n" s="7">
        <v>2761000.0</v>
      </c>
      <c r="F251" t="n" s="7">
        <v>20000.0</v>
      </c>
      <c r="G251" t="n" s="7">
        <v>0.0</v>
      </c>
      <c r="H251" t="n" s="7">
        <v>0.0</v>
      </c>
      <c r="I251" s="7">
        <f>B251+C251-D251+E251-F251+G251-H251</f>
      </c>
      <c r="J251" s="7">
        <f>IF(H251&gt;=(I251+H251-G251),I251,G251)</f>
      </c>
      <c r="K251" s="7">
        <f>IF(H251+F251&gt;=(I251+H251-G251+F251-E251),I251-J251,E251)</f>
      </c>
      <c r="L251" s="7">
        <f>IF(H251+F251+D251&gt;=(I251+H251-G251+F251-E251+D251-C251),I251-K251-J251,C251)</f>
      </c>
      <c r="M251" s="7">
        <f>I251-J251-K251-L251</f>
      </c>
    </row>
    <row r="252">
      <c r="A252" t="s" s="7">
        <v>268</v>
      </c>
      <c r="B252" t="n" s="7">
        <v>0.0</v>
      </c>
      <c r="C252" t="n" s="7">
        <v>30708.33</v>
      </c>
      <c r="D252" t="n" s="7">
        <v>0.0</v>
      </c>
      <c r="E252" t="n" s="7">
        <v>3865700.0</v>
      </c>
      <c r="F252" t="n" s="7">
        <v>3865700.0</v>
      </c>
      <c r="G252" t="n" s="7">
        <v>35.89</v>
      </c>
      <c r="H252" t="n" s="7">
        <v>0.0</v>
      </c>
      <c r="I252" s="7">
        <f>B252+C252-D252+E252-F252+G252-H252</f>
      </c>
      <c r="J252" s="7">
        <f>IF(H252&gt;=(I252+H252-G252),I252,G252)</f>
      </c>
      <c r="K252" s="7">
        <f>IF(H252+F252&gt;=(I252+H252-G252+F252-E252),I252-J252,E252)</f>
      </c>
      <c r="L252" s="7">
        <f>IF(H252+F252+D252&gt;=(I252+H252-G252+F252-E252+D252-C252),I252-K252-J252,C252)</f>
      </c>
      <c r="M252" s="7">
        <f>I252-J252-K252-L252</f>
      </c>
    </row>
    <row r="253">
      <c r="A253" t="s" s="7">
        <v>269</v>
      </c>
      <c r="B253" t="n" s="7">
        <v>0.0</v>
      </c>
      <c r="C253" t="n" s="7">
        <v>445048.33</v>
      </c>
      <c r="D253" t="n" s="7">
        <v>0.0</v>
      </c>
      <c r="E253" t="n" s="7">
        <v>1244216.36</v>
      </c>
      <c r="F253" t="n" s="7">
        <v>0.0</v>
      </c>
      <c r="G253" t="n" s="7">
        <v>563222.46</v>
      </c>
      <c r="H253" t="n" s="7">
        <v>563222.46</v>
      </c>
      <c r="I253" s="7">
        <f>B253+C253-D253+E253-F253+G253-H253</f>
      </c>
      <c r="J253" s="7">
        <f>IF(H253&gt;=(I253+H253-G253),I253,G253)</f>
      </c>
      <c r="K253" s="7">
        <f>IF(H253+F253&gt;=(I253+H253-G253+F253-E253),I253-J253,E253)</f>
      </c>
      <c r="L253" s="7">
        <f>IF(H253+F253+D253&gt;=(I253+H253-G253+F253-E253+D253-C253),I253-K253-J253,C253)</f>
      </c>
      <c r="M253" s="7">
        <f>I253-J253-K253-L253</f>
      </c>
    </row>
    <row r="254">
      <c r="A254" t="s" s="7">
        <v>270</v>
      </c>
      <c r="B254" t="n" s="7">
        <v>0.0</v>
      </c>
      <c r="C254" t="n" s="7">
        <v>1000.0</v>
      </c>
      <c r="D254" t="n" s="7">
        <v>0.0</v>
      </c>
      <c r="E254" t="n" s="7">
        <v>0.0</v>
      </c>
      <c r="F254" t="n" s="7">
        <v>1200000.0</v>
      </c>
      <c r="G254" t="n" s="7">
        <v>0.0</v>
      </c>
      <c r="H254" t="n" s="7">
        <v>1000.0</v>
      </c>
      <c r="I254" s="7">
        <f>B254+C254-D254+E254-F254+G254-H254</f>
      </c>
      <c r="J254" s="7">
        <f>IF(H254&gt;=(I254+H254-G254),I254,G254)</f>
      </c>
      <c r="K254" s="7">
        <f>IF(H254+F254&gt;=(I254+H254-G254+F254-E254),I254-J254,E254)</f>
      </c>
      <c r="L254" s="7">
        <f>IF(H254+F254+D254&gt;=(I254+H254-G254+F254-E254+D254-C254),I254-K254-J254,C254)</f>
      </c>
      <c r="M254" s="7">
        <f>I254-J254-K254-L254</f>
      </c>
    </row>
    <row r="255">
      <c r="A255" t="s" s="7">
        <v>271</v>
      </c>
      <c r="B255" t="n" s="7">
        <v>0.0</v>
      </c>
      <c r="C255" t="n" s="7">
        <v>709.0</v>
      </c>
      <c r="D255" t="n" s="7">
        <v>709.0</v>
      </c>
      <c r="E255" t="n" s="7">
        <v>0.0</v>
      </c>
      <c r="F255" t="n" s="7">
        <v>0.0</v>
      </c>
      <c r="G255" t="n" s="7">
        <v>0.0</v>
      </c>
      <c r="H255" t="n" s="7">
        <v>57600.0</v>
      </c>
      <c r="I255" s="7">
        <f>B255+C255-D255+E255-F255+G255-H255</f>
      </c>
      <c r="J255" s="7">
        <f>IF(H255&gt;=(I255+H255-G255),I255,G255)</f>
      </c>
      <c r="K255" s="7">
        <f>IF(H255+F255&gt;=(I255+H255-G255+F255-E255),I255-J255,E255)</f>
      </c>
      <c r="L255" s="7">
        <f>IF(H255+F255+D255&gt;=(I255+H255-G255+F255-E255+D255-C255),I255-K255-J255,C255)</f>
      </c>
      <c r="M255" s="7">
        <f>I255-J255-K255-L255</f>
      </c>
    </row>
    <row r="256">
      <c r="A256" t="s" s="7">
        <v>272</v>
      </c>
      <c r="B256" t="n" s="7">
        <v>57600.0</v>
      </c>
      <c r="C256" t="n" s="7">
        <v>0.0</v>
      </c>
      <c r="D256" t="n" s="7">
        <v>0.0</v>
      </c>
      <c r="E256" t="n" s="7">
        <v>1.795E8</v>
      </c>
      <c r="F256" t="n" s="7">
        <v>2.5E8</v>
      </c>
      <c r="G256" t="n" s="7">
        <v>0.0</v>
      </c>
      <c r="H256" t="n" s="7">
        <v>6400527.73</v>
      </c>
      <c r="I256" s="7">
        <f>B256+C256-D256+E256-F256+G256-H256</f>
      </c>
      <c r="J256" s="7">
        <f>IF(H256&gt;=(I256+H256-G256),I256,G256)</f>
      </c>
      <c r="K256" s="7">
        <f>IF(H256+F256&gt;=(I256+H256-G256+F256-E256),I256-J256,E256)</f>
      </c>
      <c r="L256" s="7">
        <f>IF(H256+F256+D256&gt;=(I256+H256-G256+F256-E256+D256-C256),I256-K256-J256,C256)</f>
      </c>
      <c r="M256" s="7">
        <f>I256-J256-K256-L256</f>
      </c>
    </row>
    <row r="257">
      <c r="A257" t="s" s="7">
        <v>273</v>
      </c>
      <c r="B257" t="n" s="7">
        <v>12800.0</v>
      </c>
      <c r="C257" t="n" s="7">
        <v>960637.43</v>
      </c>
      <c r="D257" t="n" s="7">
        <v>973437.43</v>
      </c>
      <c r="E257" t="n" s="7">
        <v>0.0</v>
      </c>
      <c r="F257" t="n" s="7">
        <v>0.0</v>
      </c>
      <c r="G257" t="n" s="7">
        <v>12000.0</v>
      </c>
      <c r="H257" t="n" s="7">
        <v>12000.0</v>
      </c>
      <c r="I257" s="7">
        <f>B257+C257-D257+E257-F257+G257-H257</f>
      </c>
      <c r="J257" s="7">
        <f>IF(H257&gt;=(I257+H257-G257),I257,G257)</f>
      </c>
      <c r="K257" s="7">
        <f>IF(H257+F257&gt;=(I257+H257-G257+F257-E257),I257-J257,E257)</f>
      </c>
      <c r="L257" s="7">
        <f>IF(H257+F257+D257&gt;=(I257+H257-G257+F257-E257+D257-C257),I257-K257-J257,C257)</f>
      </c>
      <c r="M257" s="7">
        <f>I257-J257-K257-L257</f>
      </c>
    </row>
    <row r="258">
      <c r="A258" t="s" s="7">
        <v>274</v>
      </c>
      <c r="B258" t="n" s="7">
        <v>0.0</v>
      </c>
      <c r="C258" t="n" s="7">
        <v>103675.8</v>
      </c>
      <c r="D258" t="n" s="7">
        <v>49229.17</v>
      </c>
      <c r="E258" t="n" s="7">
        <v>2.8097548353E8</v>
      </c>
      <c r="F258" t="n" s="7">
        <v>3.42005035E8</v>
      </c>
      <c r="G258" t="n" s="7">
        <v>100000.0</v>
      </c>
      <c r="H258" t="n" s="7">
        <v>100000.0</v>
      </c>
      <c r="I258" s="7">
        <f>B258+C258-D258+E258-F258+G258-H258</f>
      </c>
      <c r="J258" s="7">
        <f>IF(H258&gt;=(I258+H258-G258),I258,G258)</f>
      </c>
      <c r="K258" s="7">
        <f>IF(H258+F258&gt;=(I258+H258-G258+F258-E258),I258-J258,E258)</f>
      </c>
      <c r="L258" s="7">
        <f>IF(H258+F258+D258&gt;=(I258+H258-G258+F258-E258+D258-C258),I258-K258-J258,C258)</f>
      </c>
      <c r="M258" s="7">
        <f>I258-J258-K258-L258</f>
      </c>
    </row>
    <row r="259">
      <c r="A259" t="s" s="7">
        <v>275</v>
      </c>
      <c r="B259" t="n" s="7">
        <v>0.0</v>
      </c>
      <c r="C259" t="n" s="7">
        <v>354370.8</v>
      </c>
      <c r="D259" t="n" s="7">
        <v>354370.8</v>
      </c>
      <c r="E259" t="n" s="7">
        <v>0.0</v>
      </c>
      <c r="F259" t="n" s="7">
        <v>6600.0</v>
      </c>
      <c r="G259" t="n" s="7">
        <v>10000.0</v>
      </c>
      <c r="H259" t="n" s="7">
        <v>0.0</v>
      </c>
      <c r="I259" s="7">
        <f>B259+C259-D259+E259-F259+G259-H259</f>
      </c>
      <c r="J259" s="7">
        <f>IF(H259&gt;=(I259+H259-G259),I259,G259)</f>
      </c>
      <c r="K259" s="7">
        <f>IF(H259+F259&gt;=(I259+H259-G259+F259-E259),I259-J259,E259)</f>
      </c>
      <c r="L259" s="7">
        <f>IF(H259+F259+D259&gt;=(I259+H259-G259+F259-E259+D259-C259),I259-K259-J259,C259)</f>
      </c>
      <c r="M259" s="7">
        <f>I259-J259-K259-L259</f>
      </c>
    </row>
    <row r="260">
      <c r="A260" t="s" s="7">
        <v>276</v>
      </c>
      <c r="B260" t="n" s="7">
        <v>0.0</v>
      </c>
      <c r="C260" t="n" s="7">
        <v>60720.0</v>
      </c>
      <c r="D260" t="n" s="7">
        <v>60720.0</v>
      </c>
      <c r="E260" t="n" s="7">
        <v>15000.0</v>
      </c>
      <c r="F260" t="n" s="7">
        <v>0.0</v>
      </c>
      <c r="G260" t="n" s="7">
        <v>50000.0</v>
      </c>
      <c r="H260" t="n" s="7">
        <v>50000.0</v>
      </c>
      <c r="I260" s="7">
        <f>B260+C260-D260+E260-F260+G260-H260</f>
      </c>
      <c r="J260" s="7">
        <f>IF(H260&gt;=(I260+H260-G260),I260,G260)</f>
      </c>
      <c r="K260" s="7">
        <f>IF(H260+F260&gt;=(I260+H260-G260+F260-E260),I260-J260,E260)</f>
      </c>
      <c r="L260" s="7">
        <f>IF(H260+F260+D260&gt;=(I260+H260-G260+F260-E260+D260-C260),I260-K260-J260,C260)</f>
      </c>
      <c r="M260" s="7">
        <f>I260-J260-K260-L260</f>
      </c>
    </row>
    <row r="261">
      <c r="A261" t="s" s="7">
        <v>277</v>
      </c>
      <c r="B261" t="n" s="7">
        <v>0.0</v>
      </c>
      <c r="C261" t="n" s="7">
        <v>25000.0</v>
      </c>
      <c r="D261" t="n" s="7">
        <v>25000.0</v>
      </c>
      <c r="E261" t="n" s="7">
        <v>0.0</v>
      </c>
      <c r="F261" t="n" s="7">
        <v>0.0</v>
      </c>
      <c r="G261" t="n" s="7">
        <v>0.0</v>
      </c>
      <c r="H261" t="n" s="7">
        <v>500000.0</v>
      </c>
      <c r="I261" s="7">
        <f>B261+C261-D261+E261-F261+G261-H261</f>
      </c>
      <c r="J261" s="7">
        <f>IF(H261&gt;=(I261+H261-G261),I261,G261)</f>
      </c>
      <c r="K261" s="7">
        <f>IF(H261+F261&gt;=(I261+H261-G261+F261-E261),I261-J261,E261)</f>
      </c>
      <c r="L261" s="7">
        <f>IF(H261+F261+D261&gt;=(I261+H261-G261+F261-E261+D261-C261),I261-K261-J261,C261)</f>
      </c>
      <c r="M261" s="7">
        <f>I261-J261-K261-L261</f>
      </c>
    </row>
    <row r="262">
      <c r="A262" t="s" s="7">
        <v>278</v>
      </c>
      <c r="B262" t="n" s="7">
        <v>0.0</v>
      </c>
      <c r="C262" t="n" s="7">
        <v>2394.91</v>
      </c>
      <c r="D262" t="n" s="7">
        <v>2394.91</v>
      </c>
      <c r="E262" t="n" s="7">
        <v>5233118.0</v>
      </c>
      <c r="F262" t="n" s="7">
        <v>5233118.0</v>
      </c>
      <c r="G262" t="n" s="7">
        <v>0.0</v>
      </c>
      <c r="H262" t="n" s="7">
        <v>280900.0</v>
      </c>
      <c r="I262" s="7">
        <f>B262+C262-D262+E262-F262+G262-H262</f>
      </c>
      <c r="J262" s="7">
        <f>IF(H262&gt;=(I262+H262-G262),I262,G262)</f>
      </c>
      <c r="K262" s="7">
        <f>IF(H262+F262&gt;=(I262+H262-G262+F262-E262),I262-J262,E262)</f>
      </c>
      <c r="L262" s="7">
        <f>IF(H262+F262+D262&gt;=(I262+H262-G262+F262-E262+D262-C262),I262-K262-J262,C262)</f>
      </c>
      <c r="M262" s="7">
        <f>I262-J262-K262-L262</f>
      </c>
    </row>
    <row r="263">
      <c r="A263" t="s" s="7">
        <v>279</v>
      </c>
      <c r="B263" t="n" s="7">
        <v>0.0</v>
      </c>
      <c r="C263" t="n" s="7">
        <v>165000.0</v>
      </c>
      <c r="D263" t="n" s="7">
        <v>165000.0</v>
      </c>
      <c r="E263" t="n" s="7">
        <v>183469.74</v>
      </c>
      <c r="F263" t="n" s="7">
        <v>183469.74</v>
      </c>
      <c r="G263" t="n" s="7">
        <v>0.0</v>
      </c>
      <c r="H263" t="n" s="7">
        <v>95703.0</v>
      </c>
      <c r="I263" s="7">
        <f>B263+C263-D263+E263-F263+G263-H263</f>
      </c>
      <c r="J263" s="7">
        <f>IF(H263&gt;=(I263+H263-G263),I263,G263)</f>
      </c>
      <c r="K263" s="7">
        <f>IF(H263+F263&gt;=(I263+H263-G263+F263-E263),I263-J263,E263)</f>
      </c>
      <c r="L263" s="7">
        <f>IF(H263+F263+D263&gt;=(I263+H263-G263+F263-E263+D263-C263),I263-K263-J263,C263)</f>
      </c>
      <c r="M263" s="7">
        <f>I263-J263-K263-L263</f>
      </c>
    </row>
    <row r="264">
      <c r="A264" t="s" s="7">
        <v>280</v>
      </c>
      <c r="B264" t="n" s="7">
        <v>0.0</v>
      </c>
      <c r="C264" t="n" s="7">
        <v>15000.0</v>
      </c>
      <c r="D264" t="n" s="7">
        <v>0.0</v>
      </c>
      <c r="E264" t="n" s="7">
        <v>19000.0</v>
      </c>
      <c r="F264" t="n" s="7">
        <v>16500.0</v>
      </c>
      <c r="G264" t="n" s="7">
        <v>0.0</v>
      </c>
      <c r="H264" t="n" s="7">
        <v>0.0</v>
      </c>
      <c r="I264" s="7">
        <f>B264+C264-D264+E264-F264+G264-H264</f>
      </c>
      <c r="J264" s="7">
        <f>IF(H264&gt;=(I264+H264-G264),I264,G264)</f>
      </c>
      <c r="K264" s="7">
        <f>IF(H264+F264&gt;=(I264+H264-G264+F264-E264),I264-J264,E264)</f>
      </c>
      <c r="L264" s="7">
        <f>IF(H264+F264+D264&gt;=(I264+H264-G264+F264-E264+D264-C264),I264-K264-J264,C264)</f>
      </c>
      <c r="M264" s="7">
        <f>I264-J264-K264-L264</f>
      </c>
    </row>
    <row r="265">
      <c r="A265" t="s" s="7">
        <v>281</v>
      </c>
      <c r="B265" t="n" s="7">
        <v>0.0</v>
      </c>
      <c r="C265" t="n" s="7">
        <v>30000.0</v>
      </c>
      <c r="D265" t="n" s="7">
        <v>30000.0</v>
      </c>
      <c r="E265" t="n" s="7">
        <v>0.0</v>
      </c>
      <c r="F265" t="n" s="7">
        <v>0.0</v>
      </c>
      <c r="G265" t="n" s="7">
        <v>6801001.81</v>
      </c>
      <c r="H265" t="n" s="7">
        <v>1335989.35</v>
      </c>
      <c r="I265" s="7">
        <f>B265+C265-D265+E265-F265+G265-H265</f>
      </c>
      <c r="J265" s="7">
        <f>IF(H265&gt;=(I265+H265-G265),I265,G265)</f>
      </c>
      <c r="K265" s="7">
        <f>IF(H265+F265&gt;=(I265+H265-G265+F265-E265),I265-J265,E265)</f>
      </c>
      <c r="L265" s="7">
        <f>IF(H265+F265+D265&gt;=(I265+H265-G265+F265-E265+D265-C265),I265-K265-J265,C265)</f>
      </c>
      <c r="M265" s="7">
        <f>I265-J265-K265-L265</f>
      </c>
    </row>
    <row r="266">
      <c r="A266" t="s" s="7">
        <v>282</v>
      </c>
      <c r="B266" t="n" s="7">
        <v>500000.0</v>
      </c>
      <c r="C266" t="n" s="7">
        <v>0.0</v>
      </c>
      <c r="D266" t="n" s="7">
        <v>0.0</v>
      </c>
      <c r="E266" t="n" s="7">
        <v>0.0</v>
      </c>
      <c r="F266" t="n" s="7">
        <v>0.0</v>
      </c>
      <c r="G266" t="n" s="7">
        <v>5000000.0</v>
      </c>
      <c r="H266" t="n" s="7">
        <v>0.0</v>
      </c>
      <c r="I266" s="7">
        <f>B266+C266-D266+E266-F266+G266-H266</f>
      </c>
      <c r="J266" s="7">
        <f>IF(H266&gt;=(I266+H266-G266),I266,G266)</f>
      </c>
      <c r="K266" s="7">
        <f>IF(H266+F266&gt;=(I266+H266-G266+F266-E266),I266-J266,E266)</f>
      </c>
      <c r="L266" s="7">
        <f>IF(H266+F266+D266&gt;=(I266+H266-G266+F266-E266+D266-C266),I266-K266-J266,C266)</f>
      </c>
      <c r="M266" s="7">
        <f>I266-J266-K266-L266</f>
      </c>
    </row>
    <row r="267">
      <c r="A267" t="s" s="7">
        <v>283</v>
      </c>
      <c r="B267" t="n" s="7">
        <v>0.0</v>
      </c>
      <c r="C267" t="n" s="7">
        <v>40000.0</v>
      </c>
      <c r="D267" t="n" s="7">
        <v>40000.0</v>
      </c>
      <c r="E267" t="n" s="7">
        <v>0.0</v>
      </c>
      <c r="F267" t="n" s="7">
        <v>0.0</v>
      </c>
      <c r="G267" t="n" s="7">
        <v>1.0460898669E8</v>
      </c>
      <c r="H267" t="n" s="7">
        <v>6.413722301E7</v>
      </c>
      <c r="I267" s="7">
        <f>B267+C267-D267+E267-F267+G267-H267</f>
      </c>
      <c r="J267" s="7">
        <f>IF(H267&gt;=(I267+H267-G267),I267,G267)</f>
      </c>
      <c r="K267" s="7">
        <f>IF(H267+F267&gt;=(I267+H267-G267+F267-E267),I267-J267,E267)</f>
      </c>
      <c r="L267" s="7">
        <f>IF(H267+F267+D267&gt;=(I267+H267-G267+F267-E267+D267-C267),I267-K267-J267,C267)</f>
      </c>
      <c r="M267" s="7">
        <f>I267-J267-K267-L267</f>
      </c>
    </row>
    <row r="268">
      <c r="A268" t="s" s="7">
        <v>284</v>
      </c>
      <c r="B268" t="n" s="7">
        <v>0.0</v>
      </c>
      <c r="C268" t="n" s="7">
        <v>90000.0</v>
      </c>
      <c r="D268" t="n" s="7">
        <v>90000.0</v>
      </c>
      <c r="E268" t="n" s="7">
        <v>0.0</v>
      </c>
      <c r="F268" t="n" s="7">
        <v>0.0</v>
      </c>
      <c r="G268" t="n" s="7">
        <v>0.0</v>
      </c>
      <c r="H268" t="n" s="7">
        <v>2.72E7</v>
      </c>
      <c r="I268" s="7">
        <f>B268+C268-D268+E268-F268+G268-H268</f>
      </c>
      <c r="J268" s="7">
        <f>IF(H268&gt;=(I268+H268-G268),I268,G268)</f>
      </c>
      <c r="K268" s="7">
        <f>IF(H268+F268&gt;=(I268+H268-G268+F268-E268),I268-J268,E268)</f>
      </c>
      <c r="L268" s="7">
        <f>IF(H268+F268+D268&gt;=(I268+H268-G268+F268-E268+D268-C268),I268-K268-J268,C268)</f>
      </c>
      <c r="M268" s="7">
        <f>I268-J268-K268-L268</f>
      </c>
    </row>
    <row r="269">
      <c r="A269" t="s" s="7">
        <v>285</v>
      </c>
      <c r="B269" t="n" s="7">
        <v>0.0</v>
      </c>
      <c r="C269" t="n" s="7">
        <v>25000.0</v>
      </c>
      <c r="D269" t="n" s="7">
        <v>25000.0</v>
      </c>
      <c r="E269" t="n" s="7">
        <v>50000.0</v>
      </c>
      <c r="F269" t="n" s="7">
        <v>0.0</v>
      </c>
      <c r="G269" t="n" s="7">
        <v>0.0</v>
      </c>
      <c r="H269" t="n" s="7">
        <v>15000.0</v>
      </c>
      <c r="I269" s="7">
        <f>B269+C269-D269+E269-F269+G269-H269</f>
      </c>
      <c r="J269" s="7">
        <f>IF(H269&gt;=(I269+H269-G269),I269,G269)</f>
      </c>
      <c r="K269" s="7">
        <f>IF(H269+F269&gt;=(I269+H269-G269+F269-E269),I269-J269,E269)</f>
      </c>
      <c r="L269" s="7">
        <f>IF(H269+F269+D269&gt;=(I269+H269-G269+F269-E269+D269-C269),I269-K269-J269,C269)</f>
      </c>
      <c r="M269" s="7">
        <f>I269-J269-K269-L269</f>
      </c>
    </row>
    <row r="270">
      <c r="A270" t="s" s="7">
        <v>286</v>
      </c>
      <c r="B270" t="n" s="7">
        <v>0.0</v>
      </c>
      <c r="C270" t="n" s="7">
        <v>55000.0</v>
      </c>
      <c r="D270" t="n" s="7">
        <v>55000.0</v>
      </c>
      <c r="E270" t="n" s="7">
        <v>1582.0</v>
      </c>
      <c r="F270" t="n" s="7">
        <v>0.0</v>
      </c>
      <c r="G270" t="n" s="7">
        <v>0.0</v>
      </c>
      <c r="H270" t="n" s="7">
        <v>387403.96</v>
      </c>
      <c r="I270" s="7">
        <f>B270+C270-D270+E270-F270+G270-H270</f>
      </c>
      <c r="J270" s="7">
        <f>IF(H270&gt;=(I270+H270-G270),I270,G270)</f>
      </c>
      <c r="K270" s="7">
        <f>IF(H270+F270&gt;=(I270+H270-G270+F270-E270),I270-J270,E270)</f>
      </c>
      <c r="L270" s="7">
        <f>IF(H270+F270+D270&gt;=(I270+H270-G270+F270-E270+D270-C270),I270-K270-J270,C270)</f>
      </c>
      <c r="M270" s="7">
        <f>I270-J270-K270-L270</f>
      </c>
    </row>
    <row r="271">
      <c r="A271" t="s" s="7">
        <v>287</v>
      </c>
      <c r="B271" t="n" s="7">
        <v>63000.0</v>
      </c>
      <c r="C271" t="n" s="7">
        <v>0.0</v>
      </c>
      <c r="D271" t="n" s="7">
        <v>63000.0</v>
      </c>
      <c r="E271" t="n" s="7">
        <v>50000.0</v>
      </c>
      <c r="F271" t="n" s="7">
        <v>50000.0</v>
      </c>
      <c r="G271" t="n" s="7">
        <v>0.0</v>
      </c>
      <c r="H271" t="n" s="7">
        <v>0.0</v>
      </c>
      <c r="I271" s="7">
        <f>B271+C271-D271+E271-F271+G271-H271</f>
      </c>
      <c r="J271" s="7">
        <f>IF(H271&gt;=(I271+H271-G271),I271,G271)</f>
      </c>
      <c r="K271" s="7">
        <f>IF(H271+F271&gt;=(I271+H271-G271+F271-E271),I271-J271,E271)</f>
      </c>
      <c r="L271" s="7">
        <f>IF(H271+F271+D271&gt;=(I271+H271-G271+F271-E271+D271-C271),I271-K271-J271,C271)</f>
      </c>
      <c r="M271" s="7">
        <f>I271-J271-K271-L271</f>
      </c>
    </row>
    <row r="272">
      <c r="A272" t="s" s="7">
        <v>288</v>
      </c>
      <c r="B272" t="n" s="7">
        <v>0.0</v>
      </c>
      <c r="C272" t="n" s="7">
        <v>280000.0</v>
      </c>
      <c r="D272" t="n" s="7">
        <v>280000.0</v>
      </c>
      <c r="E272" t="n" s="7">
        <v>50000.0</v>
      </c>
      <c r="F272" t="n" s="7">
        <v>50000.0</v>
      </c>
      <c r="G272" t="n" s="7">
        <v>0.0</v>
      </c>
      <c r="H272" t="n" s="7">
        <v>0.0</v>
      </c>
      <c r="I272" s="7">
        <f>B272+C272-D272+E272-F272+G272-H272</f>
      </c>
      <c r="J272" s="7">
        <f>IF(H272&gt;=(I272+H272-G272),I272,G272)</f>
      </c>
      <c r="K272" s="7">
        <f>IF(H272+F272&gt;=(I272+H272-G272+F272-E272),I272-J272,E272)</f>
      </c>
      <c r="L272" s="7">
        <f>IF(H272+F272+D272&gt;=(I272+H272-G272+F272-E272+D272-C272),I272-K272-J272,C272)</f>
      </c>
      <c r="M272" s="7">
        <f>I272-J272-K272-L272</f>
      </c>
    </row>
    <row r="273">
      <c r="A273" t="s" s="7">
        <v>289</v>
      </c>
      <c r="B273" t="n" s="7">
        <v>0.0</v>
      </c>
      <c r="C273" t="n" s="7">
        <v>50000.0</v>
      </c>
      <c r="D273" t="n" s="7">
        <v>50000.0</v>
      </c>
      <c r="E273" t="n" s="7">
        <v>10000.0</v>
      </c>
      <c r="F273" t="n" s="7">
        <v>10000.0</v>
      </c>
      <c r="G273" t="n" s="7">
        <v>0.0</v>
      </c>
      <c r="H273" t="n" s="7">
        <v>0.0</v>
      </c>
      <c r="I273" s="7">
        <f>B273+C273-D273+E273-F273+G273-H273</f>
      </c>
      <c r="J273" s="7">
        <f>IF(H273&gt;=(I273+H273-G273),I273,G273)</f>
      </c>
      <c r="K273" s="7">
        <f>IF(H273+F273&gt;=(I273+H273-G273+F273-E273),I273-J273,E273)</f>
      </c>
      <c r="L273" s="7">
        <f>IF(H273+F273+D273&gt;=(I273+H273-G273+F273-E273+D273-C273),I273-K273-J273,C273)</f>
      </c>
      <c r="M273" s="7">
        <f>I273-J273-K273-L273</f>
      </c>
    </row>
    <row r="274">
      <c r="A274" t="s" s="7">
        <v>290</v>
      </c>
      <c r="B274" t="n" s="7">
        <v>451.8</v>
      </c>
      <c r="C274" t="n" s="7">
        <v>3634745.43</v>
      </c>
      <c r="D274" t="n" s="7">
        <v>0.0</v>
      </c>
      <c r="E274" t="n" s="7">
        <v>30000.0</v>
      </c>
      <c r="F274" t="n" s="7">
        <v>30000.0</v>
      </c>
      <c r="G274" t="n" s="7">
        <v>0.0</v>
      </c>
      <c r="H274" t="n" s="7">
        <v>5000000.0</v>
      </c>
      <c r="I274" s="7">
        <f>B274+C274-D274+E274-F274+G274-H274</f>
      </c>
      <c r="J274" s="7">
        <f>IF(H274&gt;=(I274+H274-G274),I274,G274)</f>
      </c>
      <c r="K274" s="7">
        <f>IF(H274+F274&gt;=(I274+H274-G274+F274-E274),I274-J274,E274)</f>
      </c>
      <c r="L274" s="7">
        <f>IF(H274+F274+D274&gt;=(I274+H274-G274+F274-E274+D274-C274),I274-K274-J274,C274)</f>
      </c>
      <c r="M274" s="7">
        <f>I274-J274-K274-L274</f>
      </c>
    </row>
    <row r="275">
      <c r="A275" t="s" s="7">
        <v>291</v>
      </c>
      <c r="B275" t="n" s="7">
        <v>0.0</v>
      </c>
      <c r="C275" t="n" s="7">
        <v>943789.06</v>
      </c>
      <c r="D275" t="n" s="7">
        <v>0.0</v>
      </c>
      <c r="E275" t="n" s="7">
        <v>109800.0</v>
      </c>
      <c r="F275" t="n" s="7">
        <v>109800.0</v>
      </c>
      <c r="G275" t="n" s="7">
        <v>0.0</v>
      </c>
      <c r="H275" t="n" s="7">
        <v>0.0</v>
      </c>
      <c r="I275" s="7">
        <f>B275+C275-D275+E275-F275+G275-H275</f>
      </c>
      <c r="J275" s="7">
        <f>IF(H275&gt;=(I275+H275-G275),I275,G275)</f>
      </c>
      <c r="K275" s="7">
        <f>IF(H275+F275&gt;=(I275+H275-G275+F275-E275),I275-J275,E275)</f>
      </c>
      <c r="L275" s="7">
        <f>IF(H275+F275+D275&gt;=(I275+H275-G275+F275-E275+D275-C275),I275-K275-J275,C275)</f>
      </c>
      <c r="M275" s="7">
        <f>I275-J275-K275-L275</f>
      </c>
    </row>
    <row r="276">
      <c r="A276" t="s" s="7">
        <v>292</v>
      </c>
      <c r="B276" t="n" s="7">
        <v>0.0</v>
      </c>
      <c r="C276" t="n" s="7">
        <v>5000.0</v>
      </c>
      <c r="D276" t="n" s="7">
        <v>5000.0</v>
      </c>
      <c r="E276" t="n" s="7">
        <v>37071.0</v>
      </c>
      <c r="F276" t="n" s="7">
        <v>37071.0</v>
      </c>
      <c r="G276" t="n" s="7">
        <v>5000.0</v>
      </c>
      <c r="H276" t="n" s="7">
        <v>5000.0</v>
      </c>
      <c r="I276" s="7">
        <f>B276+C276-D276+E276-F276+G276-H276</f>
      </c>
      <c r="J276" s="7">
        <f>IF(H276&gt;=(I276+H276-G276),I276,G276)</f>
      </c>
      <c r="K276" s="7">
        <f>IF(H276+F276&gt;=(I276+H276-G276+F276-E276),I276-J276,E276)</f>
      </c>
      <c r="L276" s="7">
        <f>IF(H276+F276+D276&gt;=(I276+H276-G276+F276-E276+D276-C276),I276-K276-J276,C276)</f>
      </c>
      <c r="M276" s="7">
        <f>I276-J276-K276-L276</f>
      </c>
    </row>
    <row r="277">
      <c r="A277" t="s" s="7">
        <v>293</v>
      </c>
      <c r="B277" t="n" s="7">
        <v>0.0</v>
      </c>
      <c r="C277" t="n" s="7">
        <v>4.72E7</v>
      </c>
      <c r="D277" t="n" s="7">
        <v>2.0E7</v>
      </c>
      <c r="E277" t="n" s="7">
        <v>0.0</v>
      </c>
      <c r="F277" t="n" s="7">
        <v>0.0</v>
      </c>
      <c r="G277" t="n" s="7">
        <v>0.0</v>
      </c>
      <c r="H277" t="n" s="7">
        <v>50000.0</v>
      </c>
      <c r="I277" s="7">
        <f>B277+C277-D277+E277-F277+G277-H277</f>
      </c>
      <c r="J277" s="7">
        <f>IF(H277&gt;=(I277+H277-G277),I277,G277)</f>
      </c>
      <c r="K277" s="7">
        <f>IF(H277+F277&gt;=(I277+H277-G277+F277-E277),I277-J277,E277)</f>
      </c>
      <c r="L277" s="7">
        <f>IF(H277+F277+D277&gt;=(I277+H277-G277+F277-E277+D277-C277),I277-K277-J277,C277)</f>
      </c>
      <c r="M277" s="7">
        <f>I277-J277-K277-L277</f>
      </c>
    </row>
    <row r="278">
      <c r="A278" t="s" s="7">
        <v>294</v>
      </c>
      <c r="B278" t="n" s="7">
        <v>0.0</v>
      </c>
      <c r="C278" t="n" s="7">
        <v>4550.0</v>
      </c>
      <c r="D278" t="n" s="7">
        <v>4550.0</v>
      </c>
      <c r="E278" t="n" s="7">
        <v>2761000.0</v>
      </c>
      <c r="F278" t="n" s="7">
        <v>20000.0</v>
      </c>
      <c r="G278" t="n" s="7">
        <v>0.0</v>
      </c>
      <c r="H278" t="n" s="7">
        <v>831.0</v>
      </c>
      <c r="I278" s="7">
        <f>B278+C278-D278+E278-F278+G278-H278</f>
      </c>
      <c r="J278" s="7">
        <f>IF(H278&gt;=(I278+H278-G278),I278,G278)</f>
      </c>
      <c r="K278" s="7">
        <f>IF(H278+F278&gt;=(I278+H278-G278+F278-E278),I278-J278,E278)</f>
      </c>
      <c r="L278" s="7">
        <f>IF(H278+F278+D278&gt;=(I278+H278-G278+F278-E278+D278-C278),I278-K278-J278,C278)</f>
      </c>
      <c r="M278" s="7">
        <f>I278-J278-K278-L278</f>
      </c>
    </row>
    <row r="279">
      <c r="A279" t="s" s="7">
        <v>295</v>
      </c>
      <c r="B279" t="n" s="7">
        <v>387403.96</v>
      </c>
      <c r="C279" t="n" s="7">
        <v>0.0</v>
      </c>
      <c r="D279" t="n" s="7">
        <v>0.0</v>
      </c>
      <c r="E279" t="n" s="7">
        <v>3865700.0</v>
      </c>
      <c r="F279" t="n" s="7">
        <v>3865700.0</v>
      </c>
      <c r="G279" t="n" s="7">
        <v>20000.0</v>
      </c>
      <c r="H279" t="n" s="7">
        <v>20000.0</v>
      </c>
      <c r="I279" s="7">
        <f>B279+C279-D279+E279-F279+G279-H279</f>
      </c>
      <c r="J279" s="7">
        <f>IF(H279&gt;=(I279+H279-G279),I279,G279)</f>
      </c>
      <c r="K279" s="7">
        <f>IF(H279+F279&gt;=(I279+H279-G279+F279-E279),I279-J279,E279)</f>
      </c>
      <c r="L279" s="7">
        <f>IF(H279+F279+D279&gt;=(I279+H279-G279+F279-E279+D279-C279),I279-K279-J279,C279)</f>
      </c>
      <c r="M279" s="7">
        <f>I279-J279-K279-L279</f>
      </c>
    </row>
    <row r="280">
      <c r="A280" t="s" s="7">
        <v>296</v>
      </c>
      <c r="B280" t="n" s="7">
        <v>0.0</v>
      </c>
      <c r="C280" t="n" s="7">
        <v>185000.0</v>
      </c>
      <c r="D280" t="n" s="7">
        <v>185000.0</v>
      </c>
      <c r="E280" t="n" s="7">
        <v>1244216.36</v>
      </c>
      <c r="F280" t="n" s="7">
        <v>0.0</v>
      </c>
      <c r="G280" t="n" s="7">
        <v>0.0</v>
      </c>
      <c r="H280" t="n" s="7">
        <v>180000.0</v>
      </c>
      <c r="I280" s="7">
        <f>B280+C280-D280+E280-F280+G280-H280</f>
      </c>
      <c r="J280" s="7">
        <f>IF(H280&gt;=(I280+H280-G280),I280,G280)</f>
      </c>
      <c r="K280" s="7">
        <f>IF(H280+F280&gt;=(I280+H280-G280+F280-E280),I280-J280,E280)</f>
      </c>
      <c r="L280" s="7">
        <f>IF(H280+F280+D280&gt;=(I280+H280-G280+F280-E280+D280-C280),I280-K280-J280,C280)</f>
      </c>
      <c r="M280" s="7">
        <f>I280-J280-K280-L280</f>
      </c>
    </row>
    <row r="281">
      <c r="A281" t="s" s="7">
        <v>297</v>
      </c>
      <c r="B281" t="n" s="7">
        <v>0.0</v>
      </c>
      <c r="C281" t="n" s="7">
        <v>50000.0</v>
      </c>
      <c r="D281" t="n" s="7">
        <v>50000.0</v>
      </c>
      <c r="E281" t="n" s="7">
        <v>0.0</v>
      </c>
      <c r="F281" t="n" s="7">
        <v>1200000.0</v>
      </c>
      <c r="G281" t="n" s="7">
        <v>0.0</v>
      </c>
      <c r="H281" t="n" s="7">
        <v>0.0</v>
      </c>
      <c r="I281" s="7">
        <f>B281+C281-D281+E281-F281+G281-H281</f>
      </c>
      <c r="J281" s="7">
        <f>IF(H281&gt;=(I281+H281-G281),I281,G281)</f>
      </c>
      <c r="K281" s="7">
        <f>IF(H281+F281&gt;=(I281+H281-G281+F281-E281),I281-J281,E281)</f>
      </c>
      <c r="L281" s="7">
        <f>IF(H281+F281+D281&gt;=(I281+H281-G281+F281-E281+D281-C281),I281-K281-J281,C281)</f>
      </c>
      <c r="M281" s="7">
        <f>I281-J281-K281-L281</f>
      </c>
    </row>
    <row r="282">
      <c r="A282" t="s" s="7">
        <v>298</v>
      </c>
      <c r="B282" t="n" s="7">
        <v>0.0</v>
      </c>
      <c r="C282" t="n" s="7">
        <v>73787.0</v>
      </c>
      <c r="D282" t="n" s="7">
        <v>73787.0</v>
      </c>
      <c r="E282" t="n" s="7">
        <v>0.0</v>
      </c>
      <c r="F282" t="n" s="7">
        <v>0.0</v>
      </c>
      <c r="G282" t="n" s="7">
        <v>0.0</v>
      </c>
      <c r="H282" t="n" s="7">
        <v>0.0</v>
      </c>
      <c r="I282" s="7">
        <f>B282+C282-D282+E282-F282+G282-H282</f>
      </c>
      <c r="J282" s="7">
        <f>IF(H282&gt;=(I282+H282-G282),I282,G282)</f>
      </c>
      <c r="K282" s="7">
        <f>IF(H282+F282&gt;=(I282+H282-G282+F282-E282),I282-J282,E282)</f>
      </c>
      <c r="L282" s="7">
        <f>IF(H282+F282+D282&gt;=(I282+H282-G282+F282-E282+D282-C282),I282-K282-J282,C282)</f>
      </c>
      <c r="M282" s="7">
        <f>I282-J282-K282-L282</f>
      </c>
    </row>
    <row r="283">
      <c r="A283" t="s" s="7">
        <v>299</v>
      </c>
      <c r="B283" t="n" s="7">
        <v>0.0</v>
      </c>
      <c r="C283" t="n" s="7">
        <v>1.5E7</v>
      </c>
      <c r="D283" t="n" s="7">
        <v>0.0</v>
      </c>
      <c r="E283" t="n" s="7">
        <v>15000.0</v>
      </c>
      <c r="F283" t="n" s="7">
        <v>0.0</v>
      </c>
      <c r="G283" t="n" s="7">
        <v>0.0</v>
      </c>
      <c r="H283" t="n" s="7">
        <v>0.0</v>
      </c>
      <c r="I283" s="7">
        <f>B283+C283-D283+E283-F283+G283-H283</f>
      </c>
      <c r="J283" s="7">
        <f>IF(H283&gt;=(I283+H283-G283),I283,G283)</f>
      </c>
      <c r="K283" s="7">
        <f>IF(H283+F283&gt;=(I283+H283-G283+F283-E283),I283-J283,E283)</f>
      </c>
      <c r="L283" s="7">
        <f>IF(H283+F283+D283&gt;=(I283+H283-G283+F283-E283+D283-C283),I283-K283-J283,C283)</f>
      </c>
      <c r="M283" s="7">
        <f>I283-J283-K283-L283</f>
      </c>
    </row>
    <row r="284">
      <c r="A284" t="s" s="7">
        <v>300</v>
      </c>
      <c r="B284" t="n" s="7">
        <v>0.0</v>
      </c>
      <c r="C284" t="n" s="7">
        <v>1.2E7</v>
      </c>
      <c r="D284" t="n" s="7">
        <v>0.0</v>
      </c>
      <c r="E284" t="n" s="7">
        <v>0.0</v>
      </c>
      <c r="F284" t="n" s="7">
        <v>0.0</v>
      </c>
      <c r="G284" t="n" s="7">
        <v>2.72E7</v>
      </c>
      <c r="H284" t="n" s="7">
        <v>0.0</v>
      </c>
      <c r="I284" s="7">
        <f>B284+C284-D284+E284-F284+G284-H284</f>
      </c>
      <c r="J284" s="7">
        <f>IF(H284&gt;=(I284+H284-G284),I284,G284)</f>
      </c>
      <c r="K284" s="7">
        <f>IF(H284+F284&gt;=(I284+H284-G284+F284-E284),I284-J284,E284)</f>
      </c>
      <c r="L284" s="7">
        <f>IF(H284+F284+D284&gt;=(I284+H284-G284+F284-E284+D284-C284),I284-K284-J284,C284)</f>
      </c>
      <c r="M284" s="7">
        <f>I284-J284-K284-L284</f>
      </c>
    </row>
    <row r="285">
      <c r="A285" t="s" s="7">
        <v>301</v>
      </c>
      <c r="B285" t="n" s="7">
        <v>0.0</v>
      </c>
      <c r="C285" t="n" s="7">
        <v>5000000.0</v>
      </c>
      <c r="D285" t="n" s="7">
        <v>0.0</v>
      </c>
      <c r="E285" t="n" s="7">
        <v>5233118.0</v>
      </c>
      <c r="F285" t="n" s="7">
        <v>5233118.0</v>
      </c>
      <c r="G285" t="n" s="7">
        <v>0.0</v>
      </c>
      <c r="H285" t="n" s="7">
        <v>0.0</v>
      </c>
      <c r="I285" s="7">
        <f>B285+C285-D285+E285-F285+G285-H285</f>
      </c>
      <c r="J285" s="7">
        <f>IF(H285&gt;=(I285+H285-G285),I285,G285)</f>
      </c>
      <c r="K285" s="7">
        <f>IF(H285+F285&gt;=(I285+H285-G285+F285-E285),I285-J285,E285)</f>
      </c>
      <c r="L285" s="7">
        <f>IF(H285+F285+D285&gt;=(I285+H285-G285+F285-E285+D285-C285),I285-K285-J285,C285)</f>
      </c>
      <c r="M285" s="7">
        <f>I285-J285-K285-L285</f>
      </c>
    </row>
    <row r="286">
      <c r="A286" t="s" s="7">
        <v>302</v>
      </c>
      <c r="B286" t="n" s="7">
        <v>0.0</v>
      </c>
      <c r="C286" t="n" s="7">
        <v>5000000.0</v>
      </c>
      <c r="D286" t="n" s="7">
        <v>0.0</v>
      </c>
      <c r="E286" t="n" s="7">
        <v>183469.74</v>
      </c>
      <c r="F286" t="n" s="7">
        <v>183469.74</v>
      </c>
      <c r="G286" t="n" s="7">
        <v>0.0</v>
      </c>
      <c r="H286" t="n" s="7">
        <v>0.0</v>
      </c>
      <c r="I286" s="7">
        <f>B286+C286-D286+E286-F286+G286-H286</f>
      </c>
      <c r="J286" s="7">
        <f>IF(H286&gt;=(I286+H286-G286),I286,G286)</f>
      </c>
      <c r="K286" s="7">
        <f>IF(H286+F286&gt;=(I286+H286-G286+F286-E286),I286-J286,E286)</f>
      </c>
      <c r="L286" s="7">
        <f>IF(H286+F286+D286&gt;=(I286+H286-G286+F286-E286+D286-C286),I286-K286-J286,C286)</f>
      </c>
      <c r="M286" s="7">
        <f>I286-J286-K286-L286</f>
      </c>
    </row>
    <row r="287">
      <c r="A287" t="s" s="7">
        <v>303</v>
      </c>
      <c r="B287" t="n" s="7">
        <v>0.0</v>
      </c>
      <c r="C287" t="n" s="7">
        <v>182789.4</v>
      </c>
      <c r="D287" t="n" s="7">
        <v>182789.4</v>
      </c>
      <c r="E287" t="n" s="7">
        <v>19000.0</v>
      </c>
      <c r="F287" t="n" s="7">
        <v>16500.0</v>
      </c>
      <c r="G287" t="n" s="7">
        <v>41846.34</v>
      </c>
      <c r="H287" t="n" s="7">
        <v>112048.61</v>
      </c>
      <c r="I287" s="7">
        <f>B287+C287-D287+E287-F287+G287-H287</f>
      </c>
      <c r="J287" s="7">
        <f>IF(H287&gt;=(I287+H287-G287),I287,G287)</f>
      </c>
      <c r="K287" s="7">
        <f>IF(H287+F287&gt;=(I287+H287-G287+F287-E287),I287-J287,E287)</f>
      </c>
      <c r="L287" s="7">
        <f>IF(H287+F287+D287&gt;=(I287+H287-G287+F287-E287+D287-C287),I287-K287-J287,C287)</f>
      </c>
      <c r="M287" s="7">
        <f>I287-J287-K287-L287</f>
      </c>
    </row>
    <row r="288">
      <c r="A288" t="s" s="7">
        <v>304</v>
      </c>
      <c r="B288" t="n" s="7">
        <v>2000.0</v>
      </c>
      <c r="C288" t="n" s="7">
        <v>30000.0</v>
      </c>
      <c r="D288" t="n" s="7">
        <v>32000.0</v>
      </c>
      <c r="E288" t="n" s="7">
        <v>0.0</v>
      </c>
      <c r="F288" t="n" s="7">
        <v>0.0</v>
      </c>
      <c r="G288" t="n" s="7">
        <v>0.0</v>
      </c>
      <c r="H288" t="n" s="7">
        <v>0.0</v>
      </c>
      <c r="I288" s="7">
        <f>B288+C288-D288+E288-F288+G288-H288</f>
      </c>
      <c r="J288" s="7">
        <f>IF(H288&gt;=(I288+H288-G288),I288,G288)</f>
      </c>
      <c r="K288" s="7">
        <f>IF(H288+F288&gt;=(I288+H288-G288+F288-E288),I288-J288,E288)</f>
      </c>
      <c r="L288" s="7">
        <f>IF(H288+F288+D288&gt;=(I288+H288-G288+F288-E288+D288-C288),I288-K288-J288,C288)</f>
      </c>
      <c r="M288" s="7">
        <f>I288-J288-K288-L288</f>
      </c>
    </row>
    <row r="289">
      <c r="A289" t="s" s="7">
        <v>305</v>
      </c>
      <c r="B289" t="n" s="7">
        <v>0.0</v>
      </c>
      <c r="C289" t="n" s="7">
        <v>75000.0</v>
      </c>
      <c r="D289" t="n" s="7">
        <v>75000.0</v>
      </c>
      <c r="E289" t="n" s="7">
        <v>0.0</v>
      </c>
      <c r="F289" t="n" s="7">
        <v>0.0</v>
      </c>
      <c r="G289" t="n" s="7">
        <v>0.0</v>
      </c>
      <c r="H289" t="n" s="7">
        <v>0.0</v>
      </c>
      <c r="I289" s="7">
        <f>B289+C289-D289+E289-F289+G289-H289</f>
      </c>
      <c r="J289" s="7">
        <f>IF(H289&gt;=(I289+H289-G289),I289,G289)</f>
      </c>
      <c r="K289" s="7">
        <f>IF(H289+F289&gt;=(I289+H289-G289+F289-E289),I289-J289,E289)</f>
      </c>
      <c r="L289" s="7">
        <f>IF(H289+F289+D289&gt;=(I289+H289-G289+F289-E289+D289-C289),I289-K289-J289,C289)</f>
      </c>
      <c r="M289" s="7">
        <f>I289-J289-K289-L289</f>
      </c>
    </row>
    <row r="290">
      <c r="A290" t="s" s="7">
        <v>306</v>
      </c>
      <c r="B290" t="n" s="7">
        <v>0.0</v>
      </c>
      <c r="C290" t="n" s="7">
        <v>7000.0</v>
      </c>
      <c r="D290" t="n" s="7">
        <v>7000.0</v>
      </c>
      <c r="E290" t="n" s="7">
        <v>0.0</v>
      </c>
      <c r="F290" t="n" s="7">
        <v>0.0</v>
      </c>
      <c r="G290" t="n" s="7">
        <v>0.0</v>
      </c>
      <c r="H290" t="n" s="7">
        <v>0.0</v>
      </c>
      <c r="I290" s="7">
        <f>B290+C290-D290+E290-F290+G290-H290</f>
      </c>
      <c r="J290" s="7">
        <f>IF(H290&gt;=(I290+H290-G290),I290,G290)</f>
      </c>
      <c r="K290" s="7">
        <f>IF(H290+F290&gt;=(I290+H290-G290+F290-E290),I290-J290,E290)</f>
      </c>
      <c r="L290" s="7">
        <f>IF(H290+F290+D290&gt;=(I290+H290-G290+F290-E290+D290-C290),I290-K290-J290,C290)</f>
      </c>
      <c r="M290" s="7">
        <f>I290-J290-K290-L290</f>
      </c>
    </row>
    <row r="291">
      <c r="A291" t="s" s="7">
        <v>307</v>
      </c>
      <c r="B291" t="n" s="7">
        <v>0.0</v>
      </c>
      <c r="C291" t="n" s="7">
        <v>130000.0</v>
      </c>
      <c r="D291" t="n" s="7">
        <v>130000.0</v>
      </c>
      <c r="E291" t="n" s="7">
        <v>0.0</v>
      </c>
      <c r="F291" t="n" s="7">
        <v>0.0</v>
      </c>
      <c r="G291" t="n" s="7">
        <v>0.0</v>
      </c>
      <c r="H291" t="n" s="7">
        <v>0.0</v>
      </c>
      <c r="I291" s="7">
        <f>B291+C291-D291+E291-F291+G291-H291</f>
      </c>
      <c r="J291" s="7">
        <f>IF(H291&gt;=(I291+H291-G291),I291,G291)</f>
      </c>
      <c r="K291" s="7">
        <f>IF(H291+F291&gt;=(I291+H291-G291+F291-E291),I291-J291,E291)</f>
      </c>
      <c r="L291" s="7">
        <f>IF(H291+F291+D291&gt;=(I291+H291-G291+F291-E291+D291-C291),I291-K291-J291,C291)</f>
      </c>
      <c r="M291" s="7">
        <f>I291-J291-K291-L291</f>
      </c>
    </row>
    <row r="292">
      <c r="A292" t="s" s="7">
        <v>308</v>
      </c>
      <c r="B292" t="n" s="7">
        <v>180000.0</v>
      </c>
      <c r="C292" t="n" s="7">
        <v>0.0</v>
      </c>
      <c r="D292" t="n" s="7">
        <v>0.0</v>
      </c>
      <c r="E292" t="n" s="7">
        <v>50000.0</v>
      </c>
      <c r="F292" t="n" s="7">
        <v>0.0</v>
      </c>
      <c r="G292" t="n" s="7">
        <v>35.89</v>
      </c>
      <c r="H292" t="n" s="7">
        <v>0.0</v>
      </c>
      <c r="I292" s="7">
        <f>B292+C292-D292+E292-F292+G292-H292</f>
      </c>
      <c r="J292" s="7">
        <f>IF(H292&gt;=(I292+H292-G292),I292,G292)</f>
      </c>
      <c r="K292" s="7">
        <f>IF(H292+F292&gt;=(I292+H292-G292+F292-E292),I292-J292,E292)</f>
      </c>
      <c r="L292" s="7">
        <f>IF(H292+F292+D292&gt;=(I292+H292-G292+F292-E292+D292-C292),I292-K292-J292,C292)</f>
      </c>
      <c r="M292" s="7">
        <f>I292-J292-K292-L292</f>
      </c>
    </row>
    <row r="293">
      <c r="A293" t="s" s="7">
        <v>309</v>
      </c>
      <c r="B293" t="n" s="7">
        <v>0.0</v>
      </c>
      <c r="C293" t="n" s="7">
        <v>2761000.0</v>
      </c>
      <c r="D293" t="n" s="7">
        <v>2761000.0</v>
      </c>
      <c r="E293" t="n" s="7">
        <v>1582.0</v>
      </c>
      <c r="F293" t="n" s="7">
        <v>0.0</v>
      </c>
      <c r="G293" t="n" s="7">
        <v>563222.46</v>
      </c>
      <c r="H293" t="n" s="7">
        <v>563222.46</v>
      </c>
      <c r="I293" s="7">
        <f>B293+C293-D293+E293-F293+G293-H293</f>
      </c>
      <c r="J293" s="7">
        <f>IF(H293&gt;=(I293+H293-G293),I293,G293)</f>
      </c>
      <c r="K293" s="7">
        <f>IF(H293+F293&gt;=(I293+H293-G293+F293-E293),I293-J293,E293)</f>
      </c>
      <c r="L293" s="7">
        <f>IF(H293+F293+D293&gt;=(I293+H293-G293+F293-E293+D293-C293),I293-K293-J293,C293)</f>
      </c>
      <c r="M293" s="7">
        <f>I293-J293-K293-L293</f>
      </c>
    </row>
    <row r="294">
      <c r="A294" t="s" s="7">
        <v>310</v>
      </c>
      <c r="B294" t="n" s="7">
        <v>0.0</v>
      </c>
      <c r="C294" t="n" s="7">
        <v>0.0</v>
      </c>
      <c r="D294" t="n" s="7">
        <v>1244216.36</v>
      </c>
      <c r="E294" t="n" s="7">
        <v>50000.0</v>
      </c>
      <c r="F294" t="n" s="7">
        <v>50000.0</v>
      </c>
      <c r="G294" t="n" s="7">
        <v>0.0</v>
      </c>
      <c r="H294" t="n" s="7">
        <v>1000.0</v>
      </c>
      <c r="I294" s="7">
        <f>B294+C294-D294+E294-F294+G294-H294</f>
      </c>
      <c r="J294" s="7">
        <f>IF(H294&gt;=(I294+H294-G294),I294,G294)</f>
      </c>
      <c r="K294" s="7">
        <f>IF(H294+F294&gt;=(I294+H294-G294+F294-E294),I294-J294,E294)</f>
      </c>
      <c r="L294" s="7">
        <f>IF(H294+F294+D294&gt;=(I294+H294-G294+F294-E294+D294-C294),I294-K294-J294,C294)</f>
      </c>
      <c r="M294" s="7">
        <f>I294-J294-K294-L294</f>
      </c>
    </row>
    <row r="295">
      <c r="A295" t="s" s="7">
        <v>311</v>
      </c>
      <c r="B295" t="n" s="7">
        <v>0.0</v>
      </c>
      <c r="C295" t="n" s="7">
        <v>1200000.0</v>
      </c>
      <c r="D295" t="n" s="7">
        <v>0.0</v>
      </c>
      <c r="E295" t="n" s="7">
        <v>50000.0</v>
      </c>
      <c r="F295" t="n" s="7">
        <v>50000.0</v>
      </c>
      <c r="G295" t="n" s="7">
        <v>0.0</v>
      </c>
      <c r="H295" t="n" s="7">
        <v>57600.0</v>
      </c>
      <c r="I295" s="7">
        <f>B295+C295-D295+E295-F295+G295-H295</f>
      </c>
      <c r="J295" s="7">
        <f>IF(H295&gt;=(I295+H295-G295),I295,G295)</f>
      </c>
      <c r="K295" s="7">
        <f>IF(H295+F295&gt;=(I295+H295-G295+F295-E295),I295-J295,E295)</f>
      </c>
      <c r="L295" s="7">
        <f>IF(H295+F295+D295&gt;=(I295+H295-G295+F295-E295+D295-C295),I295-K295-J295,C295)</f>
      </c>
      <c r="M295" s="7">
        <f>I295-J295-K295-L295</f>
      </c>
    </row>
    <row r="296">
      <c r="A296" t="s" s="7">
        <v>312</v>
      </c>
      <c r="B296" t="n" s="7">
        <v>0.0</v>
      </c>
      <c r="C296" t="n" s="7">
        <v>0.0</v>
      </c>
      <c r="D296" t="n" s="7">
        <v>1780295.2</v>
      </c>
      <c r="E296" t="n" s="7">
        <v>10000.0</v>
      </c>
      <c r="F296" t="n" s="7">
        <v>10000.0</v>
      </c>
      <c r="G296" t="n" s="7">
        <v>0.0</v>
      </c>
      <c r="H296" t="n" s="7">
        <v>6400527.73</v>
      </c>
      <c r="I296" s="7">
        <f>B296+C296-D296+E296-F296+G296-H296</f>
      </c>
      <c r="J296" s="7">
        <f>IF(H296&gt;=(I296+H296-G296),I296,G296)</f>
      </c>
      <c r="K296" s="7">
        <f>IF(H296+F296&gt;=(I296+H296-G296+F296-E296),I296-J296,E296)</f>
      </c>
      <c r="L296" s="7">
        <f>IF(H296+F296+D296&gt;=(I296+H296-G296+F296-E296+D296-C296),I296-K296-J296,C296)</f>
      </c>
      <c r="M296" s="7">
        <f>I296-J296-K296-L296</f>
      </c>
    </row>
    <row r="297">
      <c r="A297" t="s" s="7">
        <v>313</v>
      </c>
      <c r="B297" t="n" s="7">
        <v>0.0</v>
      </c>
      <c r="C297" t="n" s="7">
        <v>4.0E7</v>
      </c>
      <c r="D297" t="n" s="7">
        <v>4.0E7</v>
      </c>
      <c r="E297" t="n" s="7">
        <v>30000.0</v>
      </c>
      <c r="F297" t="n" s="7">
        <v>30000.0</v>
      </c>
      <c r="G297" t="n" s="7">
        <v>0.0</v>
      </c>
      <c r="H297" t="n" s="7">
        <v>0.0</v>
      </c>
      <c r="I297" s="7">
        <f>B297+C297-D297+E297-F297+G297-H297</f>
      </c>
      <c r="J297" s="7">
        <f>IF(H297&gt;=(I297+H297-G297),I297,G297)</f>
      </c>
      <c r="K297" s="7">
        <f>IF(H297+F297&gt;=(I297+H297-G297+F297-E297),I297-J297,E297)</f>
      </c>
      <c r="L297" s="7">
        <f>IF(H297+F297+D297&gt;=(I297+H297-G297+F297-E297+D297-C297),I297-K297-J297,C297)</f>
      </c>
      <c r="M297" s="7">
        <f>I297-J297-K297-L297</f>
      </c>
    </row>
    <row r="298">
      <c r="A298" t="s" s="7">
        <v>314</v>
      </c>
      <c r="B298" t="n" s="7">
        <v>0.0</v>
      </c>
      <c r="C298" t="n" s="7">
        <v>5000000.0</v>
      </c>
      <c r="D298" t="n" s="7">
        <v>5000000.0</v>
      </c>
      <c r="E298" t="n" s="7">
        <v>109800.0</v>
      </c>
      <c r="F298" t="n" s="7">
        <v>109800.0</v>
      </c>
      <c r="G298" t="n" s="7">
        <v>0.0</v>
      </c>
      <c r="H298" t="n" s="7">
        <v>0.0</v>
      </c>
      <c r="I298" s="7">
        <f>B298+C298-D298+E298-F298+G298-H298</f>
      </c>
      <c r="J298" s="7">
        <f>IF(H298&gt;=(I298+H298-G298),I298,G298)</f>
      </c>
      <c r="K298" s="7">
        <f>IF(H298+F298&gt;=(I298+H298-G298+F298-E298),I298-J298,E298)</f>
      </c>
      <c r="L298" s="7">
        <f>IF(H298+F298+D298&gt;=(I298+H298-G298+F298-E298+D298-C298),I298-K298-J298,C298)</f>
      </c>
      <c r="M298" s="7">
        <f>I298-J298-K298-L298</f>
      </c>
    </row>
    <row r="299">
      <c r="A299" t="s" s="7">
        <v>315</v>
      </c>
      <c r="B299" t="n" s="7">
        <v>0.0</v>
      </c>
      <c r="C299" t="n" s="7">
        <v>3000000.0</v>
      </c>
      <c r="D299" t="n" s="7">
        <v>0.0</v>
      </c>
      <c r="E299" t="n" s="7">
        <v>37071.0</v>
      </c>
      <c r="F299" t="n" s="7">
        <v>37071.0</v>
      </c>
      <c r="G299" t="n" s="7">
        <v>0.0</v>
      </c>
      <c r="H299" t="n" s="7">
        <v>0.0</v>
      </c>
      <c r="I299" s="7">
        <f>B299+C299-D299+E299-F299+G299-H299</f>
      </c>
      <c r="J299" s="7">
        <f>IF(H299&gt;=(I299+H299-G299),I299,G299)</f>
      </c>
      <c r="K299" s="7">
        <f>IF(H299+F299&gt;=(I299+H299-G299+F299-E299),I299-J299,E299)</f>
      </c>
      <c r="L299" s="7">
        <f>IF(H299+F299+D299&gt;=(I299+H299-G299+F299-E299+D299-C299),I299-K299-J299,C299)</f>
      </c>
      <c r="M299" s="7">
        <f>I299-J299-K299-L299</f>
      </c>
    </row>
    <row r="300">
      <c r="A300" t="s" s="7">
        <v>316</v>
      </c>
      <c r="B300" t="n" s="7">
        <v>0.0</v>
      </c>
      <c r="C300" t="n" s="7">
        <v>8.7E7</v>
      </c>
      <c r="D300" t="n" s="7">
        <v>2.66909703E7</v>
      </c>
      <c r="E300" t="n" s="7">
        <v>0.0</v>
      </c>
      <c r="F300" t="n" s="7">
        <v>0.0</v>
      </c>
      <c r="G300" t="n" s="7">
        <v>35.89</v>
      </c>
      <c r="H300" t="n" s="7">
        <v>0.0</v>
      </c>
      <c r="I300" s="7">
        <f>B300+C300-D300+E300-F300+G300-H300</f>
      </c>
      <c r="J300" s="7">
        <f>IF(H300&gt;=(I300+H300-G300),I300,G300)</f>
      </c>
      <c r="K300" s="7">
        <f>IF(H300+F300&gt;=(I300+H300-G300+F300-E300),I300-J300,E300)</f>
      </c>
      <c r="L300" s="7">
        <f>IF(H300+F300+D300&gt;=(I300+H300-G300+F300-E300+D300-C300),I300-K300-J300,C300)</f>
      </c>
      <c r="M300" s="7">
        <f>I300-J300-K300-L300</f>
      </c>
    </row>
    <row r="301">
      <c r="A301" t="s" s="7">
        <v>317</v>
      </c>
      <c r="B301" t="n" s="7">
        <v>0.0</v>
      </c>
      <c r="C301" t="n" s="7">
        <v>6600.0</v>
      </c>
      <c r="D301" t="n" s="7">
        <v>0.0</v>
      </c>
      <c r="E301" t="n" s="7">
        <v>2761000.0</v>
      </c>
      <c r="F301" t="n" s="7">
        <v>20000.0</v>
      </c>
      <c r="G301" t="n" s="7">
        <v>563222.46</v>
      </c>
      <c r="H301" t="n" s="7">
        <v>563222.46</v>
      </c>
      <c r="I301" s="7">
        <f>B301+C301-D301+E301-F301+G301-H301</f>
      </c>
      <c r="J301" s="7">
        <f>IF(H301&gt;=(I301+H301-G301),I301,G301)</f>
      </c>
      <c r="K301" s="7">
        <f>IF(H301+F301&gt;=(I301+H301-G301+F301-E301),I301-J301,E301)</f>
      </c>
      <c r="L301" s="7">
        <f>IF(H301+F301+D301&gt;=(I301+H301-G301+F301-E301+D301-C301),I301-K301-J301,C301)</f>
      </c>
      <c r="M301" s="7">
        <f>I301-J301-K301-L301</f>
      </c>
    </row>
    <row r="302">
      <c r="A302" t="s" s="7">
        <v>318</v>
      </c>
      <c r="B302" t="n" s="7">
        <v>0.0</v>
      </c>
      <c r="C302" t="n" s="7">
        <v>1200000.0</v>
      </c>
      <c r="D302" t="n" s="7">
        <v>0.0</v>
      </c>
      <c r="E302" t="n" s="7">
        <v>3865700.0</v>
      </c>
      <c r="F302" t="n" s="7">
        <v>3865700.0</v>
      </c>
      <c r="G302" t="n" s="7">
        <v>0.0</v>
      </c>
      <c r="H302" t="n" s="7">
        <v>1000.0</v>
      </c>
      <c r="I302" s="7">
        <f>B302+C302-D302+E302-F302+G302-H302</f>
      </c>
      <c r="J302" s="7">
        <f>IF(H302&gt;=(I302+H302-G302),I302,G302)</f>
      </c>
      <c r="K302" s="7">
        <f>IF(H302+F302&gt;=(I302+H302-G302+F302-E302),I302-J302,E302)</f>
      </c>
      <c r="L302" s="7">
        <f>IF(H302+F302+D302&gt;=(I302+H302-G302+F302-E302+D302-C302),I302-K302-J302,C302)</f>
      </c>
      <c r="M302" s="7">
        <f>I302-J302-K302-L302</f>
      </c>
    </row>
    <row r="303">
      <c r="A303" t="s" s="7">
        <v>319</v>
      </c>
      <c r="B303" t="n" s="7">
        <v>0.0</v>
      </c>
      <c r="C303" t="n" s="7">
        <v>0.0</v>
      </c>
      <c r="D303" t="n" s="7">
        <v>1780295.2</v>
      </c>
      <c r="E303" t="n" s="7">
        <v>1244216.36</v>
      </c>
      <c r="F303" t="n" s="7">
        <v>0.0</v>
      </c>
      <c r="G303" t="n" s="7">
        <v>0.0</v>
      </c>
      <c r="H303" t="n" s="7">
        <v>57600.0</v>
      </c>
      <c r="I303" s="7">
        <f>B303+C303-D303+E303-F303+G303-H303</f>
      </c>
      <c r="J303" s="7">
        <f>IF(H303&gt;=(I303+H303-G303),I303,G303)</f>
      </c>
      <c r="K303" s="7">
        <f>IF(H303+F303&gt;=(I303+H303-G303+F303-E303),I303-J303,E303)</f>
      </c>
      <c r="L303" s="7">
        <f>IF(H303+F303+D303&gt;=(I303+H303-G303+F303-E303+D303-C303),I303-K303-J303,C303)</f>
      </c>
      <c r="M303" s="7">
        <f>I303-J303-K303-L303</f>
      </c>
    </row>
    <row r="304">
      <c r="A304" t="s" s="7">
        <v>320</v>
      </c>
      <c r="B304" t="n" s="7">
        <v>0.0</v>
      </c>
      <c r="C304" t="n" s="7">
        <v>4.0E7</v>
      </c>
      <c r="D304" t="n" s="7">
        <v>4.0E7</v>
      </c>
      <c r="E304" t="n" s="7">
        <v>0.0</v>
      </c>
      <c r="F304" t="n" s="7">
        <v>1200000.0</v>
      </c>
      <c r="G304" t="n" s="7">
        <v>0.0</v>
      </c>
      <c r="H304" t="n" s="7">
        <v>6400527.73</v>
      </c>
      <c r="I304" s="7">
        <f>B304+C304-D304+E304-F304+G304-H304</f>
      </c>
      <c r="J304" s="7">
        <f>IF(H304&gt;=(I304+H304-G304),I304,G304)</f>
      </c>
      <c r="K304" s="7">
        <f>IF(H304+F304&gt;=(I304+H304-G304+F304-E304),I304-J304,E304)</f>
      </c>
      <c r="L304" s="7">
        <f>IF(H304+F304+D304&gt;=(I304+H304-G304+F304-E304+D304-C304),I304-K304-J304,C304)</f>
      </c>
      <c r="M304" s="7">
        <f>I304-J304-K304-L304</f>
      </c>
    </row>
    <row r="305">
      <c r="A305" t="s" s="7">
        <v>321</v>
      </c>
      <c r="B305" t="n" s="7">
        <v>0.0</v>
      </c>
      <c r="C305" t="n" s="7">
        <v>5000000.0</v>
      </c>
      <c r="D305" t="n" s="7">
        <v>5000000.0</v>
      </c>
      <c r="E305" t="n" s="7">
        <v>0.0</v>
      </c>
      <c r="F305" t="n" s="7">
        <v>0.0</v>
      </c>
      <c r="G305" t="n" s="7">
        <v>0.0</v>
      </c>
      <c r="H305" t="n" s="7">
        <v>0.0</v>
      </c>
      <c r="I305" s="7">
        <f>B305+C305-D305+E305-F305+G305-H305</f>
      </c>
      <c r="J305" s="7">
        <f>IF(H305&gt;=(I305+H305-G305),I305,G305)</f>
      </c>
      <c r="K305" s="7">
        <f>IF(H305+F305&gt;=(I305+H305-G305+F305-E305),I305-J305,E305)</f>
      </c>
      <c r="L305" s="7">
        <f>IF(H305+F305+D305&gt;=(I305+H305-G305+F305-E305+D305-C305),I305-K305-J305,C305)</f>
      </c>
      <c r="M305" s="7">
        <f>I305-J305-K305-L305</f>
      </c>
    </row>
    <row r="306">
      <c r="A306" t="s" s="7">
        <v>322</v>
      </c>
      <c r="B306" t="n" s="7">
        <v>0.0</v>
      </c>
      <c r="C306" t="n" s="7">
        <v>3000000.0</v>
      </c>
      <c r="D306" t="n" s="7">
        <v>0.0</v>
      </c>
      <c r="E306" t="n" s="7">
        <v>15000.0</v>
      </c>
      <c r="F306" t="n" s="7">
        <v>0.0</v>
      </c>
      <c r="G306" t="n" s="7">
        <v>0.0</v>
      </c>
      <c r="H306" t="n" s="7">
        <v>0.0</v>
      </c>
      <c r="I306" s="7">
        <f>B306+C306-D306+E306-F306+G306-H306</f>
      </c>
      <c r="J306" s="7">
        <f>IF(H306&gt;=(I306+H306-G306),I306,G306)</f>
      </c>
      <c r="K306" s="7">
        <f>IF(H306+F306&gt;=(I306+H306-G306+F306-E306),I306-J306,E306)</f>
      </c>
      <c r="L306" s="7">
        <f>IF(H306+F306+D306&gt;=(I306+H306-G306+F306-E306+D306-C306),I306-K306-J306,C306)</f>
      </c>
      <c r="M306" s="7">
        <f>I306-J306-K306-L306</f>
      </c>
    </row>
    <row r="307">
      <c r="A307" t="s" s="7">
        <v>323</v>
      </c>
      <c r="B307" t="n" s="7">
        <v>0.0</v>
      </c>
      <c r="C307" t="n" s="7">
        <v>8.7E7</v>
      </c>
      <c r="D307" t="n" s="7">
        <v>2.66909703E7</v>
      </c>
      <c r="E307" t="n" s="7">
        <v>0.0</v>
      </c>
      <c r="F307" t="n" s="7">
        <v>0.0</v>
      </c>
      <c r="G307" t="n" s="7">
        <v>0.0</v>
      </c>
      <c r="H307" t="n" s="7">
        <v>0.0</v>
      </c>
      <c r="I307" s="7">
        <f>B307+C307-D307+E307-F307+G307-H307</f>
      </c>
      <c r="J307" s="7">
        <f>IF(H307&gt;=(I307+H307-G307),I307,G307)</f>
      </c>
      <c r="K307" s="7">
        <f>IF(H307+F307&gt;=(I307+H307-G307+F307-E307),I307-J307,E307)</f>
      </c>
      <c r="L307" s="7">
        <f>IF(H307+F307+D307&gt;=(I307+H307-G307+F307-E307+D307-C307),I307-K307-J307,C307)</f>
      </c>
      <c r="M307" s="7">
        <f>I307-J307-K307-L307</f>
      </c>
    </row>
    <row r="308">
      <c r="A308" t="s" s="7">
        <v>324</v>
      </c>
      <c r="B308" t="n" s="7">
        <v>0.0</v>
      </c>
      <c r="C308" t="n" s="7">
        <v>6600.0</v>
      </c>
      <c r="D308" t="n" s="7">
        <v>0.0</v>
      </c>
      <c r="E308" t="n" s="7">
        <v>5233118.0</v>
      </c>
      <c r="F308" t="n" s="7">
        <v>5233118.0</v>
      </c>
      <c r="G308" t="n" s="7">
        <v>35.89</v>
      </c>
      <c r="H308" t="n" s="7">
        <v>0.0</v>
      </c>
      <c r="I308" s="7">
        <f>B308+C308-D308+E308-F308+G308-H308</f>
      </c>
      <c r="J308" s="7">
        <f>IF(H308&gt;=(I308+H308-G308),I308,G308)</f>
      </c>
      <c r="K308" s="7">
        <f>IF(H308+F308&gt;=(I308+H308-G308+F308-E308),I308-J308,E308)</f>
      </c>
      <c r="L308" s="7">
        <f>IF(H308+F308+D308&gt;=(I308+H308-G308+F308-E308+D308-C308),I308-K308-J308,C308)</f>
      </c>
      <c r="M308" s="7">
        <f>I308-J308-K308-L308</f>
      </c>
    </row>
    <row r="309">
      <c r="A309" t="s" s="7">
        <v>325</v>
      </c>
      <c r="B309" t="n" s="7">
        <v>0.0</v>
      </c>
      <c r="C309" t="n" s="7">
        <v>1200000.0</v>
      </c>
      <c r="D309" t="n" s="7">
        <v>0.0</v>
      </c>
      <c r="E309" t="n" s="7">
        <v>183469.74</v>
      </c>
      <c r="F309" t="n" s="7">
        <v>183469.74</v>
      </c>
      <c r="G309" t="n" s="7">
        <v>563222.46</v>
      </c>
      <c r="H309" t="n" s="7">
        <v>563222.46</v>
      </c>
      <c r="I309" s="7">
        <f>B309+C309-D309+E309-F309+G309-H309</f>
      </c>
      <c r="J309" s="7">
        <f>IF(H309&gt;=(I309+H309-G309),I309,G309)</f>
      </c>
      <c r="K309" s="7">
        <f>IF(H309+F309&gt;=(I309+H309-G309+F309-E309),I309-J309,E309)</f>
      </c>
      <c r="L309" s="7">
        <f>IF(H309+F309+D309&gt;=(I309+H309-G309+F309-E309+D309-C309),I309-K309-J309,C309)</f>
      </c>
      <c r="M309" s="7">
        <f>I309-J309-K309-L309</f>
      </c>
    </row>
    <row r="310">
      <c r="A310" t="s" s="7">
        <v>326</v>
      </c>
      <c r="B310" t="n" s="7">
        <v>0.0</v>
      </c>
      <c r="C310" t="n" s="7">
        <v>0.0</v>
      </c>
      <c r="D310" t="n" s="7">
        <v>1780295.2</v>
      </c>
      <c r="E310" t="n" s="7">
        <v>19000.0</v>
      </c>
      <c r="F310" t="n" s="7">
        <v>16500.0</v>
      </c>
      <c r="G310" t="n" s="7">
        <v>0.0</v>
      </c>
      <c r="H310" t="n" s="7">
        <v>1000.0</v>
      </c>
      <c r="I310" s="7">
        <f>B310+C310-D310+E310-F310+G310-H310</f>
      </c>
      <c r="J310" s="7">
        <f>IF(H310&gt;=(I310+H310-G310),I310,G310)</f>
      </c>
      <c r="K310" s="7">
        <f>IF(H310+F310&gt;=(I310+H310-G310+F310-E310),I310-J310,E310)</f>
      </c>
      <c r="L310" s="7">
        <f>IF(H310+F310+D310&gt;=(I310+H310-G310+F310-E310+D310-C310),I310-K310-J310,C310)</f>
      </c>
      <c r="M310" s="7">
        <f>I310-J310-K310-L310</f>
      </c>
    </row>
    <row r="311">
      <c r="A311" t="s" s="7">
        <v>327</v>
      </c>
      <c r="B311" t="n" s="7">
        <v>0.0</v>
      </c>
      <c r="C311" t="n" s="7">
        <v>4.0E7</v>
      </c>
      <c r="D311" t="n" s="7">
        <v>4.0E7</v>
      </c>
      <c r="E311" t="n" s="7">
        <v>0.0</v>
      </c>
      <c r="F311" t="n" s="7">
        <v>0.0</v>
      </c>
      <c r="G311" t="n" s="7">
        <v>0.0</v>
      </c>
      <c r="H311" t="n" s="7">
        <v>57600.0</v>
      </c>
      <c r="I311" s="7">
        <f>B311+C311-D311+E311-F311+G311-H311</f>
      </c>
      <c r="J311" s="7">
        <f>IF(H311&gt;=(I311+H311-G311),I311,G311)</f>
      </c>
      <c r="K311" s="7">
        <f>IF(H311+F311&gt;=(I311+H311-G311+F311-E311),I311-J311,E311)</f>
      </c>
      <c r="L311" s="7">
        <f>IF(H311+F311+D311&gt;=(I311+H311-G311+F311-E311+D311-C311),I311-K311-J311,C311)</f>
      </c>
      <c r="M311" s="7">
        <f>I311-J311-K311-L311</f>
      </c>
    </row>
    <row r="312">
      <c r="A312" t="s" s="7">
        <v>328</v>
      </c>
      <c r="B312" t="n" s="7">
        <v>0.0</v>
      </c>
      <c r="C312" t="n" s="7">
        <v>5000000.0</v>
      </c>
      <c r="D312" t="n" s="7">
        <v>5000000.0</v>
      </c>
      <c r="E312" t="n" s="7">
        <v>0.0</v>
      </c>
      <c r="F312" t="n" s="7">
        <v>0.0</v>
      </c>
      <c r="G312" t="n" s="7">
        <v>0.0</v>
      </c>
      <c r="H312" t="n" s="7">
        <v>6400527.73</v>
      </c>
      <c r="I312" s="7">
        <f>B312+C312-D312+E312-F312+G312-H312</f>
      </c>
      <c r="J312" s="7">
        <f>IF(H312&gt;=(I312+H312-G312),I312,G312)</f>
      </c>
      <c r="K312" s="7">
        <f>IF(H312+F312&gt;=(I312+H312-G312+F312-E312),I312-J312,E312)</f>
      </c>
      <c r="L312" s="7">
        <f>IF(H312+F312+D312&gt;=(I312+H312-G312+F312-E312+D312-C312),I312-K312-J312,C312)</f>
      </c>
      <c r="M312" s="7">
        <f>I312-J312-K312-L312</f>
      </c>
    </row>
    <row r="313">
      <c r="A313" t="s" s="7">
        <v>329</v>
      </c>
      <c r="B313" t="n" s="7">
        <v>0.0</v>
      </c>
      <c r="C313" t="n" s="7">
        <v>3000000.0</v>
      </c>
      <c r="D313" t="n" s="7">
        <v>0.0</v>
      </c>
      <c r="E313" t="n" s="7">
        <v>0.0</v>
      </c>
      <c r="F313" t="n" s="7">
        <v>0.0</v>
      </c>
      <c r="G313" t="n" s="7">
        <v>0.0</v>
      </c>
      <c r="H313" t="n" s="7">
        <v>0.0</v>
      </c>
      <c r="I313" s="7">
        <f>B313+C313-D313+E313-F313+G313-H313</f>
      </c>
      <c r="J313" s="7">
        <f>IF(H313&gt;=(I313+H313-G313),I313,G313)</f>
      </c>
      <c r="K313" s="7">
        <f>IF(H313+F313&gt;=(I313+H313-G313+F313-E313),I313-J313,E313)</f>
      </c>
      <c r="L313" s="7">
        <f>IF(H313+F313+D313&gt;=(I313+H313-G313+F313-E313+D313-C313),I313-K313-J313,C313)</f>
      </c>
      <c r="M313" s="7">
        <f>I313-J313-K313-L313</f>
      </c>
    </row>
    <row r="314">
      <c r="A314" t="s" s="7">
        <v>330</v>
      </c>
      <c r="B314" t="n" s="7">
        <v>0.0</v>
      </c>
      <c r="C314" t="n" s="7">
        <v>8.7E7</v>
      </c>
      <c r="D314" t="n" s="7">
        <v>2.66909703E7</v>
      </c>
      <c r="E314" t="n" s="7">
        <v>0.0</v>
      </c>
      <c r="F314" t="n" s="7">
        <v>0.0</v>
      </c>
      <c r="G314" t="n" s="7">
        <v>0.0</v>
      </c>
      <c r="H314" t="n" s="7">
        <v>0.0</v>
      </c>
      <c r="I314" s="7">
        <f>B314+C314-D314+E314-F314+G314-H314</f>
      </c>
      <c r="J314" s="7">
        <f>IF(H314&gt;=(I314+H314-G314),I314,G314)</f>
      </c>
      <c r="K314" s="7">
        <f>IF(H314+F314&gt;=(I314+H314-G314+F314-E314),I314-J314,E314)</f>
      </c>
      <c r="L314" s="7">
        <f>IF(H314+F314+D314&gt;=(I314+H314-G314+F314-E314+D314-C314),I314-K314-J314,C314)</f>
      </c>
      <c r="M314" s="7">
        <f>I314-J314-K314-L314</f>
      </c>
    </row>
    <row r="315">
      <c r="A315" t="s" s="7">
        <v>331</v>
      </c>
      <c r="B315" t="n" s="7">
        <v>0.0</v>
      </c>
      <c r="C315" t="n" s="7">
        <v>6600.0</v>
      </c>
      <c r="D315" t="n" s="7">
        <v>0.0</v>
      </c>
      <c r="E315" t="n" s="7">
        <v>50000.0</v>
      </c>
      <c r="F315" t="n" s="7">
        <v>0.0</v>
      </c>
      <c r="G315" t="n" s="7">
        <v>0.0</v>
      </c>
      <c r="H315" t="n" s="7">
        <v>0.0</v>
      </c>
      <c r="I315" s="7">
        <f>B315+C315-D315+E315-F315+G315-H315</f>
      </c>
      <c r="J315" s="7">
        <f>IF(H315&gt;=(I315+H315-G315),I315,G315)</f>
      </c>
      <c r="K315" s="7">
        <f>IF(H315+F315&gt;=(I315+H315-G315+F315-E315),I315-J315,E315)</f>
      </c>
      <c r="L315" s="7">
        <f>IF(H315+F315+D315&gt;=(I315+H315-G315+F315-E315+D315-C315),I315-K315-J315,C315)</f>
      </c>
      <c r="M315" s="7">
        <f>I315-J315-K315-L315</f>
      </c>
    </row>
    <row r="316">
      <c r="A316" t="s" s="7">
        <v>332</v>
      </c>
      <c r="B316" t="n" s="7">
        <v>0.0</v>
      </c>
      <c r="C316" t="n" s="7">
        <v>1200000.0</v>
      </c>
      <c r="D316" t="n" s="7">
        <v>0.0</v>
      </c>
      <c r="E316" t="n" s="7">
        <v>1582.0</v>
      </c>
      <c r="F316" t="n" s="7">
        <v>0.0</v>
      </c>
      <c r="G316" t="n" s="7">
        <v>35.89</v>
      </c>
      <c r="H316" t="n" s="7">
        <v>0.0</v>
      </c>
      <c r="I316" s="7">
        <f>B316+C316-D316+E316-F316+G316-H316</f>
      </c>
      <c r="J316" s="7">
        <f>IF(H316&gt;=(I316+H316-G316),I316,G316)</f>
      </c>
      <c r="K316" s="7">
        <f>IF(H316+F316&gt;=(I316+H316-G316+F316-E316),I316-J316,E316)</f>
      </c>
      <c r="L316" s="7">
        <f>IF(H316+F316+D316&gt;=(I316+H316-G316+F316-E316+D316-C316),I316-K316-J316,C316)</f>
      </c>
      <c r="M316" s="7">
        <f>I316-J316-K316-L316</f>
      </c>
    </row>
    <row r="317">
      <c r="A317" t="s" s="7">
        <v>333</v>
      </c>
      <c r="B317" t="n" s="7">
        <v>0.0</v>
      </c>
      <c r="C317" t="n" s="7">
        <v>0.0</v>
      </c>
      <c r="D317" t="n" s="7">
        <v>1780295.2</v>
      </c>
      <c r="E317" t="n" s="7">
        <v>50000.0</v>
      </c>
      <c r="F317" t="n" s="7">
        <v>50000.0</v>
      </c>
      <c r="G317" t="n" s="7">
        <v>563222.46</v>
      </c>
      <c r="H317" t="n" s="7">
        <v>563222.46</v>
      </c>
      <c r="I317" s="7">
        <f>B317+C317-D317+E317-F317+G317-H317</f>
      </c>
      <c r="J317" s="7">
        <f>IF(H317&gt;=(I317+H317-G317),I317,G317)</f>
      </c>
      <c r="K317" s="7">
        <f>IF(H317+F317&gt;=(I317+H317-G317+F317-E317),I317-J317,E317)</f>
      </c>
      <c r="L317" s="7">
        <f>IF(H317+F317+D317&gt;=(I317+H317-G317+F317-E317+D317-C317),I317-K317-J317,C317)</f>
      </c>
      <c r="M317" s="7">
        <f>I317-J317-K317-L317</f>
      </c>
    </row>
    <row r="318">
      <c r="A318" t="s" s="7">
        <v>334</v>
      </c>
      <c r="B318" t="n" s="7">
        <v>0.0</v>
      </c>
      <c r="C318" t="n" s="7">
        <v>4.0E7</v>
      </c>
      <c r="D318" t="n" s="7">
        <v>4.0E7</v>
      </c>
      <c r="E318" t="n" s="7">
        <v>50000.0</v>
      </c>
      <c r="F318" t="n" s="7">
        <v>50000.0</v>
      </c>
      <c r="G318" t="n" s="7">
        <v>0.0</v>
      </c>
      <c r="H318" t="n" s="7">
        <v>1000.0</v>
      </c>
      <c r="I318" s="7">
        <f>B318+C318-D318+E318-F318+G318-H318</f>
      </c>
      <c r="J318" s="7">
        <f>IF(H318&gt;=(I318+H318-G318),I318,G318)</f>
      </c>
      <c r="K318" s="7">
        <f>IF(H318+F318&gt;=(I318+H318-G318+F318-E318),I318-J318,E318)</f>
      </c>
      <c r="L318" s="7">
        <f>IF(H318+F318+D318&gt;=(I318+H318-G318+F318-E318+D318-C318),I318-K318-J318,C318)</f>
      </c>
      <c r="M318" s="7">
        <f>I318-J318-K318-L318</f>
      </c>
    </row>
    <row r="319">
      <c r="A319" t="s" s="7">
        <v>335</v>
      </c>
      <c r="B319" t="n" s="7">
        <v>0.0</v>
      </c>
      <c r="C319" t="n" s="7">
        <v>5000000.0</v>
      </c>
      <c r="D319" t="n" s="7">
        <v>5000000.0</v>
      </c>
      <c r="E319" t="n" s="7">
        <v>10000.0</v>
      </c>
      <c r="F319" t="n" s="7">
        <v>10000.0</v>
      </c>
      <c r="G319" t="n" s="7">
        <v>0.0</v>
      </c>
      <c r="H319" t="n" s="7">
        <v>57600.0</v>
      </c>
      <c r="I319" s="7">
        <f>B319+C319-D319+E319-F319+G319-H319</f>
      </c>
      <c r="J319" s="7">
        <f>IF(H319&gt;=(I319+H319-G319),I319,G319)</f>
      </c>
      <c r="K319" s="7">
        <f>IF(H319+F319&gt;=(I319+H319-G319+F319-E319),I319-J319,E319)</f>
      </c>
      <c r="L319" s="7">
        <f>IF(H319+F319+D319&gt;=(I319+H319-G319+F319-E319+D319-C319),I319-K319-J319,C319)</f>
      </c>
      <c r="M319" s="7">
        <f>I319-J319-K319-L319</f>
      </c>
    </row>
    <row r="320">
      <c r="A320" t="s" s="7">
        <v>336</v>
      </c>
      <c r="B320" t="n" s="7">
        <v>0.0</v>
      </c>
      <c r="C320" t="n" s="7">
        <v>3000000.0</v>
      </c>
      <c r="D320" t="n" s="7">
        <v>0.0</v>
      </c>
      <c r="E320" t="n" s="7">
        <v>30000.0</v>
      </c>
      <c r="F320" t="n" s="7">
        <v>30000.0</v>
      </c>
      <c r="G320" t="n" s="7">
        <v>0.0</v>
      </c>
      <c r="H320" t="n" s="7">
        <v>6400527.73</v>
      </c>
      <c r="I320" s="7">
        <f>B320+C320-D320+E320-F320+G320-H320</f>
      </c>
      <c r="J320" s="7">
        <f>IF(H320&gt;=(I320+H320-G320),I320,G320)</f>
      </c>
      <c r="K320" s="7">
        <f>IF(H320+F320&gt;=(I320+H320-G320+F320-E320),I320-J320,E320)</f>
      </c>
      <c r="L320" s="7">
        <f>IF(H320+F320+D320&gt;=(I320+H320-G320+F320-E320+D320-C320),I320-K320-J320,C320)</f>
      </c>
      <c r="M320" s="7">
        <f>I320-J320-K320-L320</f>
      </c>
    </row>
    <row r="321">
      <c r="A321" t="s" s="7">
        <v>337</v>
      </c>
      <c r="B321" t="n" s="7">
        <v>0.0</v>
      </c>
      <c r="C321" t="n" s="7">
        <v>8.7E7</v>
      </c>
      <c r="D321" t="n" s="7">
        <v>2.66909703E7</v>
      </c>
      <c r="E321" t="n" s="7">
        <v>109800.0</v>
      </c>
      <c r="F321" t="n" s="7">
        <v>109800.0</v>
      </c>
      <c r="G321" t="n" s="7">
        <v>0.0</v>
      </c>
      <c r="H321" t="n" s="7">
        <v>0.0</v>
      </c>
      <c r="I321" s="7">
        <f>B321+C321-D321+E321-F321+G321-H321</f>
      </c>
      <c r="J321" s="7">
        <f>IF(H321&gt;=(I321+H321-G321),I321,G321)</f>
      </c>
      <c r="K321" s="7">
        <f>IF(H321+F321&gt;=(I321+H321-G321+F321-E321),I321-J321,E321)</f>
      </c>
      <c r="L321" s="7">
        <f>IF(H321+F321+D321&gt;=(I321+H321-G321+F321-E321+D321-C321),I321-K321-J321,C321)</f>
      </c>
      <c r="M321" s="7">
        <f>I321-J321-K321-L321</f>
      </c>
    </row>
    <row r="322">
      <c r="A322" t="s" s="7">
        <v>338</v>
      </c>
      <c r="B322" t="n" s="7">
        <v>0.0</v>
      </c>
      <c r="C322" t="n" s="7">
        <v>6600.0</v>
      </c>
      <c r="D322" t="n" s="7">
        <v>0.0</v>
      </c>
      <c r="E322" t="n" s="7">
        <v>37071.0</v>
      </c>
      <c r="F322" t="n" s="7">
        <v>37071.0</v>
      </c>
      <c r="G322" t="n" s="7">
        <v>0.0</v>
      </c>
      <c r="H322" t="n" s="7">
        <v>0.0</v>
      </c>
      <c r="I322" s="7">
        <f>B322+C322-D322+E322-F322+G322-H322</f>
      </c>
      <c r="J322" s="7">
        <f>IF(H322&gt;=(I322+H322-G322),I322,G322)</f>
      </c>
      <c r="K322" s="7">
        <f>IF(H322+F322&gt;=(I322+H322-G322+F322-E322),I322-J322,E322)</f>
      </c>
      <c r="L322" s="7">
        <f>IF(H322+F322+D322&gt;=(I322+H322-G322+F322-E322+D322-C322),I322-K322-J322,C322)</f>
      </c>
      <c r="M322" s="7">
        <f>I322-J322-K322-L322</f>
      </c>
    </row>
    <row r="323">
      <c r="A323" t="s" s="7">
        <v>339</v>
      </c>
      <c r="B323" t="n" s="7">
        <v>0.0</v>
      </c>
      <c r="C323" t="n" s="7">
        <v>1200000.0</v>
      </c>
      <c r="D323" t="n" s="7">
        <v>0.0</v>
      </c>
      <c r="E323" t="n" s="7">
        <v>0.0</v>
      </c>
      <c r="F323" t="n" s="7">
        <v>0.0</v>
      </c>
      <c r="G323" t="n" s="7">
        <v>0.0</v>
      </c>
      <c r="H323" t="n" s="7">
        <v>0.0</v>
      </c>
      <c r="I323" s="7">
        <f>B323+C323-D323+E323-F323+G323-H323</f>
      </c>
      <c r="J323" s="7">
        <f>IF(H323&gt;=(I323+H323-G323),I323,G323)</f>
      </c>
      <c r="K323" s="7">
        <f>IF(H323+F323&gt;=(I323+H323-G323+F323-E323),I323-J323,E323)</f>
      </c>
      <c r="L323" s="7">
        <f>IF(H323+F323+D323&gt;=(I323+H323-G323+F323-E323+D323-C323),I323-K323-J323,C323)</f>
      </c>
      <c r="M323" s="7">
        <f>I323-J323-K323-L323</f>
      </c>
    </row>
    <row r="324">
      <c r="A324" t="s" s="7">
        <v>340</v>
      </c>
      <c r="B324" t="n" s="7">
        <v>0.0</v>
      </c>
      <c r="C324" t="n" s="7">
        <v>0.0</v>
      </c>
      <c r="D324" t="n" s="7">
        <v>1780295.2</v>
      </c>
      <c r="E324" t="n" s="7">
        <v>2761000.0</v>
      </c>
      <c r="F324" t="n" s="7">
        <v>20000.0</v>
      </c>
      <c r="G324" t="n" s="7">
        <v>35.89</v>
      </c>
      <c r="H324" t="n" s="7">
        <v>0.0</v>
      </c>
      <c r="I324" s="7">
        <f>B324+C324-D324+E324-F324+G324-H324</f>
      </c>
      <c r="J324" s="7">
        <f>IF(H324&gt;=(I324+H324-G324),I324,G324)</f>
      </c>
      <c r="K324" s="7">
        <f>IF(H324+F324&gt;=(I324+H324-G324+F324-E324),I324-J324,E324)</f>
      </c>
      <c r="L324" s="7">
        <f>IF(H324+F324+D324&gt;=(I324+H324-G324+F324-E324+D324-C324),I324-K324-J324,C324)</f>
      </c>
      <c r="M324" s="7">
        <f>I324-J324-K324-L324</f>
      </c>
    </row>
    <row r="325">
      <c r="A325" t="s" s="7">
        <v>341</v>
      </c>
      <c r="B325" t="n" s="7">
        <v>0.0</v>
      </c>
      <c r="C325" t="n" s="7">
        <v>4.0E7</v>
      </c>
      <c r="D325" t="n" s="7">
        <v>4.0E7</v>
      </c>
      <c r="E325" t="n" s="7">
        <v>3865700.0</v>
      </c>
      <c r="F325" t="n" s="7">
        <v>3865700.0</v>
      </c>
      <c r="G325" t="n" s="7">
        <v>563222.46</v>
      </c>
      <c r="H325" t="n" s="7">
        <v>563222.46</v>
      </c>
      <c r="I325" s="7">
        <f>B325+C325-D325+E325-F325+G325-H325</f>
      </c>
      <c r="J325" s="7">
        <f>IF(H325&gt;=(I325+H325-G325),I325,G325)</f>
      </c>
      <c r="K325" s="7">
        <f>IF(H325+F325&gt;=(I325+H325-G325+F325-E325),I325-J325,E325)</f>
      </c>
      <c r="L325" s="7">
        <f>IF(H325+F325+D325&gt;=(I325+H325-G325+F325-E325+D325-C325),I325-K325-J325,C325)</f>
      </c>
      <c r="M325" s="7">
        <f>I325-J325-K325-L325</f>
      </c>
    </row>
    <row r="326">
      <c r="A326" t="s" s="7">
        <v>342</v>
      </c>
      <c r="B326" t="n" s="7">
        <v>0.0</v>
      </c>
      <c r="C326" t="n" s="7">
        <v>5000000.0</v>
      </c>
      <c r="D326" t="n" s="7">
        <v>5000000.0</v>
      </c>
      <c r="E326" t="n" s="7">
        <v>1244216.36</v>
      </c>
      <c r="F326" t="n" s="7">
        <v>0.0</v>
      </c>
      <c r="G326" t="n" s="7">
        <v>0.0</v>
      </c>
      <c r="H326" t="n" s="7">
        <v>1000.0</v>
      </c>
      <c r="I326" s="7">
        <f>B326+C326-D326+E326-F326+G326-H326</f>
      </c>
      <c r="J326" s="7">
        <f>IF(H326&gt;=(I326+H326-G326),I326,G326)</f>
      </c>
      <c r="K326" s="7">
        <f>IF(H326+F326&gt;=(I326+H326-G326+F326-E326),I326-J326,E326)</f>
      </c>
      <c r="L326" s="7">
        <f>IF(H326+F326+D326&gt;=(I326+H326-G326+F326-E326+D326-C326),I326-K326-J326,C326)</f>
      </c>
      <c r="M326" s="7">
        <f>I326-J326-K326-L326</f>
      </c>
    </row>
    <row r="327">
      <c r="A327" t="s" s="7">
        <v>343</v>
      </c>
      <c r="B327" t="n" s="7">
        <v>0.0</v>
      </c>
      <c r="C327" t="n" s="7">
        <v>3000000.0</v>
      </c>
      <c r="D327" t="n" s="7">
        <v>0.0</v>
      </c>
      <c r="E327" t="n" s="7">
        <v>0.0</v>
      </c>
      <c r="F327" t="n" s="7">
        <v>1200000.0</v>
      </c>
      <c r="G327" t="n" s="7">
        <v>0.0</v>
      </c>
      <c r="H327" t="n" s="7">
        <v>57600.0</v>
      </c>
      <c r="I327" s="7">
        <f>B327+C327-D327+E327-F327+G327-H327</f>
      </c>
      <c r="J327" s="7">
        <f>IF(H327&gt;=(I327+H327-G327),I327,G327)</f>
      </c>
      <c r="K327" s="7">
        <f>IF(H327+F327&gt;=(I327+H327-G327+F327-E327),I327-J327,E327)</f>
      </c>
      <c r="L327" s="7">
        <f>IF(H327+F327+D327&gt;=(I327+H327-G327+F327-E327+D327-C327),I327-K327-J327,C327)</f>
      </c>
      <c r="M327" s="7">
        <f>I327-J327-K327-L327</f>
      </c>
    </row>
    <row r="328">
      <c r="A328" t="s" s="7">
        <v>344</v>
      </c>
      <c r="B328" t="n" s="7">
        <v>0.0</v>
      </c>
      <c r="C328" t="n" s="7">
        <v>8.7E7</v>
      </c>
      <c r="D328" t="n" s="7">
        <v>2.66909703E7</v>
      </c>
      <c r="E328" t="n" s="7">
        <v>0.0</v>
      </c>
      <c r="F328" t="n" s="7">
        <v>0.0</v>
      </c>
      <c r="G328" t="n" s="7">
        <v>0.0</v>
      </c>
      <c r="H328" t="n" s="7">
        <v>0.0</v>
      </c>
      <c r="I328" s="7">
        <f>B328+C328-D328+E328-F328+G328-H328</f>
      </c>
      <c r="J328" s="7">
        <f>IF(H328&gt;=(I328+H328-G328),I328,G328)</f>
      </c>
      <c r="K328" s="7">
        <f>IF(H328+F328&gt;=(I328+H328-G328+F328-E328),I328-J328,E328)</f>
      </c>
      <c r="L328" s="7">
        <f>IF(H328+F328+D328&gt;=(I328+H328-G328+F328-E328+D328-C328),I328-K328-J328,C328)</f>
      </c>
      <c r="M328" s="7">
        <f>I328-J328-K328-L328</f>
      </c>
    </row>
    <row r="329">
      <c r="B329" s="7">
        <f>SUM(B7:B328)</f>
      </c>
      <c r="C329" s="7">
        <f>SUM(C7:C328)</f>
      </c>
      <c r="D329" s="7">
        <f>SUM(D7:D328)</f>
      </c>
      <c r="E329" s="7">
        <f>SUM(E7:E328)</f>
      </c>
      <c r="F329" s="7">
        <f>SUM(F7:F328)</f>
      </c>
      <c r="G329" s="7">
        <f>SUM(G7:G328)</f>
      </c>
      <c r="H329" s="7">
        <f>SUM(H7:H328)</f>
      </c>
      <c r="I329" s="7">
        <f>SUM(I7:I328)</f>
      </c>
      <c r="J329" s="7">
        <f>SUM(J7:J328)</f>
      </c>
      <c r="K329" s="7">
        <f>SUM(K7:K328)</f>
      </c>
      <c r="L329" s="7">
        <f>SUM(L7:L328)</f>
      </c>
      <c r="M329" s="7">
        <f>SUM(M7:M328)</f>
      </c>
    </row>
    <row r="331">
      <c r="A331" t="s">
        <v>349</v>
      </c>
      <c r="B331" s="7">
        <f>B329+C329-D329+E329-F329+G329-H329-I329</f>
      </c>
    </row>
  </sheetData>
  <mergeCells count="2">
    <mergeCell ref="A1:M1"/>
    <mergeCell ref="J5:M5"/>
  </mergeCells>
  <phoneticPr fontId="1" type="noConversion"/>
  <printOptions horizontalCentered="1"/>
  <pageMargins bottom="0.74803149606299213" footer="0.31496062992125984" header="0.31496062992125984" left="0.70866141732283472" right="0.70866141732283472" top="0.74803149606299213"/>
  <pageSetup fitToHeight="0" orientation="landscape" paperSize="9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2018-01-29T09:34:49Z</dcterms:modified>
</cp:coreProperties>
</file>