
<file path=[Content_Types].xml><?xml version="1.0" encoding="utf-8"?>
<Types xmlns="http://schemas.openxmlformats.org/package/2006/content-types">
  <Default Extension="bin" ContentType="application/vnd.ms-office.activeX"/>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2.xml" ContentType="application/vnd.ms-office.activeX+xml"/>
  <Override PartName="/xl/activeX/activeX3.xml" ContentType="application/vnd.ms-office.activeX+xml"/>
  <Override PartName="/xl/drawings/drawing2.xml" ContentType="application/vnd.openxmlformats-officedocument.drawing+xml"/>
  <Override PartName="/xl/activeX/activeX4.xml" ContentType="application/vnd.ms-office.activeX+xml"/>
  <Override PartName="/xl/activeX/activeX5.xml" ContentType="application/vnd.ms-office.activeX+xml"/>
  <Override PartName="/xl/activeX/activeX6.xml" ContentType="application/vnd.ms-office.activeX+xml"/>
  <Override PartName="/xl/drawings/drawing3.xml" ContentType="application/vnd.openxmlformats-officedocument.drawing+xml"/>
  <Override PartName="/xl/activeX/activeX7.xml" ContentType="application/vnd.ms-office.activeX+xml"/>
  <Override PartName="/xl/activeX/activeX8.xml" ContentType="application/vnd.ms-office.activeX+xml"/>
  <Override PartName="/xl/activeX/activeX9.xml" ContentType="application/vnd.ms-office.activeX+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jessi\Box Sync\Financial\Financial Reports &amp; Billings\Incubation &amp; Engagement Projects\Voting Wars\2016\"/>
    </mc:Choice>
  </mc:AlternateContent>
  <bookViews>
    <workbookView xWindow="0" yWindow="0" windowWidth="24000" windowHeight="9048" tabRatio="767"/>
  </bookViews>
  <sheets>
    <sheet name="YTD P&amp;L 7.31.16" sheetId="28" r:id="rId1"/>
    <sheet name="YTD Details 7.31.16" sheetId="29" r:id="rId2"/>
    <sheet name="open grants 7.31.16" sheetId="30" r:id="rId3"/>
    <sheet name="2015 P&amp;L by Month" sheetId="10" r:id="rId4"/>
    <sheet name="2015 Details" sheetId="14" r:id="rId5"/>
    <sheet name="2014 P&amp;L by Month" sheetId="9" r:id="rId6"/>
    <sheet name="2014 Details" sheetId="15" r:id="rId7"/>
  </sheets>
  <definedNames>
    <definedName name="_xlnm._FilterDatabase" localSheetId="2">'open grants 7.31.16'!$A$1:$G$3</definedName>
  </definedNames>
  <calcPr calcId="152511" iterateDelta="1E-4" concurrentCalc="0"/>
</workbook>
</file>

<file path=xl/calcChain.xml><?xml version="1.0" encoding="utf-8"?>
<calcChain xmlns="http://schemas.openxmlformats.org/spreadsheetml/2006/main">
  <c r="I5" i="30" l="1"/>
  <c r="I3" i="30"/>
  <c r="I4" i="30"/>
  <c r="H2" i="30"/>
  <c r="I2" i="30"/>
</calcChain>
</file>

<file path=xl/sharedStrings.xml><?xml version="1.0" encoding="utf-8"?>
<sst xmlns="http://schemas.openxmlformats.org/spreadsheetml/2006/main" count="4447" uniqueCount="1127">
  <si>
    <t>Company Name:</t>
  </si>
  <si>
    <t>CEL Education Fund</t>
  </si>
  <si>
    <t>Report Name:</t>
  </si>
  <si>
    <t>General Ledger Report</t>
  </si>
  <si>
    <t>Program:</t>
  </si>
  <si>
    <t>Posted Dt.</t>
  </si>
  <si>
    <t>Doc Dt.</t>
  </si>
  <si>
    <t>Doc</t>
  </si>
  <si>
    <t>Memo / Description</t>
  </si>
  <si>
    <t>Customer Name</t>
  </si>
  <si>
    <t>Vendor Name</t>
  </si>
  <si>
    <t>Debit</t>
  </si>
  <si>
    <t>Credit</t>
  </si>
  <si>
    <t>Balance</t>
  </si>
  <si>
    <t>5100 - Salaries &amp; Wages (Balance Forward As of 01/01/2016)</t>
  </si>
  <si>
    <t>CELEF PR JE Jan 16</t>
  </si>
  <si>
    <t>Voting Wars c3</t>
  </si>
  <si>
    <t>Totals for 5100 - Salaries &amp; Wages</t>
  </si>
  <si>
    <t>5202 - Payroll Tax Exp (Balance Forward As of 01/01/2016)</t>
  </si>
  <si>
    <t>Totals for 5202 - Payroll Tax Exp</t>
  </si>
  <si>
    <t>5401 - Workers Compensation (Balance Forward As of 01/01/2016)</t>
  </si>
  <si>
    <t>Totals for 5401 - Workers Compensation</t>
  </si>
  <si>
    <t>6015 - Program Contractors (Balance Forward As of 01/01/2016)</t>
  </si>
  <si>
    <t>Bill - Jessica Anthony - ACH: PLEASE PRINT CHECK Petty Cash for Turnout (Voting Wars) interviews in D.C. Approved by Ian Inaba.</t>
  </si>
  <si>
    <t>Jessica Anthony - ACH</t>
  </si>
  <si>
    <t>Totals for 6015 - Program Contractors</t>
  </si>
  <si>
    <t>6105 - Tech: Other Tech &amp; Design Services (Balance Forward As of 01/01/2016)</t>
  </si>
  <si>
    <t>Charge Card Transaction: 5964 (34) Transcription services for Voting Wars Vendor: SPEECHPAD, 877-560-4057, CA Description: ************7459</t>
  </si>
  <si>
    <t>PEX Charges</t>
  </si>
  <si>
    <t>Charge Card Transaction: 5964 (33) Transcription for Voting Wars Vendor: SPEECHPAD, 877-560-4057, CA Description: ************7459</t>
  </si>
  <si>
    <t>Charge Card Transaction: 5964 (32) Transcription Services for Voting Wars Vendor: SPEECHPAD, 877-560-4057, CA Description: ************7459</t>
  </si>
  <si>
    <t>Totals for 6105 - Tech: Other Tech &amp; Design Services</t>
  </si>
  <si>
    <t>6206 - Media Production (Balance Forward As of 01/01/2016)</t>
  </si>
  <si>
    <t>Bill - Mario Furloni - chk: Cinematographer for Voting Wars and light kit rental.</t>
  </si>
  <si>
    <t>Mario Furloni - chk</t>
  </si>
  <si>
    <t>Bill - Philip Turner - chk: Phil Turner Audio Recording and Kit rental for Voting Wars segment "Turn Out"</t>
  </si>
  <si>
    <t>Philip Turner - chk</t>
  </si>
  <si>
    <t>Bill - Kelly Duane - chk: Kelly Duane Production work on Voting Wars hours and reimbursements for December 2015.</t>
  </si>
  <si>
    <t>Kelly Duane - chk</t>
  </si>
  <si>
    <t>Totals for 6206 - Media Production</t>
  </si>
  <si>
    <t>6401 - Travel - Staff &amp; Board:Inaba, Ian - Travel (Balance Forward As of 01/01/2016)</t>
  </si>
  <si>
    <t>Charge Card Transaction: 5964-78 (82) VW Turnout: Hotels for interviews in D.C. Vendor: HOTELS.COM127455827552, HOTELS.COM, WA Description: ************7459</t>
  </si>
  <si>
    <t>Totals for 6401 - Travel - Staff &amp; Board:Inaba, Ian - Travel</t>
  </si>
  <si>
    <t>6403 - Travel - External Contractors (Balance Forward As of 01/01/2016)</t>
  </si>
  <si>
    <t>Charge Card Transaction: 5964 (8) Interview flight for a possible VW editor Ari Berman Vendor: SOUTHWES 5262171217672, 800-435-9792, TX Description: ************7459</t>
  </si>
  <si>
    <t>Charge Card Transaction: 5964 (54) CHARGE REFUNDED Vendor: VIRGIN AMER 9842145230532, SAN FRANCISCO, CA Description: ************7459</t>
  </si>
  <si>
    <t>Charge Card Transaction: 5964 (57) Flight for Mario Furloni Cinematographer to DC for VW Turnout. Vendor: VIRGIN AMER 9842145230533, SAN FRANCISCO, CA Description: ************7459</t>
  </si>
  <si>
    <t>Charge Card Transaction: 5964 (53) CHARGE REFUNDED Vendor: VIRGIN AMER 9842145230653, SAN FRANCISCO, CA Description: ************7459</t>
  </si>
  <si>
    <t>Charge Card Transaction: 5964 (52) REFUNDED CHARGE Vendor: VIRGIN AMER 9842145230533, SAN FRANCISCO, CA Description: ************7459</t>
  </si>
  <si>
    <t>Charge Card Transaction: 5964 (56) Flight for Jessica Anthony to to Boston before VW Turnout interviews in DC. Vendor: UNITED 0162478779689, 800-932-2732, TX Description: ************7459</t>
  </si>
  <si>
    <t>Charge Card Transaction: 5964 (51) REFUNDED CHARGE Vendor: VIRGIN AMER 9842145230532, SAN FRANCISCO, CA Description: ************7459</t>
  </si>
  <si>
    <t>Charge Card Transaction: 5964 (55) Flight for Kelly to Boston before they fly to DC for interviews. Vendor: UNITED 0162478779690, 800-932-2732, TX Description: ************7459</t>
  </si>
  <si>
    <t>Charge Card Transaction: 5964 (59) Return flight for VW Turnout crew. Vendor: VIRGIN AMER 9842145271690, SAN FRANCISCO, CA Description: ************7459</t>
  </si>
  <si>
    <t>Virgin America</t>
  </si>
  <si>
    <t>Charge Card Transaction: 5964 (60) VW Turnout Return flight for crew Vendor: VIRGIN AMER 9842145271688, SAN FRANCISCO, CA Description: ************7459</t>
  </si>
  <si>
    <t>Charge Card Transaction: 5964 (58) Return flight for VW Turnout crew. Vendor: VIRGIN AMER 9842145271689, SAN FRANCISCO, CA Description: ************7459</t>
  </si>
  <si>
    <t>Charge Card Transaction: 5964-78 (86) VW Turnout: Flights to D.C. that needed to be changed to Tallahassee then D.C. Apparently that's a really hard airport to get to. More like Tallahassle! ... I'll show myself out. Vendor: UNITED 0162479279359, 800-932-2732, TX Description: ************7459</t>
  </si>
  <si>
    <t>Charge Card Transaction: 5964-78 (83) VW Turnout: Hotel for Jessica Anthony during D.C. Interviews. Vendor: HOTELS.COM127455871508, HOTELS.COM, WA Description: ************7459</t>
  </si>
  <si>
    <t>Totals for 6403 - Travel - External Contractors</t>
  </si>
  <si>
    <t>7130 - Payroll Service Fees (Balance Forward As of 01/01/2016)</t>
  </si>
  <si>
    <t>Payroll Systems Invoice Allocs - Jan 1-15, 2016</t>
  </si>
  <si>
    <t>Payroll Systems Invoice Allocs - Jan 16-31, 2016</t>
  </si>
  <si>
    <t>Totals for 7130 - Payroll Service Fees</t>
  </si>
  <si>
    <t>7140 - Postage &amp; Delivery (Balance Forward As of 01/01/2016)</t>
  </si>
  <si>
    <t>Charge Card Transaction: 5964 (1) Shipping for Voting Wars Materials Vendor: FEDEX 415729559, 800-4633339, TN Description: ************7459</t>
  </si>
  <si>
    <t>Charge Card Transaction: 5964 (22) Shipping for Voting Wars Hard Drive Vendor: FEDEX 416385227, 800-4633339, TN Description: ************7459</t>
  </si>
  <si>
    <t>FedEx</t>
  </si>
  <si>
    <t>Totals for 7140 - Postage &amp; Delivery</t>
  </si>
  <si>
    <t>9450 - Billable Mgmt Fee - Overhead (Balance Forward As of 01/01/2016)</t>
  </si>
  <si>
    <t>Voting Wars - 20% Overhead Fee on Total expenses for the month</t>
  </si>
  <si>
    <t>Totals for 9450 - Billable Mgmt Fee - Overhead</t>
  </si>
  <si>
    <t>Grand Total</t>
  </si>
  <si>
    <t xml:space="preserve"> </t>
  </si>
  <si>
    <t xml:space="preserve">  Net Assets - Ending</t>
  </si>
  <si>
    <t xml:space="preserve">  Net Assets - Beginning</t>
  </si>
  <si>
    <t xml:space="preserve">    3300 - Net Assets</t>
  </si>
  <si>
    <t xml:space="preserve">    3000 - Net Assets Beginning</t>
  </si>
  <si>
    <t xml:space="preserve">  </t>
  </si>
  <si>
    <t xml:space="preserve">  + Net Assets - Beginning</t>
  </si>
  <si>
    <t xml:space="preserve">  Change In Net Assets</t>
  </si>
  <si>
    <t xml:space="preserve">  Total Operating Expenses</t>
  </si>
  <si>
    <t xml:space="preserve">    Total Office &amp; Operations</t>
  </si>
  <si>
    <t xml:space="preserve">      9450 - Billable Mgmt Fee - Overhead</t>
  </si>
  <si>
    <t xml:space="preserve">      7140 - Postage &amp; Delivery</t>
  </si>
  <si>
    <t xml:space="preserve">      7130 - Payroll Service Fees</t>
  </si>
  <si>
    <t xml:space="preserve">    </t>
  </si>
  <si>
    <t xml:space="preserve">    Office &amp; Operations</t>
  </si>
  <si>
    <t xml:space="preserve">    Total Travel &amp; Meetings</t>
  </si>
  <si>
    <t xml:space="preserve">      6403 - Travel - External Contractors</t>
  </si>
  <si>
    <t xml:space="preserve">      6401 - Travel - Staff &amp; Board:Inaba, Ian - Travel</t>
  </si>
  <si>
    <t xml:space="preserve">    Travel &amp; Meetings</t>
  </si>
  <si>
    <t xml:space="preserve">    Total Campaigns &amp; Programs</t>
  </si>
  <si>
    <t xml:space="preserve">      6206 - Media Production</t>
  </si>
  <si>
    <t xml:space="preserve">    Campaigns &amp; Programs</t>
  </si>
  <si>
    <t xml:space="preserve">    Total Technology &amp; Design</t>
  </si>
  <si>
    <t xml:space="preserve">      6105 - Tech: Other Tech &amp; Design Services</t>
  </si>
  <si>
    <t xml:space="preserve">    Technology &amp; Design</t>
  </si>
  <si>
    <t xml:space="preserve">    Total Consultants &amp; Contractors</t>
  </si>
  <si>
    <t xml:space="preserve">      6015 - Program Contractors</t>
  </si>
  <si>
    <t xml:space="preserve">    Consultants &amp; Contractors</t>
  </si>
  <si>
    <t xml:space="preserve">    Total Personnel Expense</t>
  </si>
  <si>
    <t xml:space="preserve">      5401 - Workers Compensation</t>
  </si>
  <si>
    <t xml:space="preserve">      5202 - Payroll Tax Exp</t>
  </si>
  <si>
    <t xml:space="preserve">      5100 - Salaries &amp; Wages</t>
  </si>
  <si>
    <t xml:space="preserve">    Personnel Expense</t>
  </si>
  <si>
    <t xml:space="preserve">  Operating Expenses</t>
  </si>
  <si>
    <t>Total</t>
  </si>
  <si>
    <t>01/31/2016</t>
  </si>
  <si>
    <t>Year To Date</t>
  </si>
  <si>
    <t>Month To Date</t>
  </si>
  <si>
    <t>Month Ending</t>
  </si>
  <si>
    <t>As of Date:</t>
  </si>
  <si>
    <t xml:space="preserve">      7240 - Taxes, Licenses &amp; Fees</t>
  </si>
  <si>
    <t xml:space="preserve">      7190 - Misc Office Expenses</t>
  </si>
  <si>
    <t xml:space="preserve">      7180 - Books, Subscriptions &amp; Dues</t>
  </si>
  <si>
    <t xml:space="preserve">      7010 - Rent Expense</t>
  </si>
  <si>
    <t xml:space="preserve">      6411 - Staff Meetings &amp; Events</t>
  </si>
  <si>
    <t xml:space="preserve">      6410 - Meetings &amp; Conferences</t>
  </si>
  <si>
    <t xml:space="preserve">      6405 - Car Mileage</t>
  </si>
  <si>
    <t xml:space="preserve">      6404 - Meals Staff &amp; Board</t>
  </si>
  <si>
    <t xml:space="preserve">      6310 - Other Campaign Expenses</t>
  </si>
  <si>
    <t xml:space="preserve">      6040 - Other Outside Services</t>
  </si>
  <si>
    <t xml:space="preserve">      6014 - Audio Video Media Consultants</t>
  </si>
  <si>
    <t xml:space="preserve">  Total Operating Revenue</t>
  </si>
  <si>
    <t xml:space="preserve">    Total Grant Revenue</t>
  </si>
  <si>
    <t xml:space="preserve">      4200 - Grants - Foundations</t>
  </si>
  <si>
    <t xml:space="preserve">    Grant Revenue</t>
  </si>
  <si>
    <t xml:space="preserve">  Operating Revenue</t>
  </si>
  <si>
    <t>12/31/2015</t>
  </si>
  <si>
    <t>11/30/2015</t>
  </si>
  <si>
    <t>10/31/2015</t>
  </si>
  <si>
    <t>09/30/2015</t>
  </si>
  <si>
    <t>08/31/2015</t>
  </si>
  <si>
    <t>07/31/2015</t>
  </si>
  <si>
    <t>06/30/2015</t>
  </si>
  <si>
    <t>05/31/2015</t>
  </si>
  <si>
    <t>04/30/2015</t>
  </si>
  <si>
    <t>03/31/2015</t>
  </si>
  <si>
    <t>02/28/2015</t>
  </si>
  <si>
    <t>01/31/2015</t>
  </si>
  <si>
    <t>Voting Wars - Dec'15 15% Overhead Fee on Total expenses for the month</t>
  </si>
  <si>
    <t>Voting Wars - Nov'15 15% Overhead Fee on Total expenses for the month</t>
  </si>
  <si>
    <t>Voting Wars - Oct'15 15% Overhead Fee on Total expenses for the month</t>
  </si>
  <si>
    <t>Voting Wars - Sept'15 15% Overhead Fee on Total expenses for the month</t>
  </si>
  <si>
    <t>Voting Wars - Aug'15 15% Overhead Fee on Total expenses for the month</t>
  </si>
  <si>
    <t>Voting Wars - July'15 15% Overhead Fee on Total expenses for the month</t>
  </si>
  <si>
    <t>Voting Wars - Jun'15 15% Overhead Fee on Total expenses for the month</t>
  </si>
  <si>
    <t>Voting Wars - May'15 15% Overhead Fee on Total expenses for the month</t>
  </si>
  <si>
    <t>Voting Wars - Apr'15 15% Overhead Fee on Total expenses for the month</t>
  </si>
  <si>
    <t>VotingWars - Feb-Mar'15 15% overhead fee - total exp</t>
  </si>
  <si>
    <t>VotingWars - Jan'15 15% overhead fee - total exp $17,055</t>
  </si>
  <si>
    <t>9450 - Billable Mgmt Fee - Overhead (Balance Forward As of 01/01/2015)</t>
  </si>
  <si>
    <t>Totals for 7240 - Taxes, Licenses &amp; Fees</t>
  </si>
  <si>
    <t>Q1'15 USE Tax CA - Amazon purchases shipped to CA - no tax paid</t>
  </si>
  <si>
    <t>7240 - Taxes, Licenses &amp; Fees (Balance Forward As of 01/01/2015)</t>
  </si>
  <si>
    <t>Totals for 7190 - Misc Office Expenses</t>
  </si>
  <si>
    <t>Amazon.com</t>
  </si>
  <si>
    <t>Charge Card Transaction: 3576 (13) Vendor: Amazon Video On Demand, 866-216-1072, WA Description: ************7459 Ian bought a movie charged to Voting Wars (Escape Fire)</t>
  </si>
  <si>
    <t>7190 - Misc Office Expenses (Balance Forward As of 01/01/2015)</t>
  </si>
  <si>
    <t>Totals for 7180 - Books, Subscriptions &amp; Dues</t>
  </si>
  <si>
    <t>Charge Card Transaction: 3010 (19) Vendor: SPEECHPAD, 877-560-4057, CA Description: ************0310</t>
  </si>
  <si>
    <t>7180 - Books, Subscriptions &amp; Dues (Balance Forward As of 01/01/2015)</t>
  </si>
  <si>
    <t>Charge Card Transaction: 5632 (23) Overnight of hard drive containing Voting Wars footage to Jeff Zimbalist Vendor: FEDEX 411714264, 800-4633339, TN Description: ************7459</t>
  </si>
  <si>
    <t>Charge Card Transaction: 5632 (25) Overnight of a second hard drive of Voting Wars footage to Jeff Zimbalist. Vendor: FEDEX 411631077, 800-4633339, TN Description: ************7459</t>
  </si>
  <si>
    <t>7140 - Postage &amp; Delivery (Balance Forward As of 01/01/2015)</t>
  </si>
  <si>
    <t>Payroll Systems Invoice Allocs - Dec 16-31, 2015</t>
  </si>
  <si>
    <t>Payroll Systems Invoice Allocs - Dec 1-15, 2015</t>
  </si>
  <si>
    <t>Payroll Systems Invoice Allocs - Nov 16-30, 2015</t>
  </si>
  <si>
    <t>Payroll Systems Invoice Allocs - Nov 1-15, 2015</t>
  </si>
  <si>
    <t>Payroll Systems Invoice Allocs - Oct 16-31, 2015</t>
  </si>
  <si>
    <t>Payroll Systems Invoice Allocs - Oct 1-15, 2015</t>
  </si>
  <si>
    <t>Payroll Systems Invoice Allocs - Sept 16-30, 2015</t>
  </si>
  <si>
    <t>Payroll Systems Invoice Allocs - Sept 1-15, 2015</t>
  </si>
  <si>
    <t>Reversed -- Payroll Systems Invoice Allocs - July 16-31, 2015</t>
  </si>
  <si>
    <t>Reversed -- Payroll Systems Invoice Allocs - July 1-15, 2015</t>
  </si>
  <si>
    <t>Payroll Systems Invoice Allocs - July 16-31, 2015</t>
  </si>
  <si>
    <t>Payroll Systems Invoice Allocs - July 1-15, 2015</t>
  </si>
  <si>
    <t>Reversed -- Payroll Systems Invoice Allocs - June 16-30, 2015</t>
  </si>
  <si>
    <t>Reversed -- Payroll Systems Invoice Allocs - June 1-15, 2015</t>
  </si>
  <si>
    <t>Payroll Systems Invoice Allocs - June 16-30, 2015</t>
  </si>
  <si>
    <t>Payroll Systems Invoice Allocs - June 1-15, 2015</t>
  </si>
  <si>
    <t>Reversed -- Payroll Systems Invoice Allocs - May 16-31, 2015</t>
  </si>
  <si>
    <t>Reversed -- Payroll Systems Invoice Allocs - May 1-15, 2015</t>
  </si>
  <si>
    <t>Payroll Systems Invoice Allocs - May 16-31, 2015</t>
  </si>
  <si>
    <t>Payroll Systems Invoice Allocs - May 1-15, 2015</t>
  </si>
  <si>
    <t>Reversed -- Payroll Systems Invoice Allocs - April 16-30, 2015</t>
  </si>
  <si>
    <t>Reversed -- Payroll Systems Invoice Allocs - April 1-15, 2015</t>
  </si>
  <si>
    <t>Payroll Systems Invoice Allocs - April 16-30, 2015</t>
  </si>
  <si>
    <t>Payroll Systems Invoice Allocs - April 1-15, 2015</t>
  </si>
  <si>
    <t>Reversed -- Payroll Systems Invoice Allocs - March 16-31, 2015</t>
  </si>
  <si>
    <t>Reversed -- Payroll Systems Invoice Allocs - March 1-15, 2015</t>
  </si>
  <si>
    <t>Payroll Systems Invoice Allocs - March 16-31, 2015</t>
  </si>
  <si>
    <t>Payroll Systems Invoice Allocs - March 1-15, 2015</t>
  </si>
  <si>
    <t>Reversed -- Payroll Systems Invoice Allocs - February 1-15, 2015</t>
  </si>
  <si>
    <t>Reversed -- Payroll Systems Invoice Allocs - Feb 16-28, 2015</t>
  </si>
  <si>
    <t>Payroll Systems Invoice Allocs - February 1-15, 2015</t>
  </si>
  <si>
    <t>Payroll Systems Invoice Allocs - Feb 16-28, 2015</t>
  </si>
  <si>
    <t>Reversed -- Payroll Systems Invoice Allocs - January 16-31, 2015</t>
  </si>
  <si>
    <t>Reversed -- Payroll Systems Invoice Allocs - January 1-15, 2015</t>
  </si>
  <si>
    <t>Payroll Systems Invoice Allocs - January 16-31, 2015</t>
  </si>
  <si>
    <t>Payroll Systems Invoice Allocs - January 1-15, 2015</t>
  </si>
  <si>
    <t>7130 - Payroll Service Fees (Balance Forward As of 01/01/2015)</t>
  </si>
  <si>
    <t>Totals for 7010 - Rent Expense</t>
  </si>
  <si>
    <t>RE-Class Voting Wars Rent Aug-Oct15 - coded to CEL Core instead of Voting Wars Location</t>
  </si>
  <si>
    <t>Loteria Films - check</t>
  </si>
  <si>
    <t>Bill - Loteria Films - check: Loteria June and July 2015 Rent</t>
  </si>
  <si>
    <t>RENT June &amp; July 2015</t>
  </si>
  <si>
    <t>Bill - Loteria Films - check: April producer fees and May rent for Loteria (VW)</t>
  </si>
  <si>
    <t>017 Revised</t>
  </si>
  <si>
    <t>Bill - Loteria Films - check: June rent fee</t>
  </si>
  <si>
    <t>Bill - Loteria Films - check: April rent for 2015</t>
  </si>
  <si>
    <t>The Connextion Inc - check</t>
  </si>
  <si>
    <t>Bill - The Connextion Inc - check: April 2015 invoice (Ian's approval attached)</t>
  </si>
  <si>
    <t>Bill - The Connextion Inc - check: March storage invoice</t>
  </si>
  <si>
    <t>Bill - Loteria Films - check: Invoice for Feb'15 production and rent for Loteria Films</t>
  </si>
  <si>
    <t>Bill - The Connextion Inc - check: Feb invoice for storage</t>
  </si>
  <si>
    <t>Bill - Loteria Films - check: Feb'15 - rent</t>
  </si>
  <si>
    <t>Bill - Loteria Films - check: Rent - December 2014, January 2015</t>
  </si>
  <si>
    <t>012 - Dec\'14-Jan\'15</t>
  </si>
  <si>
    <t>7010 - Rent Expense (Balance Forward As of 01/01/2015)</t>
  </si>
  <si>
    <t>Totals for 6411 - Staff Meetings &amp; Events</t>
  </si>
  <si>
    <t>Ian M Inaba</t>
  </si>
  <si>
    <t>Bill - Ian M Inaba: 5/1/15 Lunch for Team (Loteria)</t>
  </si>
  <si>
    <t>April 2015 Reimb</t>
  </si>
  <si>
    <t>6411 - Staff Meetings &amp; Events (Balance Forward As of 01/01/2015)</t>
  </si>
  <si>
    <t>Totals for 6410 - Meetings &amp; Conferences</t>
  </si>
  <si>
    <t>Exp Rpt - Ian Inaba: Paid To: 3/16/15 - Lunch meeting with Loteria</t>
  </si>
  <si>
    <t>6410 - Meetings &amp; Conferences (Balance Forward As of 01/01/2015)</t>
  </si>
  <si>
    <t>Totals for 6405 - Car Mileage</t>
  </si>
  <si>
    <t>Exp Rpt - Ian Inaba: Paid To: 3/27/15 - Mileage for in-person meeting on behalf of VW</t>
  </si>
  <si>
    <t>6405 - Car Mileage (Balance Forward As of 01/01/2015)</t>
  </si>
  <si>
    <t>Totals for 6404 - Meals Staff &amp; Board</t>
  </si>
  <si>
    <t>Bill - Ian M Inaba: 10/9/2015 Meal expense Pizzaiolo Pizza in Oakland with Voting Wars - Jeff Zimbalist</t>
  </si>
  <si>
    <t>REM OCT. 2015</t>
  </si>
  <si>
    <t>Bill - Ian M Inaba: 5/22/15 Lunch for Loteria/VW team</t>
  </si>
  <si>
    <t>May 2015 Reimb</t>
  </si>
  <si>
    <t>6404 - Meals Staff &amp; Board (Balance Forward As of 01/01/2015)</t>
  </si>
  <si>
    <t>Digital Development Communications - ACH</t>
  </si>
  <si>
    <t>Bill - Digital Development Communications - ACH: Colby Gottert - Camera Operator for Voting Wars - travel expenses - no receipts provided</t>
  </si>
  <si>
    <t>14-078</t>
  </si>
  <si>
    <t>Max Miller Productions - chk</t>
  </si>
  <si>
    <t>Bill - Max Miller Productions - chk: 11/29-11/30/14 - Additional receipt from Max Miller for reimbursement (cab receipts)</t>
  </si>
  <si>
    <t>11/29-11/30/14 Reimb</t>
  </si>
  <si>
    <t>6403 - Travel - External Contractors (Balance Forward As of 01/01/2015)</t>
  </si>
  <si>
    <t>Delta Airlines</t>
  </si>
  <si>
    <t>Charge Card Transaction: 5632 (20) Travel to NY for Ian to screen the Voting Wars trailer at a Ford Foundation Event Vendor: DELTA AIR 0062328873134, DELTA.COM, CA Description: ************7459</t>
  </si>
  <si>
    <t>Charge Card Transaction: 5632 (27) Travel back from NY for Ian to screen the Voting Wars trailer at a Ford Foundation Event Vendor: DELTA AIR 0062327266399, DELTA.COM, CA Description: ************7459</t>
  </si>
  <si>
    <t>Bill - Ian M Inaba: 4/5/15 Taxi to PBS meeting</t>
  </si>
  <si>
    <t>Bill - Ian M Inaba: 4/9/15 Ian's VW writing session perdiem</t>
  </si>
  <si>
    <t>Bill - Ian M Inaba: 4/8/15 Hotel Fees in Las Vegas</t>
  </si>
  <si>
    <t>Bill - Ian M Inaba: 4/6/15 Flight upgrade- Voting Wars</t>
  </si>
  <si>
    <t>Exp Rpt - Ian Inaba: Paid To: 3/11/15 - Parking at Loteria</t>
  </si>
  <si>
    <t>Charge Card Transaction: 3690 (3) Hotel in Arlington prior to PBS meeting for VW</t>
  </si>
  <si>
    <t>Charge Card Transaction: 3690 (6) Amtrak back to DC for VW fundraising/media meetings</t>
  </si>
  <si>
    <t>Bill - Ian M Inaba: Airport parking for flight Sundance weekend</t>
  </si>
  <si>
    <t>Feb\'15 Reimb</t>
  </si>
  <si>
    <t>Bill - Ian M Inaba: Flight back from Sundance</t>
  </si>
  <si>
    <t>Bill - Ian M Inaba: 1/28-2/1/15 - Sundance trip- Utah</t>
  </si>
  <si>
    <t>Jan\'15 Reimb</t>
  </si>
  <si>
    <t>6401 - Travel - Staff &amp; Board:Inaba, Ian - Travel (Balance Forward As of 01/01/2015)</t>
  </si>
  <si>
    <t>Totals for 6310 - Other Campaign Expenses</t>
  </si>
  <si>
    <t>6310 - Other Campaign Expenses (Balance Forward As of 01/01/2015)</t>
  </si>
  <si>
    <t>correcting media and production for 2015</t>
  </si>
  <si>
    <t>All Rise Films - ACH</t>
  </si>
  <si>
    <t>Bill - All Rise Films - ACH: 12/16/2015 Voting Wars Editing Invoice from All Rise Media (Jeff Zimbalist) for work on the Sizzle Reel for the Ford Foundation Presentation.</t>
  </si>
  <si>
    <t>121615-1</t>
  </si>
  <si>
    <t>Bill - Jessica Anthony - ACH: 12/15/2015 Production work on Voting Wars from Jessica Anthony</t>
  </si>
  <si>
    <t>TO-001</t>
  </si>
  <si>
    <t>Katherine Gorringe - chk</t>
  </si>
  <si>
    <t>Bill - Katherine Gorringe - chk: 12/6/2015 Editing work on Voting Wars trailer.</t>
  </si>
  <si>
    <t>Bill - Kelly Duane - chk: 12/3/2015 Invoice for Kelly Duane November work on Voting Wars.</t>
  </si>
  <si>
    <t>Bill - Kelly Duane - chk: 11/8/2015 Invoice for Kelly Duane October work on Voting Wars.</t>
  </si>
  <si>
    <t>Bill - Loteria Films - check: July invoice-Director/Producer Voting Wars hours. Calls and Emails.</t>
  </si>
  <si>
    <t>Edgardo Cervano-Soto Jr. - ach</t>
  </si>
  <si>
    <t>Bill - Edgardo Cervano-Soto Jr. - ach: 6/15/15-6/30/15 Media production for Voting Wars</t>
  </si>
  <si>
    <t>02 - VOTING WARS</t>
  </si>
  <si>
    <t>Bill - Loteria Films - check: May producer fees and June rent for Loteria (VW)</t>
  </si>
  <si>
    <t>Rip &amp; Roy - ACH</t>
  </si>
  <si>
    <t>Bill - Rip &amp; Roy - ACH: Voting Wars foundation application graphics</t>
  </si>
  <si>
    <t>2015_06</t>
  </si>
  <si>
    <t>Bill - Loteria Films - check: March production fees</t>
  </si>
  <si>
    <t>Brendan Stepp - ACH</t>
  </si>
  <si>
    <t>Bill - Brendan Stepp - ACH: Media production invoice for 3/17/15 (Voting Wars)</t>
  </si>
  <si>
    <t>Nels Bangerter - chk</t>
  </si>
  <si>
    <t>Bill - Nels Bangerter - chk: Video editing for Voting Wars 1/26/15-2/24/15</t>
  </si>
  <si>
    <t>1/26/15-2/24/15</t>
  </si>
  <si>
    <t>Bill - Brendan Stepp - ACH: Brandon Stepp 2/19 invoice for VW</t>
  </si>
  <si>
    <t>Bill - Brendan Stepp - ACH: 2/3-2/12/15 - VW production fees</t>
  </si>
  <si>
    <t>00035 2/3-2/12/15</t>
  </si>
  <si>
    <t>6206 - Media Production (Balance Forward As of 01/01/2015)</t>
  </si>
  <si>
    <t>Charge Card Transaction: 5127 (53) Vendor: SPEECHPAD, 877-560-4057, CA Description: ************7459</t>
  </si>
  <si>
    <t>6105 - Tech: Other Tech &amp; Design Services (Balance Forward As of 01/01/2015)</t>
  </si>
  <si>
    <t>Totals for 6040 - Other Outside Services</t>
  </si>
  <si>
    <t>Bill - The Connextion Inc - check: storage/disposal of American Blackout media.</t>
  </si>
  <si>
    <t>6040 - Other Outside Services (Balance Forward As of 01/01/2015)</t>
  </si>
  <si>
    <t>Bill - Edgardo Cervano-Soto Jr. - ach: Payment for copy editing for VW materials</t>
  </si>
  <si>
    <t>01 - VW 5/6/15-5/20/15</t>
  </si>
  <si>
    <t>Rebecca Field - ACH</t>
  </si>
  <si>
    <t>Bill - Rebecca Field - ACH: Work for VW done by Rebecca Field in the Loteria Offices</t>
  </si>
  <si>
    <t>Laura Atkins - ck</t>
  </si>
  <si>
    <t>Bill - Laura Atkins - ck: Editorial services provided to VW writing team</t>
  </si>
  <si>
    <t>Bill - Rebecca Field - ACH: 4/17/15 - Rebecca Field's work on VW at the Loteria Office</t>
  </si>
  <si>
    <t>Bill - Rebecca Field - ACH: Invoice paid to Rebecca Field from Loteria Offices for research regarding Selma trip.</t>
  </si>
  <si>
    <t>6015 - Program Contractors (Balance Forward As of 01/01/2015)</t>
  </si>
  <si>
    <t>Totals for 6014 - Audio Video Media Consultants</t>
  </si>
  <si>
    <t>Bill - Rip &amp; Roy - ACH: Treatment graphic for VW documentary</t>
  </si>
  <si>
    <t>2015_05</t>
  </si>
  <si>
    <t>to correct Department for payment to Loteria Films</t>
  </si>
  <si>
    <t>Bill - Brendan Stepp - ACH: 1/23-2/3/15 - Voting Wars associate producer fees</t>
  </si>
  <si>
    <t>Bill - Digital Development Communications - ACH: Colby Gottert - Camera Operator for Voting Wars</t>
  </si>
  <si>
    <t>Bill - Brendan Stepp - ACH: 12/15-1/13/15 - voting wars</t>
  </si>
  <si>
    <t>6014 - Audio Video Media Consultants (Balance Forward As of 01/01/2015)</t>
  </si>
  <si>
    <t>CELEF PR JE Dec 15</t>
  </si>
  <si>
    <t>CELEF RevWC 11/30/15</t>
  </si>
  <si>
    <t>CELEF CorWC 11/30/15</t>
  </si>
  <si>
    <t>CELEF PR JE Nov 15</t>
  </si>
  <si>
    <t>CELEF RevWC 10/31/15</t>
  </si>
  <si>
    <t>CELEF CorWC 10/31/15</t>
  </si>
  <si>
    <t>CELEF PR JE Oct 15</t>
  </si>
  <si>
    <t>CELEF PR JE Sep 15</t>
  </si>
  <si>
    <t>Reversed --</t>
  </si>
  <si>
    <t>CELEF PR JE Jul 15</t>
  </si>
  <si>
    <t>CELEF PR JE Jun 15</t>
  </si>
  <si>
    <t>CELEF PR JE May 15</t>
  </si>
  <si>
    <t>CELEF PR JE Apr 15</t>
  </si>
  <si>
    <t>CEL PR JE Mar 15</t>
  </si>
  <si>
    <t>CEL PR JE Feb 15</t>
  </si>
  <si>
    <t>CEL PR JE Jan 15</t>
  </si>
  <si>
    <t>5401 - Workers Compensation (Balance Forward As of 01/01/2015)</t>
  </si>
  <si>
    <t>5202 - Payroll Tax Exp (Balance Forward As of 01/01/2015)</t>
  </si>
  <si>
    <t>5100 - Salaries &amp; Wages (Balance Forward As of 01/01/2015)</t>
  </si>
  <si>
    <t>Totals for 4200 - Grants - Foundations</t>
  </si>
  <si>
    <t>Ford Foundation #0155-1043 (08/01/2015) Voting Wars</t>
  </si>
  <si>
    <t>Invoice - Ford Foundation #0155-1043 (08/01/2015) Voting Wars: a grant of $200,000 to the CEL Education Fund for support for production and post-production of “Voting Wars,” a documentary examining public discourse surrounding national, state and local legislative fights and legal battles affecting who votes in America</t>
  </si>
  <si>
    <t>15-GR-117</t>
  </si>
  <si>
    <t>Wallace Global Fund:Grant 12/2015-12/2016 Voting Wars</t>
  </si>
  <si>
    <t>Invoice - Wallace Global Fund:Grant 12/2015-12/2016 Voting Wars: General Support for CEL Education Fund and Support for Voting Wars Film Project 12/01/2015-11/30/2016</t>
  </si>
  <si>
    <t>15-GR-118</t>
  </si>
  <si>
    <t>4200 - Grants - Foundations (Balance Forward As of 01/01/2015)</t>
  </si>
  <si>
    <t>Created On:</t>
  </si>
  <si>
    <t xml:space="preserve">      7125 - Equipment under $2,500</t>
  </si>
  <si>
    <t xml:space="preserve">      7020 - Office Supplies</t>
  </si>
  <si>
    <t xml:space="preserve">      6414 - Meetings External</t>
  </si>
  <si>
    <t xml:space="preserve">      6400 - Travel - Staff &amp; Board</t>
  </si>
  <si>
    <t xml:space="preserve">      6204 - Event Equipment Rental</t>
  </si>
  <si>
    <t xml:space="preserve">      6203 - Event Catering &amp; Food</t>
  </si>
  <si>
    <t xml:space="preserve">      6110 - Tech: Platforms, Hosting &amp; Software</t>
  </si>
  <si>
    <t xml:space="preserve">      5204 - Employer HSA Contrib Exp</t>
  </si>
  <si>
    <t xml:space="preserve">      5203 - Employer 401K Match Exp</t>
  </si>
  <si>
    <t xml:space="preserve">      5200 - Health Benefits</t>
  </si>
  <si>
    <t>12/31/2014</t>
  </si>
  <si>
    <t>11/30/2014</t>
  </si>
  <si>
    <t>10/31/2014</t>
  </si>
  <si>
    <t>09/30/2014</t>
  </si>
  <si>
    <t>08/31/2014</t>
  </si>
  <si>
    <t>07/31/2014</t>
  </si>
  <si>
    <t>06/30/2014</t>
  </si>
  <si>
    <t>05/31/2014</t>
  </si>
  <si>
    <t>04/30/2014</t>
  </si>
  <si>
    <t>03/31/2014</t>
  </si>
  <si>
    <t>02/28/2014</t>
  </si>
  <si>
    <t>01/31/2014</t>
  </si>
  <si>
    <t>VotingWars - Dec'14 15% overhead fee - total exp $29,312</t>
  </si>
  <si>
    <t>VotingWars - Nov'14 15% overhead fee - total exp $70,173</t>
  </si>
  <si>
    <t>VotingWars - Oct'14 15% overhead fee - total exp $125,174</t>
  </si>
  <si>
    <t>VotingWars - Sept'14 15% overhead fee - total exp $12,391</t>
  </si>
  <si>
    <t>VotingWars - Aug 14 15% overhead fee - total exp $18,931</t>
  </si>
  <si>
    <t>VotingWars - July14 15% overhead fee - total exp $17,361.27</t>
  </si>
  <si>
    <t>VotingWars - Jan-Jun14 15% overhead fee - total exp $38,659.86</t>
  </si>
  <si>
    <t>9450 - Billable Mgmt Fee - Overhead (Balance Forward As of 01/01/2014)</t>
  </si>
  <si>
    <t>CorrEntry - Video Innov exp coding - incorrectly coded to cel-ef program</t>
  </si>
  <si>
    <t>Charge Card Transaction: 2977 (9) Vendor: SPEECHPAD, 877-560-4057, CA Description: ************0310</t>
  </si>
  <si>
    <t>Charge Card Transaction: 2441 (42) Vendor: Vimeo Plus+ Monthly, 000-000-0000, NY Description: ************0310</t>
  </si>
  <si>
    <t>Charge Card Transaction: 2441 (45) Vendor: SPEECHPAD, 877-560-4057, CA Description: ************0310</t>
  </si>
  <si>
    <t>Charge Card Transaction: 2169 (78) Voting Wars Subscription Creative Cloud Suite (Premiere, AfterEffects, Photoshop, etc) - Individual Complete Plan (US$599.88 per year, plus applicable tax with a one year contract)</t>
  </si>
  <si>
    <t>Charge Card Transaction: 2169 (77) Voting Wars Subscription: Plurayeyes 3 (for syncing audio to video) $199 FULL</t>
  </si>
  <si>
    <t>Charge Card Transaction: 1427 (1) Book for Voting Wars</t>
  </si>
  <si>
    <t>3/21-3/22/14 - VotingWars - CorrEnt - Charge Card Transaction: Books for Voting Wars research - coded to CEL-EF c3 instead of Innov c3 Location</t>
  </si>
  <si>
    <t>Vimeo Plus</t>
  </si>
  <si>
    <t>Charge Card Transaction: 1326 (27) Monthly Vimeo membership</t>
  </si>
  <si>
    <t>Paypal</t>
  </si>
  <si>
    <t>Charge Card Transaction: 1326 (1) Invoice for the Connextion</t>
  </si>
  <si>
    <t>Charge Card Transaction: 1231 (10) Monthly subscription for Voting Wars video hosting.</t>
  </si>
  <si>
    <t>Charge Card Transaction: 1231 (15) Invoice for the Connextion</t>
  </si>
  <si>
    <t>Charge Card Transaction: 1122 (1) Vimeo subscription for Voting Wars</t>
  </si>
  <si>
    <t>Charge Card Transaction: 1122 (21) Books for Voting Wars research. Tax Paid</t>
  </si>
  <si>
    <t>Charge Card Transaction: 1122 (22) Vimeo subscription for the hosting of trailers</t>
  </si>
  <si>
    <t>7180 - Books, Subscriptions &amp; Dues (Balance Forward As of 01/01/2014)</t>
  </si>
  <si>
    <t>3/5/14 - VotingWars - CorrEnt - Charge Card Transaction: 1122 (26) Shipping charges for books for Voting Wars research - coded to CEL-EF c3 instead of Innov c3 Location</t>
  </si>
  <si>
    <t>7140 - Postage &amp; Delivery (Balance Forward As of 01/01/2014)</t>
  </si>
  <si>
    <t>Payroll Systems Invoice Allocs - December 16-30, 2014</t>
  </si>
  <si>
    <t>Payroll Systems Invoice Allocs - December 1-15, 2014</t>
  </si>
  <si>
    <t>Payroll Systems Invoice Allocs - November 16-30, 2014</t>
  </si>
  <si>
    <t>Payroll Systems Invoice Allocs - November 1-15, 2014</t>
  </si>
  <si>
    <t>Payroll Systems Invoice Allocs - October 16-31, 2014</t>
  </si>
  <si>
    <t>Payroll Systems Invoice Allocs - October 1-15, 2014</t>
  </si>
  <si>
    <t>Payroll Systems Invoice Allocs - September 16-30, 2014</t>
  </si>
  <si>
    <t>Payroll Systems Invoice Allocs - September 1-15, 2014</t>
  </si>
  <si>
    <t>Payroll Systems Invoice Allocs - August 16-31, 2014</t>
  </si>
  <si>
    <t>Payroll Systems Invoice Allocs - August 1-15, 2014</t>
  </si>
  <si>
    <t>Payroll Systems Invoice Allocs - July 16-31, 2014</t>
  </si>
  <si>
    <t>Payroll Systems Invoice Allocs - July 1-15, 2014</t>
  </si>
  <si>
    <t>Payroll Systems Invoice Allocs - June 16-30, 2014</t>
  </si>
  <si>
    <t>Payroll Systems Invoice Allocs - June 1-15, 2014</t>
  </si>
  <si>
    <t>Payroll Systems Invoice Allocs - May 16-31, 2014</t>
  </si>
  <si>
    <t>Payroll Systems Invoice Allocs - May 1-15, 2014</t>
  </si>
  <si>
    <t>7130 - Payroll Service Fees (Balance Forward As of 01/01/2014)</t>
  </si>
  <si>
    <t>Totals for 7125 - Equipment under $2,500</t>
  </si>
  <si>
    <t>Best Buy</t>
  </si>
  <si>
    <t>Charge Card Transaction: 2169 (142) Items for Voting Wars System Vendor: BestBuyCom</t>
  </si>
  <si>
    <t>Charge Card Transaction: 2169 (143) Headphone for VotingWars</t>
  </si>
  <si>
    <t>Charge Card Transaction: 2169 (79) Equipment for Voting Wars system</t>
  </si>
  <si>
    <t>Charge Card Transaction: 2169 (80) HDMI Cables and Mouse for Voting Wars machine.</t>
  </si>
  <si>
    <t>Charge Card Transaction: 2169 (81) APC Back-UPS ES 8 Outlet 550VA 120V for Voting Wars machine.</t>
  </si>
  <si>
    <t>Apple</t>
  </si>
  <si>
    <t>Charge Card Transaction: 2244 (33) Mac Pro for Voting Wars equipment - Ian</t>
  </si>
  <si>
    <t>Charge Card Transaction: 2169 (97) Equipment for Voting Wars - Vendor: OTHERWORLDC, 800-275-4576, IL Description: ************0310</t>
  </si>
  <si>
    <t>7125 - Equipment under $2,500 (Balance Forward As of 01/01/2014)</t>
  </si>
  <si>
    <t>Totals for 7020 - Office Supplies</t>
  </si>
  <si>
    <t>Charge Card Transaction: 1326 (28) 2 RAID drives for Voting Wars footage</t>
  </si>
  <si>
    <t>7020 - Office Supplies (Balance Forward As of 01/01/2014)</t>
  </si>
  <si>
    <t>Bill - Loteria Films - check: Nov'14 - Rent - voting wars (Ian's approval attached)</t>
  </si>
  <si>
    <t>011 Nov\'14</t>
  </si>
  <si>
    <t>Bill - Loteria Films - check: Oct 14 - Rent</t>
  </si>
  <si>
    <t>010 - Oct\'14</t>
  </si>
  <si>
    <t>Bill - Loteria Films - check: September Rent</t>
  </si>
  <si>
    <t>009 VotWars</t>
  </si>
  <si>
    <t>7010 - Rent Expense (Balance Forward As of 01/01/2014)</t>
  </si>
  <si>
    <t>Totals for 6414 - Meetings External</t>
  </si>
  <si>
    <t>Exp Rpt - Ian Inaba: Paid To: Dinner for Katie and Kelly</t>
  </si>
  <si>
    <t>6414 - Meetings External (Balance Forward As of 01/01/2014)</t>
  </si>
  <si>
    <t>Exp Rpt - Ian Inaba: Paid To: Food for Katie and Kelly</t>
  </si>
  <si>
    <t>4/24/14 - VotingWars - CorrEnt - Exp Rpt - Exp Rpt - Ian Inaba: Paid To: Lunch meeting - coded to CEL-EF c3 instead of Innov c3 Location</t>
  </si>
  <si>
    <t>6411 - Staff Meetings &amp; Events (Balance Forward As of 01/01/2014)</t>
  </si>
  <si>
    <t>Alica Mteuzi</t>
  </si>
  <si>
    <t>Bill - Alica Mteuzi: Pick up and delivery Mac Book Pro to Loteria Films</t>
  </si>
  <si>
    <t>Dec\'14 Reimb #1</t>
  </si>
  <si>
    <t>Bill - Ian M Inaba: Returning from SFO</t>
  </si>
  <si>
    <t>Nov\'14 Reimb #2</t>
  </si>
  <si>
    <t>6405 - Car Mileage (Balance Forward As of 01/01/2014)</t>
  </si>
  <si>
    <t>Bill - Ian M Inaba: Lunch with Voting Wars Vendor: PASTA SHOP 4TH ST BERKELEY CA</t>
  </si>
  <si>
    <t>Dec\'14 Reimb</t>
  </si>
  <si>
    <t>Bill - Ian M Inaba: Vendor: ZUT BERKELEY CA</t>
  </si>
  <si>
    <t>Bill - Ian M Inaba: Vendor: SPROUTS FARMERS MARK CORPUS CHRIST TX</t>
  </si>
  <si>
    <t>Oct\'14 Reimb #2</t>
  </si>
  <si>
    <t>Bill - Ian M Inaba: Lunch with CAT Vendor: VENUS RESTAURANT BERKELEY CA</t>
  </si>
  <si>
    <t>Oct\'14 Reimb</t>
  </si>
  <si>
    <t>Bill - Ian M Inaba: Lunch w/ VW Vendor: IYASARE BERKELEY CA</t>
  </si>
  <si>
    <t>Bill - Ian M Inaba: Lunch VW Vendor: BERKELEY BOWL MARKET BERKELEY CA</t>
  </si>
  <si>
    <t>Sept\'14 Reimb</t>
  </si>
  <si>
    <t>6404 - Meals Staff &amp; Board (Balance Forward As of 01/01/2014)</t>
  </si>
  <si>
    <t>Lundy Pictures, Inc. - chk</t>
  </si>
  <si>
    <t>Bill - Lundy Pictures, Inc. - chk: Director of Photography - Voting Wars - travel expenses</t>
  </si>
  <si>
    <t>08-523</t>
  </si>
  <si>
    <t>Bill - Max Miller Productions - chk: Directory of Photography - travel expenses</t>
  </si>
  <si>
    <t>Serin Marshall - check</t>
  </si>
  <si>
    <t>Bill - Serin Marshall - check: 11/11/14 - Travel reimbursement stipend</t>
  </si>
  <si>
    <t>Bill - Kelly Duane - chk: per Loteria Films - issued incorrect amount reimb for Kelly's travel expenses (see revised invoice attached) - payment for variance</t>
  </si>
  <si>
    <t>11-7-14 Variance</t>
  </si>
  <si>
    <t>Aaron Bittikofer - chk</t>
  </si>
  <si>
    <t>Bill - Aaron Bittikofer - chk: Production Audio Services – Loteria Films – Voting In America - mileage and parking expenses</t>
  </si>
  <si>
    <t>Bill - Brendan Stepp - ACH: 10/27/14-11/5/14 - voting wars - hotel and parking expense</t>
  </si>
  <si>
    <t>Charge Card Transaction: 2441 (7) Vendor: SHERATON, COLUMBUS, OH Description: ************0310</t>
  </si>
  <si>
    <t>Charge Card Transaction: 2441 (6) Vendor: QUIK TRAK, 212-463-7070, NY Description: ************0310</t>
  </si>
  <si>
    <t>Charge Card Transaction: 2441 (9) Vendor: SHERATON, COLUMBUS, OH Description: ************0310</t>
  </si>
  <si>
    <t>Charge Card Transaction: 2441 (8) Vendor: SHERATON, COLUMBUS, OH Description: ************0310</t>
  </si>
  <si>
    <t>Charge Card Transaction: 2441 (10) Vendor: SHERATON, COLUMBUS, OH Description: ************0310</t>
  </si>
  <si>
    <t>Ariella J. Ben-Dov - chk</t>
  </si>
  <si>
    <t>Bill - Ariella J. Ben-Dov - chk: 10/30/14-11/5/14 - Taxi expense - voting wars producer Texas</t>
  </si>
  <si>
    <t>\'00003</t>
  </si>
  <si>
    <t>Charge Card Transaction: 2441 (25) Vendor: USAIRWAYS 0372379272771, 800-428-4322, AZ Description: ************0310</t>
  </si>
  <si>
    <t>Charge Card Transaction: 2441 (16) Vendor: HYATT HOTELS-CLEVELAND, CLEVELAND, OH Description: ************0310</t>
  </si>
  <si>
    <t>Charge Card Transaction: 2441 (12) Vendor: RENAISSANCE HOTELS COLUMB, COLUMBUS, OH Description: ************0310</t>
  </si>
  <si>
    <t>Charge Card Transaction: 2441 (18) Vendor: HYATT HOTELS-CLEVELAND, CLEVELAND, OH Description: ************0310</t>
  </si>
  <si>
    <t>Charge Card Transaction: 2441 (17) Vendor: HYATT HOTELS-CLEVELAND, CLEVELAND, OH Description: ************0310</t>
  </si>
  <si>
    <t>Jeff Saunders Production Services - ACH</t>
  </si>
  <si>
    <t>Bill - Jeff Saunders Production Services - ACH: Nov14 - Vote Wars=Election - travel stipend</t>
  </si>
  <si>
    <t>Bill - Jeff Saunders Production Services - ACH: Voting Wars/Corpus TX 1 - travel per diem</t>
  </si>
  <si>
    <t>Bill - Serin Marshall - check: Voting Wars - Ohio Shoot - per diem</t>
  </si>
  <si>
    <t>Bill - Ariella J. Ben-Dov - chk: 10/25-10/28/14 - Travel expenses - Voting wars production Texas</t>
  </si>
  <si>
    <t>Charge Card Transaction: 2441 (27) Vendor: SHERATON RALEIGH HOTEL, RALEIGH, NC Description: ************0310</t>
  </si>
  <si>
    <t>Charge Card Transaction: 2441 (13) Vendor: OMNI CORPUS CHRISTI, CORPUS CHRIST, TX Description: ************0310</t>
  </si>
  <si>
    <t>Charge Card Transaction: 2441 (31) Vendor: OMNI CORPUS CHRISTI, CORPUS CHRIST, TX Description: ************0310</t>
  </si>
  <si>
    <t>Charge Card Transaction: 2441 (30) Vendor: OMNI CORPUS CHRISTI, CORPUS CHRIST, TX Description: ************0310</t>
  </si>
  <si>
    <t>Charge Card Transaction: 2441 (29) Vendor: OMNI CORPUS CHRISTI, CORPUS CHRIST, TX Description: ************0310</t>
  </si>
  <si>
    <t>Charge Card Transaction: 2441 (28) Vendor: OMNI CORPUS CHRISTI, CORPUS CHRIST, TX Description: ************0310</t>
  </si>
  <si>
    <t>Charge Card Transaction: 2441 (20) Vendor: USAIRWAYS 0372379272771, 800-428-4322, AZ Description: ************0310</t>
  </si>
  <si>
    <t>Charge Card Transaction: 2441 (19) Vendor: UNITED 0162427798907, 800-932-2732, TX Description: ************0310</t>
  </si>
  <si>
    <t>Charge Card Transaction: 2441 (15) Vendor: UNITED 0162427815809, 800-932-2732, TX Description: ************0310</t>
  </si>
  <si>
    <t>Charge Card Transaction: 2441 (26) Vendor: USAIRWAYS 0372379173681, 800-428-4322, AZ Description: ************0310</t>
  </si>
  <si>
    <t>Charge Card Transaction: 2441 (24) Vendor: UNITED 0162427747044, 800-932-2732, TX Description: ************0310</t>
  </si>
  <si>
    <t>Charge Card Transaction: 2441 (23) Vendor: AMERICAN AI 0010656737158, DALLAS, TX Description: ************0310</t>
  </si>
  <si>
    <t>Charge Card Transaction: 2441 (22) Vendor: SOUTHWES 5262458509952, 800-435-9792, TX Description: ************0310</t>
  </si>
  <si>
    <t>Charge Card Transaction: 2441 (21) Vendor: QUIK TRAK, 212-463-7070, NY Description: ************0310</t>
  </si>
  <si>
    <t>Charge Card Transaction: 2441 (34) Vendor: OMNI CORPUS CHRISTI, CORPUS CHRIST, TX Description: ************0310</t>
  </si>
  <si>
    <t>Charge Card Transaction: 2441 (32) Vendor: HOTWIRE-SALES FINAL, 866-468-9473, CA Description: ************0310</t>
  </si>
  <si>
    <t>Charge Card Transaction: 2441 (37) Vendor: OMNI CORPUS CHRISTI, CORPUS CHRIST, TX Description: ************0310</t>
  </si>
  <si>
    <t>Charge Card Transaction: 2441 (35) Vendor: GOTHAM SOUND AND COMMU, 212-629-9430, NY Description: ************0310</t>
  </si>
  <si>
    <t>Charge Card Transaction: 2441 (33) Vendor: OMNI CORPUS CHRISTI, CORPUS CHRIST, TX Description: ************0310</t>
  </si>
  <si>
    <t>Charge Card Transaction: 2441 (39) Vendor: RENAISSANCE HOTELS MCALN, MCALLEN, TX Description: ************0310</t>
  </si>
  <si>
    <t>Charge Card Transaction: 2441 (36) Vendor: RENAISSANCE HOTELS MCALN, MCALLEN, TX Description: ************0310</t>
  </si>
  <si>
    <t>Charge Card Transaction: 2441 (54) Vendor: SHERATON RALEIGH HOTEL, RALEIGH, NC Description: ************0310</t>
  </si>
  <si>
    <t>Charge Card Transaction: 2441 (53) Vendor: SHERATON RALEIGH HOTEL, RALEIGH, NC Description: ************0310</t>
  </si>
  <si>
    <t>Charge Card Transaction: 2441 (38) Vendor: RENAISSANCE HOTELS MCALN, MCALLEN, TX Description: ************0310</t>
  </si>
  <si>
    <t>Charge Card Transaction: 2441 (55) Vendor: USAIRWAYS 0372378705967, 800-428-4322, AZ Description: ************0310</t>
  </si>
  <si>
    <t>Bill - Ian M Inaba: 10/31/14 - Voting Wars Crew - per diems 4 people x 4 days x $50 per day</t>
  </si>
  <si>
    <t>VotWars Per Diems 10/31/14</t>
  </si>
  <si>
    <t>US Airway</t>
  </si>
  <si>
    <t>Charge Card Transaction: 2169 (145) Vendor: USAIRWAYS 0372182244932, 800-428-4322, AZ Description: ************0310</t>
  </si>
  <si>
    <t>Charge Card Transaction: 2169 (147) Premium Seat Upgrade. Vendor: USAIRWAYS 0372182244931, 800-428-4322, AZ Description: ************0310</t>
  </si>
  <si>
    <t>Neal Gettinger</t>
  </si>
  <si>
    <t>Bill - Neal Gettinger: Oct 14 - mileage</t>
  </si>
  <si>
    <t>1853 VotWars</t>
  </si>
  <si>
    <t>Inverted Staircase Productions LLC</t>
  </si>
  <si>
    <t>Bill - Inverted Staircase Productions LLC: Location Sound - travel day and baggage fee</t>
  </si>
  <si>
    <t>1238 VotWars</t>
  </si>
  <si>
    <t>American Airlines</t>
  </si>
  <si>
    <t>Charge Card Transaction: 2169 (144) Airfare for Will Weeks, VW Contractor Vendor: AMERICAN AI 0012343112645, DALLAS, TX Description: ************0310</t>
  </si>
  <si>
    <t>Charge Card Transaction: 2169 (157) Hotel for Jeff Saunders in Corpus Christi, VW Vendor: OMNI CORPUS CHRISTI, CORPUS CHRIST, TX Description: ************0310</t>
  </si>
  <si>
    <t>Marriott</t>
  </si>
  <si>
    <t>Charge Card Transaction: 2169 (153) Hotel for Brendan Stepp, VW Contractor Vendor: MARRIOTT RALG CITY CENTER, RALEIGH, NC Description: ************0310</t>
  </si>
  <si>
    <t>United Airlines</t>
  </si>
  <si>
    <t>Charge Card Transaction: 2169 (151) Airfare for Ariella Ben-Dov, VW Contractor Vendor: UNITED 0162427031511, 800-932-2732, TX Description: ************0310</t>
  </si>
  <si>
    <t>Charge Card Transaction: 2169 (150) Airfare for William Weeks, VW Contractor Vendor: AMERICAN AI 0012343066103, DALLAS, TX Description: ************0310</t>
  </si>
  <si>
    <t>Charge Card Transaction: 2169 (159) Ariella Ben Dov Hotel Vendor: OMNI CORPUS CHRISTI, CORPUS CHRIST, TX Description: ************0310</t>
  </si>
  <si>
    <t>Charge Card Transaction: 2169 (158) Will Weeks Hotel Vendor: OMNI CORPUS CHRISTI, CORPUS CHRIST, TX Description: ************0310</t>
  </si>
  <si>
    <t>Charge Card Transaction: 2169 (154) Hotel for Kelly Duane Vendor: MARRIOTT RALG CITY CENTER, RALEIGH, NC Description: ************0310</t>
  </si>
  <si>
    <t>Charge Card Transaction: 2169 (156) Vendor: DELTA AIR 0062372236307, DELTA.COM, CA Description: ************0310</t>
  </si>
  <si>
    <t>Charge Card Transaction: 2169 (155) Airfare for Max Miller Vendor: AMERICAN AI 0012343020525, DALLAS, TX Description: ************0310</t>
  </si>
  <si>
    <t>Charge Card Transaction: 2169 (109) Kelly Duane, VW - Choice Seat Selection Fee Vendor: USAIRWAYS 0372182186057, 800-428-4322, AZ Description: ************0310</t>
  </si>
  <si>
    <t>Charge Card Transaction: 2169 (105) Jeff Saunders Ticket - Voting Wars Sound Vendor: AMERICAN AI 0012342946526, DALLAS, TX Description: ************0310</t>
  </si>
  <si>
    <t>Charge Card Transaction: 2169 (110) Kelly Duane, VW - Choice Seat Selection Fee Vendor: USAIRWAYS 0372182186058, 800-428-4322, AZ Description: ************0310</t>
  </si>
  <si>
    <t>Charge Card Transaction: 2169 (107) William Weeks - Audio Voting Wars Vendor: AMERICAN AI 0012342946242, DALLAS, TX Description: ************0310</t>
  </si>
  <si>
    <t>Charge Card Transaction: 2169 (106) Voting Wars Producer - Ariella Ben Dov Vendor: AMERICAN AI 0012342946353, DALLAS, TX Description: ************0310</t>
  </si>
  <si>
    <t>Charge Card Transaction: 2169 (108) Van Rental - Voting Wars Vendor: HOTWIRE-SALES FINAL, 866-468-9473, CA Description: ************0310</t>
  </si>
  <si>
    <t>Bill - Ian M Inaba: Voting Wars Crew - per diems 4 people x 4 days x $50 per day</t>
  </si>
  <si>
    <t>VotWars Per Diems</t>
  </si>
  <si>
    <t>Charge Card Transaction: 2169 (112) Vendor: USAIRWAYS 0372182186057, 800-428-4322, AZ Description: ************0310</t>
  </si>
  <si>
    <t>Charge Card Transaction: 2169 (118) Vendor: HILTON HOTELS LINC CTR, DALLAS, TX Description: ************0310</t>
  </si>
  <si>
    <t>Charge Card Transaction: 2169 (117) Katie in Dallas Hotel - Voting Wars Producer Vendor: HILTON HOTELS LINC CTR, DALLAS, TX Description: ************0310</t>
  </si>
  <si>
    <t>Charge Card Transaction: 2169 (114) Baggage fee for Kelly Duane Vendor: USAIRWAYS 0372182186058, 800-428-4322, AZ Description: ************0310</t>
  </si>
  <si>
    <t>Charge Card Transaction: 2169 (113) Vendor: USAIRWAYS 0372377834121, 800-428-4322, AZ Description: ************0310</t>
  </si>
  <si>
    <t>Charge Card Transaction: 2169 (111) Katies flight to Texas. Vendor: VIRGIN AMER 9842140459542, FALLON, OK Description: ************0310</t>
  </si>
  <si>
    <t>Charge Card Transaction: 2169 (122) Brendan Stepp Airfare Vendor: USAIRWAYS 0372377701446, 800-428-4322, AZ Description: ************0310</t>
  </si>
  <si>
    <t>Charge Card Transaction: 2169 (121) Kelly Duane - Seat Selection Vendor: USAIRWAYS 0372182175358, 800-428-4322, AZ Description: ************0310</t>
  </si>
  <si>
    <t>Charge Card Transaction: 2169 (120) Kelly Duane Airfare - Producer, Voting Wars Vendor: USAIRWAYS 0372377701445, 800-428-4322, AZ Description: ************0310</t>
  </si>
  <si>
    <t>Charge Card Transaction: 2169 (119) Kelly Duane, VW - Choice Seat Selection Fee Vendor: USAIRWAYS 0372182175357, 800-428-4322, AZ Description: ************0310</t>
  </si>
  <si>
    <t>Bill - Ian M Inaba: Lunch w/ Voting Wars Vendor: LA MISSION BERKELEY CA</t>
  </si>
  <si>
    <t>Charge Card Transaction: 2244 (16) 10/21/14 - flight from St. Paul to Dallas for Jeffrey Saunders</t>
  </si>
  <si>
    <t>Charge Card Transaction: 2244 (14) 10/21/14 - Catherine Galloway - SFO to Dallas</t>
  </si>
  <si>
    <t>Charge Card Transaction: 2169 (115) Hotel for Brendan and Kelly Vendor: HOLIDAY INN, RALEIGH, NC Description: ************0310</t>
  </si>
  <si>
    <t>Charge Card Transaction: 2244 (15) 10/21/14 - flight for Catherine Galloway - SFO to DAL</t>
  </si>
  <si>
    <t>Charge Card Transaction: 2169 (116) Hotel for Brendan and Kelly - VW Vendor: HOLIDAY INN, RALEIGH, NC Description: ************0310</t>
  </si>
  <si>
    <t>Bill - Brendan Stepp - ACH: Voting Wars - 10.7-10.11 - travel expenses</t>
  </si>
  <si>
    <t>\'0000016</t>
  </si>
  <si>
    <t>Mariana Rodriguez</t>
  </si>
  <si>
    <t>Bill - Mariana Rodriguez: 10/7-10/11/14 - Voting Wars production - travel expenses</t>
  </si>
  <si>
    <t>CA-101</t>
  </si>
  <si>
    <t>Peter Verrando LLC - chk</t>
  </si>
  <si>
    <t>Bill - Peter Verrando LLC - chk: Voting Wars – McAllen, TX 10-6-14 thru 10-10-14 - travel expenses</t>
  </si>
  <si>
    <t>14-1010 VotWars</t>
  </si>
  <si>
    <t>Charge Card Transaction: 2169 (76) Voting Wars Hotel - Contractor - Jeff Saunders</t>
  </si>
  <si>
    <t>Charge Card Transaction: 2169 (82) Errands for Voting Wars</t>
  </si>
  <si>
    <t>Charge Card Transaction: 2169 (104) Vendor: AMERICAN AI 0010655875922, DALLAS, TX Description: ************0310</t>
  </si>
  <si>
    <t>Bill - Brendan Stepp - ACH: Van rental for voting wars shoot in Ohio, Oct 2014</t>
  </si>
  <si>
    <t>Rental Reimb 10/14</t>
  </si>
  <si>
    <t>Charge Card Transaction: 2169 (83) Voting Wars Hotel - Katie Vendor: RENAISSANCE HOTELS COLUMB, COLUMBUS, OH Description: ************0310</t>
  </si>
  <si>
    <t>Charge Card Transaction: 2169 (89) Guest: GALLOWAY/CATHERINE XXX XXX, NE 11111 USA Dates of stay: Oct 07, 2014 - Oct 10, 2014 Vendor: RENAISSANCE HOTELS COLUMB, COLUMBUS, OH Description: ************0310</t>
  </si>
  <si>
    <t>Charge Card Transaction: 2169 (88) Jeff Saunders Hotel Voting Wars Contractor Vendor: RENAISSANCE HOTELS MCALN, MCALLEN, TX Description: ************0310</t>
  </si>
  <si>
    <t>Charge Card Transaction: 2169 (87) Voting Wars Contractor: Guest: MARTINEZ/MARIANA 2150 ALLSTON WAY SUITE 360 BERKELEY, CA 94704 USA Vendor: RENAISSANCE HOTELS MCALN, MCALLEN, TX Description: ************0310</t>
  </si>
  <si>
    <t>Charge Card Transaction: 2169 (86) Voting Wars - Vendor: ENTERPRISE RENT-A-CAR, MC ALLEN, TX Description: ************0310</t>
  </si>
  <si>
    <t>Charge Card Transaction: 2169 (85) Voting Wars Contractor Guest: LUNDY/BRIAN XXX XXX, NE 11111 USA Dates of stay: Oct 07, 2014 - Oct 11, 2014</t>
  </si>
  <si>
    <t>Charge Card Transaction: 2169 (84) Voting Wars Contractor: Guest: JOHNSON/THOMAS XXX XXX, NE 11111 USA Dates of stay: Oct 07, 2014 - Oct 11, 2014 Vendor: RENAISSANCE HOTELS COLUMB, COLUMBUS, OH Description: ************0310</t>
  </si>
  <si>
    <t>Charge Card Transaction: 2169 (90) Vendor: ENTERPRISE RENT-A-CAR, MC ALLEN, TX Description: ************0310</t>
  </si>
  <si>
    <t>Charge Card Transaction: 2169 (96) Vendor: RENAISSANCE HOTELS CLVLND, CLEVELAND, OH Description: ************0310</t>
  </si>
  <si>
    <t>Charge Card Transaction: 2169 (95) Katie Hotel in Cleveland Vendor: RENAISSANCE HOTELS MCALN, MCALLEN, TX Description: ************0310</t>
  </si>
  <si>
    <t>Charge Card Transaction: 2169 (94) Vendor: ENTERPRISE RENT-A-CAR, MC ALLEN, TX Description: ************0310</t>
  </si>
  <si>
    <t>Charge Card Transaction: 2169 (93) Partial payment for Mac Pro for VOTING WRS Vendor: APPLE STORE #R057, EMERYVILLE, CA Description: ************0310</t>
  </si>
  <si>
    <t>Charge Card Transaction: 2169 (92) Voting Wars - Ticket for Katie Columbus&gt; OAK Vendor: SOUTHWES 5262452456610, 800-435-9792, TX Description: ************0310</t>
  </si>
  <si>
    <t>Charge Card Transaction: 2169 (98) Vendor: UNITED 0162925922344, 800-932-2732, TX Description: ************0310</t>
  </si>
  <si>
    <t>Charge Card Transaction: 2169 (100) REFUND Vendor: UNITED 0162926059144, 800-932-2732, TX Description: ************0310</t>
  </si>
  <si>
    <t>Charge Card Transaction: 2169 (103) Katie hotel charge - REFUND Vendor: RENAISSANCE HOTELS CLVLND, CLEVELAND, OH Description: ************0310</t>
  </si>
  <si>
    <t>Charge Card Transaction: 2169 (102) Vendor: RENAISSANCE HOTELS CLVLND, CLEVELAND, OH Description: ************0310</t>
  </si>
  <si>
    <t>Charge Card Transaction: 2169 (101) Vendor: UNITED 0162424815761, 800-932-2732, TX Description: ************0310</t>
  </si>
  <si>
    <t>Charge Card Transaction: 2169 (99) Vendor: UNITED 0162925729741, 800-932-2732, TX Description: ************0310</t>
  </si>
  <si>
    <t>Cancun Sabor Mexicano Berkeley</t>
  </si>
  <si>
    <t>Charge Card Transaction: 2169 (202) Vendor: Cancun Sabor Mexicano, Berkeley, CA Description: ************0310</t>
  </si>
  <si>
    <t>Charge Card Transaction: 2169 (165) Vendor: AMERICAN AI 0010655875965, DALLAS, TX Description: ************0310</t>
  </si>
  <si>
    <t>Travel Insurance Policy</t>
  </si>
  <si>
    <t>Charge Card Transaction: 2169 (162) Vendor: TRAVEL INSURANCE POLICY, 800-729-6021, VA Description: ************0310</t>
  </si>
  <si>
    <t>Charge Card Transaction: 2169 (161) Vendor: UNITED 0162925922344, 800-932-2732, TX Description: ************0310</t>
  </si>
  <si>
    <t>Charge Card Transaction: 2169 (164) Vendor: UNITED 0162424610088, 800-932-2732, TX Description: ************0310</t>
  </si>
  <si>
    <t>Charge Card Transaction: 2169 (163) Vendor: UNITED 0162925922343, 800-932-2732, TX Description: ************0310</t>
  </si>
  <si>
    <t>Bill - Mariana Rodriguez: 10/6/14 - Per Diem for travel to Texas for Voting Wars</t>
  </si>
  <si>
    <t>VotWars PerDiem 10/14</t>
  </si>
  <si>
    <t>Bill - Brendan Stepp - ACH: 10/6/14 - Per Diem for travel to Ohio for Voting Wars</t>
  </si>
  <si>
    <t>Bill - Jeff Saunders Production Services - ACH: 10/6/14 - Vote Wars McCallen Expenses</t>
  </si>
  <si>
    <t>Charge Card Transaction: 2169 (209) Vendor: USAIRWAYS 0372182011011, 800-428-4322, AZ Description: ************0310</t>
  </si>
  <si>
    <t>Charge Card Transaction: 2169 (196) Vendor: USAIRWAYS 0372375512014, 800-428-4322, AZ Description: ************0310</t>
  </si>
  <si>
    <t>Charge Card Transaction: 2169 (213) Vendor: USAIRWAYS 0372375276210, 800-428-4322, AZ Description: ************0310</t>
  </si>
  <si>
    <t>Charge Card Transaction: 2169 (212) Vendor: USAIRWAYS 0372375275959, 800-428-4322, AZ Description: ************0310</t>
  </si>
  <si>
    <t>Charge Card Transaction: 2169 (211) Vendor: USAIRWAYS 0372182011013, 800-428-4322, AZ Description: ************0310</t>
  </si>
  <si>
    <t>Charge Card Transaction: 2169 (210) Vendor: USAIRWAYS 0372182011012, 800-428-4322, AZ Description: ************0310</t>
  </si>
  <si>
    <t>Charge Card Transaction: 2169 (201) Vendor: DELTA AIR 0062187142737, DALLAS, TX Description: ************0310</t>
  </si>
  <si>
    <t>Charge Card Transaction: 2169 (197) Vendor: UNITED 0162424100999, 800-932-2732, TX Description: ************0310</t>
  </si>
  <si>
    <t>Charge Card Transaction: 2169 (182) Vendor: BestBuyCom674535020249, 888-237289, MN Description: ************0310</t>
  </si>
  <si>
    <t>Charge Card Transaction: 2169 (181) Vendor: TRAVEL INSURANCE POLICY, 800-729-6021, VA Description: ************0310</t>
  </si>
  <si>
    <t>Charge Card Transaction: 2169 (179) Vendor: AMERICAN AI 0012394336784, DALLAS, TX Description: ************0310</t>
  </si>
  <si>
    <t>Charge Card Transaction: 2169 (176) Vendor: UNITED 0162424342332, 800-932-2732, TX Description: ************0310</t>
  </si>
  <si>
    <t>Charge Card Transaction: 2169 (175) Vendor: APL* ITUNES.COM/BILL, 866-712-7753, CA Description: ************0310</t>
  </si>
  <si>
    <t>Charge Card Transaction: 2169 (200) Vendor: TRAVEL INSURANCE POLICY, 800-729-6021, VA Description: ************0310</t>
  </si>
  <si>
    <t>Charge Card Transaction: 2169 (199) Vendor: TRAVEL INSURANCE POLICY, 800-729-6021, VA Description: ************0310</t>
  </si>
  <si>
    <t>Charge Card Transaction: 2169 (193) Vendor: TRAVEL INSURANCE POLICY, 800-729-6021, VA Description: ************0310</t>
  </si>
  <si>
    <t>Charge Card Transaction: 2169 (190) Vendor: UNITED 0162424354894, 800-932-2732, TX Description: ************0310</t>
  </si>
  <si>
    <t>Charge Card Transaction: 2169 (189) Vendor: UNITED 0162925729741, 800-932-2732, TX Description: ************0310</t>
  </si>
  <si>
    <t>Charge Card Transaction: 2169 (216) Vendor: USAIRWAYS 0372375276210, 800-428-4322, AZ Description: ************0310</t>
  </si>
  <si>
    <t>Southwest Airlines</t>
  </si>
  <si>
    <t>Charge Card Transaction: 2169 (204) Vendor: SOUTHWES 5262450537018, 800-435-9792, TX Description: ************0310</t>
  </si>
  <si>
    <t>Charge Card Transaction: 2169 (203) Vendor: UNITED 0162925555612, 800-932-2732, TX Description: ************0310</t>
  </si>
  <si>
    <t>Charge Card Transaction: 2169 (186) Vendor: POSTMATES.COM, POSTMATES.COM, CA Description: ************0310</t>
  </si>
  <si>
    <t>Charge Card Transaction: 2169 (178) Vendor: DELTA AIR 0062370761998, DELTA.COM, CA Description: ************0310</t>
  </si>
  <si>
    <t>Charge Card Transaction: 2169 (177) Vendor: TRAVEL INSURANCE POLICY, 800-729-6021, VA Description: ************0310</t>
  </si>
  <si>
    <t>Charge Card Transaction: 2169 (173) Vendor: UNITED 0162925620392, 800-932-2732, TX Description: ************0310</t>
  </si>
  <si>
    <t>Charge Card Transaction: 2169 (220) Vendor: USAIRWAYS 0372182011013, 800-428-4322, AZ Description: ************0310</t>
  </si>
  <si>
    <t>Charge Card Transaction: 2169 (219) Vendor: USAIRWAYS 0372182011012, 800-428-4322, AZ Description: ************0310</t>
  </si>
  <si>
    <t>Charge Card Transaction: 2169 (218) Vendor: USAIRWAYS 0372375275959, 800-428-4322, AZ Description: ************0310</t>
  </si>
  <si>
    <t>Charge Card Transaction: 2169 (217) Vendor: USAIRWAYS 0372182011011, 800-428-4322, AZ Description: ************0310</t>
  </si>
  <si>
    <t>Charge Card Transaction: 2169 (208) Vendor: DELTA AIR 0062370405785, DELTA.COM, CA Description: ************0310</t>
  </si>
  <si>
    <t>Charge Card Transaction: 2169 (207) Vendor: DELTA AIR 0060198475627, DELTA.COM, CA Description: ************0310</t>
  </si>
  <si>
    <t>Charge Card Transaction: 2169 (206) Vendor: DELTA AIR 0060198277098, DELTA.COM, CA Description: ************0310</t>
  </si>
  <si>
    <t>Charge Card Transaction: 2169 (198) Vendor: UNITED 0162424205869, 800-932-2732, TX Description: ************0310</t>
  </si>
  <si>
    <t>Charge Card Transaction: 2169 (195) Vendor: DELTA AIR 0060198277099, DELTA.COM, CA Description: ************0310</t>
  </si>
  <si>
    <t>Charge Card Transaction: 2169 (194) Vendor: TRAVEL INSURANCE POLICY, 800-729-6021, VA Description: ************0310</t>
  </si>
  <si>
    <t>Charge Card Transaction: 2169 (192) Vendor: TRAVEL INSURANCE POLICY, 800-729-6021, VA Description: ************0310</t>
  </si>
  <si>
    <t>Charge Card Transaction: 2169 (191) Vendor: UNITED 0162925620388, 800-932-2732, TX Description: ************0310</t>
  </si>
  <si>
    <t>Charge Card Transaction: 2169 (188) Vendor: UNITED 0162925620393, 800-932-2732, TX Description: ************0310</t>
  </si>
  <si>
    <t>Charge Card Transaction: 2169 (187) Vendor: TRAVEL INSURANCE POLICY, 800-729-6021, VA Description: ************0310</t>
  </si>
  <si>
    <t>Charge Card Transaction: 2169 (185) Economy Plus Seat / EDD 01629255556121 Vendor: DELTA AIR 0060198475628, DELTA.COM, CA Description: ************0310</t>
  </si>
  <si>
    <t>Charge Card Transaction: 2169 (184) Vendor: TRAVEL INSURANCE POLICY, 800-729-6021, VA Description: ************0310</t>
  </si>
  <si>
    <t>Charge Card Transaction: 2169 (183) Vendor: DELTA AIR 0062370267026, DELTA.COM, CA Description: ************0310</t>
  </si>
  <si>
    <t>Charge Card Transaction: 2169 (180) Vendor: DELTA AIR 0062370405784, DELTA.COM, CA Description: ************0310</t>
  </si>
  <si>
    <t>Charge Card Transaction: 2169 (174) Vendor: UNITED 0162925620389, 800-932-2732, TX Description: ************0310</t>
  </si>
  <si>
    <t>Charge Card Transaction: 2169 (214) Vendor: UNITED 0162925555612, 800-932-2732, TX Description: ************0310</t>
  </si>
  <si>
    <t>Charge Card Transaction: 2169 (205) Vendor: SQ *THE SANDWICH SPOT, BE, Berkeley, CA Description: ************0310</t>
  </si>
  <si>
    <t>Charge Card Transaction: 2169 (215) Vendor: UNITED 0162424100999, 800-932-2732, TX Description: ************0310</t>
  </si>
  <si>
    <t>Bill - Kelly Duane - chk: 8/26/14 - BART r/t to SFO</t>
  </si>
  <si>
    <t>Reimb. VotWars Aug 14</t>
  </si>
  <si>
    <t>Bill - Kelly Duane - chk: 8/29/14 - Starbucks - Crew Breakfast</t>
  </si>
  <si>
    <t>Bill - Kelly Duane - chk: 8/28/14 - Sitti - Crew Lunch 6 people</t>
  </si>
  <si>
    <t>Bill - Kelly Duane - chk: 8/28/14 - Joule Coffee - Crew Coffee</t>
  </si>
  <si>
    <t>Bill - Kelly Duane - chk: 8/27/14 - Poole's Diner - Dinner 2 people (Kelly/Brendan)</t>
  </si>
  <si>
    <t>Bill - Kelly Duane - chk: 8/27/14 - Joule Coffee - Crew Coffee</t>
  </si>
  <si>
    <t>Bill - Kelly Duane - chk: 8/27/14 - Flying Saucer Draught Emporium - Crew Lunch 6 people</t>
  </si>
  <si>
    <t>Bill - Kelly Duane - chk: 8/27/14 - ABC Cornershop - Drinks with NC Producer Mikel Barton</t>
  </si>
  <si>
    <t>Bill - Kelly Duane - chk: 8/26/14 - Poole's Diner - Crew Dinner/Lunch (Kelly/Brendan)</t>
  </si>
  <si>
    <t>Bill - Loteria Films - check: July 14 - External travel expenses - Katie Galloway and Kelly Duane de la Vega, producers for Voting Wars</t>
  </si>
  <si>
    <t>007 VotWars</t>
  </si>
  <si>
    <t>Bill - Aaron Bittikofer - chk: 8/27/14 - Raleigh, NC Production/Video Services - parking fee</t>
  </si>
  <si>
    <t>14158 VotWars</t>
  </si>
  <si>
    <t>Sheraton Hotel</t>
  </si>
  <si>
    <t>Charge Card Transaction: 1922 (5) 8/26-8/29 - hotel for Kelly Duane, North Carolina</t>
  </si>
  <si>
    <t>Charge Card Transaction: 1922 (6) 8/26-8/29/14 - hotel for Brenden Stepp</t>
  </si>
  <si>
    <t>Budget Rent-a-car</t>
  </si>
  <si>
    <t>Charge Card Transaction: 1922 (8) Car Rental for Kelly Duane and Brendan Stepp (PA)</t>
  </si>
  <si>
    <t>Charge Card Transaction: 1922 (7) Seat Confirmation for Kelly Duane, RDU -&gt;SFO</t>
  </si>
  <si>
    <t>Charge Card Transaction: 1922 (9) Airfare to North Carolina for Kelly Duane</t>
  </si>
  <si>
    <t>Becky Korman -chk</t>
  </si>
  <si>
    <t>Bill - Becky Korman -chk: 7/7/14 - Travel to San Antonio - Voting Wars</t>
  </si>
  <si>
    <t>0000001 VotWars</t>
  </si>
  <si>
    <t>Charge Card Transaction: 1615-1 (24) Mike Swanner Hotel- Voting Wars San Antonio</t>
  </si>
  <si>
    <t>Charge Card Transaction: 1615-1 (28) Charges for David Layton city taxes not included in basic room fee and Becky and Katie hotel rooms at The Havana</t>
  </si>
  <si>
    <t>Charge Card Transaction: 1615-1 (25) David Layton Hotel San Antonio Voting Wars</t>
  </si>
  <si>
    <t>Kayak</t>
  </si>
  <si>
    <t>Charge Card Transaction: 1615 (4) Cancelled hotel for Loteria Crew</t>
  </si>
  <si>
    <t>Charge Card Transaction: 1615 (5) Cancelled Rooms for Loteria Crew</t>
  </si>
  <si>
    <t>Charge Card Transaction: 1615 (6) San Antonio Hotel for Loteria Crew</t>
  </si>
  <si>
    <t>Hotels.com</t>
  </si>
  <si>
    <t>Charge Card Transaction: 1615 (1) Dallas Hotel for Katie and Crew from Loteria</t>
  </si>
  <si>
    <t>Charge Card Transaction: 1615 (7) San Antonio Hotel for Loteria Crew</t>
  </si>
  <si>
    <t>Charge Card Transaction: 1615 (8) Flights back to SFO for Becky and Katie from Loteria</t>
  </si>
  <si>
    <t>Charge Card Transaction: 1615 (2) Flights for Becky and Katie from Loteria Flims</t>
  </si>
  <si>
    <t>Charge Card Transaction: 1615 (9) Flights back to SFO for Becky and Katie from Loteria</t>
  </si>
  <si>
    <t>Charge Card Transaction: 1615 (3) Flights for Becky and Katie from Loteria Films</t>
  </si>
  <si>
    <t>6403 - Travel - External Contractors (Balance Forward As of 01/01/2014)</t>
  </si>
  <si>
    <t>Bill - Ian M Inaba: Description: OMNI CORPUS CHRISTI CORPUS CHRI xx7517 LODGING</t>
  </si>
  <si>
    <t>Nov\'14 Reimb</t>
  </si>
  <si>
    <t>Bill - Ian M Inaba: Description: ALAMO CAR RENTAL CORPUS CHRI R/A# xxxxx9574 AUTOMOBILE RENTA</t>
  </si>
  <si>
    <t>Bill - Ian M Inaba: Vendor: Southwest Airlines Description: SW AIR DALLAS xxxxxx5739 (214) xxx - 4223</t>
  </si>
  <si>
    <t>Bill - Ian M Inaba: Vendor: PCC 2179 CORPUS CHRIST TX</t>
  </si>
  <si>
    <t>Bill - Ian M Inaba: Vendor: Hotels.com Description: HOTELS.COMxxxxxx8991+xxx-xx6-83 ZZZIIZUANNA TRAVEL AGENCY</t>
  </si>
  <si>
    <t>Bill - Ian M Inaba: Description: OMNI CORPUS CHRISTI CORPUS CHRI xx7518 LODGING</t>
  </si>
  <si>
    <t>Charge Card Transaction: 2441 (41) Vendor: UNITED 0162427378375, 800-932-2732, TX Description: ************0310</t>
  </si>
  <si>
    <t>Charge Card Transaction: 2441 (40) Vendor: UNITED 0162427401753, 800-932-2732, TX Description: ************0310</t>
  </si>
  <si>
    <t>Bill - Ian M Inaba: 10/31/14 - $50 Per Diem Overage</t>
  </si>
  <si>
    <t>Bill - Ian M Inaba: Vendor: UNITED flight for Ian - SFO to TX</t>
  </si>
  <si>
    <t>Bill - Ian M Inaba: Vendor: SFO PARKINGCENTRAL-Q96 SAN FRANCISCO CA</t>
  </si>
  <si>
    <t>Bill - Ian M Inaba: Vendor: INFLIGHT WI-FI - LTV 03212163303 FL</t>
  </si>
  <si>
    <t>Charge Card Transaction: 2169 (148) Economy Plus Seats Vendor: UNITED 0162927783175, 800-932-2732, TX Description: ************0310</t>
  </si>
  <si>
    <t>Charge Card Transaction: 2169 (152) Airfare for Ian to Corpus Christi, VW Vendor: UNITED 0162427031276, 800-932-2732, TX Description: ************0310</t>
  </si>
  <si>
    <t>Charge Card Transaction: 2169 (149) Vendor: UNITED 0162927783051, 800-932-2732, TX Description: ************0310</t>
  </si>
  <si>
    <t>Bill - Ian M Inaba: Vendor: CITY OF BERKELEY- IPS BERKELEY CA</t>
  </si>
  <si>
    <t>Bill - Ian M Inaba: Bagge Fees - Vendor: AMERICAN00106558844340 DALLAS TX</t>
  </si>
  <si>
    <t>Bill - Ian M Inaba: Vendor: SFO PARKING DD Q96 SAN FRANCISCO CA</t>
  </si>
  <si>
    <t>Bill - Ian M Inaba: Vendor: OAKLAND PARK METER IPS OAKLAND CA</t>
  </si>
  <si>
    <t>Bill - Ian M Inaba: Lunch VW Vendor: ROOSEVELTS MCALLEN TX</t>
  </si>
  <si>
    <t>4/24/14 - VotingWars - CorrEnt - Exp Rpt - Ian Inaba: Paid To: Parking for Berkeley meeting - coded to CEL-EF c3 instead of Innov c3 Location</t>
  </si>
  <si>
    <t>6401 - Travel - Staff &amp; Board:Inaba, Ian - Travel (Balance Forward As of 01/01/2014)</t>
  </si>
  <si>
    <t>Totals for 6400 - Travel - Staff &amp; Board</t>
  </si>
  <si>
    <t>Charge Card Transaction: 2169 (146) Vendor: USAIRWAYS 0372378627987, 800-428-4322, AZ Description: ************0310</t>
  </si>
  <si>
    <t>Charge Card Transaction: 2169 (160) Ian Hotel Vendor: OMNI CORPUS CHRISTI, CORPUS CHRIST, TX Description: ************0310</t>
  </si>
  <si>
    <t>Charge Card Transaction: 1922 (10) Flight for Brendan Stepp, SFO to Durham round trip</t>
  </si>
  <si>
    <t>6400 - Travel - Staff &amp; Board (Balance Forward As of 01/01/2014)</t>
  </si>
  <si>
    <t>Ben Zweig</t>
  </si>
  <si>
    <t>Bill - Ben Zweig: 10/14-10/16/14 - Voting Wars - HDMI Cable</t>
  </si>
  <si>
    <t>Charge Card Transaction: 1122 (27) Invoice for the Connextion</t>
  </si>
  <si>
    <t>6310 - Other Campaign Expenses (Balance Forward As of 01/01/2014)</t>
  </si>
  <si>
    <t>Charge Card Transaction: 2011 (4) Transcription software for Voting Wars</t>
  </si>
  <si>
    <t>Charge Card Transaction: 1615-1 (35) Speechpad for Voting Wars</t>
  </si>
  <si>
    <t>Charge Card Transaction: 1615-1 (36) Voting Wars transcription service.</t>
  </si>
  <si>
    <t>Bill - Picturebox Productions LLC: Production Team for San Antonio Trip</t>
  </si>
  <si>
    <t>020400-1799</t>
  </si>
  <si>
    <t>6206 - Media Production (Balance Forward As of 01/01/2014)</t>
  </si>
  <si>
    <t>Totals for 6204 - Event Equipment Rental</t>
  </si>
  <si>
    <t>Bill - Lundy Pictures, Inc. - chk: Director of Photography - Voting Wars - event equipment</t>
  </si>
  <si>
    <t>Bill - Max Miller Productions - chk: Directory of Photography - equipment</t>
  </si>
  <si>
    <t>Bill - Jeff Saunders Production Services - ACH: Nov14 - Vote Wars=Election - Camera and equipment</t>
  </si>
  <si>
    <t>Bill - Jeff Saunders Production Services - ACH: Voting Wars/Corpus TX 1 - camera and equipment</t>
  </si>
  <si>
    <t>Bill - Jeff Saunders Production Services - ACH: 9/18/14 - Vote Wars-McCallen - camera and equipment fee</t>
  </si>
  <si>
    <t>Bill - Aaron Bittikofer - chk: 8/27/14 - Raleigh, NC Production/Video Services - equipment rental</t>
  </si>
  <si>
    <t>6204 - Event Equipment Rental (Balance Forward As of 01/01/2014)</t>
  </si>
  <si>
    <t>Totals for 6203 - Event Catering &amp; Food</t>
  </si>
  <si>
    <t>Bill - Ian M Inaba: Vendor: KWIK PANTRY #168 Q39 KINGSVILLE TX</t>
  </si>
  <si>
    <t>Bill - Ian M Inaba: Voting Wars Lunch - Vendor: BERKELEY BOWL MARKET BERKELEY CA</t>
  </si>
  <si>
    <t>6203 - Event Catering &amp; Food (Balance Forward As of 01/01/2014)</t>
  </si>
  <si>
    <t>Totals for 6110 - Tech: Platforms, Hosting &amp; Software</t>
  </si>
  <si>
    <t>11/1/14 - CEL Core Campaign Dept CorrEntries - Charge Card Transaction: 2143 (30) Vendor: Vimeo Plus+ Monthly, 000-000-0000, NY Description: monthly vimeo fee</t>
  </si>
  <si>
    <t>Charge Card Transaction: 1922 (11) Monthly fee</t>
  </si>
  <si>
    <t>Charge Card Transaction: 1707-1 (3) Monthly fee</t>
  </si>
  <si>
    <t>6110 - Tech: Platforms, Hosting &amp; Software (Balance Forward As of 01/01/2014)</t>
  </si>
  <si>
    <t>Bill - Ian M Inaba: Lunch VW - Vendor: BERKELEY BOWL MARKET BERKELEY CA</t>
  </si>
  <si>
    <t>Bill - Ian M Inaba: Airfare Vendor: AMERICAN00123423914010 DALLAS TX</t>
  </si>
  <si>
    <t>Bill - Ian M Inaba: Vendor: CORNER STORE 1520 MCALLEN TX</t>
  </si>
  <si>
    <t>Bill - Ian M Inaba: Vendor: OAKLAND PARKING METER OAKLAND CA</t>
  </si>
  <si>
    <t>Bill - Loteria Films - check: Aug14 - Prorated producer fee. Ian approved.</t>
  </si>
  <si>
    <t>008 VotWars</t>
  </si>
  <si>
    <t>Bill - Brendan Stepp - ACH: 9/2-9/5/14 - Production Assistant VOTING WARS</t>
  </si>
  <si>
    <t>0000008 VotWars</t>
  </si>
  <si>
    <t>Bill - Brendan Stepp - ACH: 8/25-8/29/14 - Production Assistant VOTING WARS</t>
  </si>
  <si>
    <t>0000007 VotWars</t>
  </si>
  <si>
    <t>Bill - Brendan Stepp - ACH: 8/18-8/22/14 - Production Assistant VOTING WARS</t>
  </si>
  <si>
    <t>0000005 VotWars</t>
  </si>
  <si>
    <t>Bill - Brendan Stepp - ACH: 8/11-8/15/14 - Production Assistant VOTING WARS</t>
  </si>
  <si>
    <t>0000004 VotWars</t>
  </si>
  <si>
    <t>Bill - Brendan Stepp - ACH: 7/7-7/16/14 - Production Assistant VOTING WARS</t>
  </si>
  <si>
    <t>0000002 VotWars</t>
  </si>
  <si>
    <t>Bill - Loteria Films - check: 1 Month partial, June 2014 - Prorated Producer fee at 25% for Katie Galloway and Kelly Duane de la Vega - $10,000 (50% of fee)</t>
  </si>
  <si>
    <t>006 - VotWars</t>
  </si>
  <si>
    <t>6015 - Program Contractors (Balance Forward As of 01/01/2014)</t>
  </si>
  <si>
    <t>Bill - Lundy Pictures, Inc. - chk: Director of Photography - Voting Wars</t>
  </si>
  <si>
    <t>Bill - Max Miller Productions - chk: Directory of Photography</t>
  </si>
  <si>
    <t>Catherine Galloway - ACH</t>
  </si>
  <si>
    <t>Bill - Catherine Galloway - ACH: Expenses for Katie Galloway</t>
  </si>
  <si>
    <t>Bill - Brendan Stepp - ACH: 12/1-12/12/14 - voting wars</t>
  </si>
  <si>
    <t>Bill - Loteria Films - check: Nov'14 - producer fee for Voting Wars (Ian's approval attached)</t>
  </si>
  <si>
    <t>Bill - Brendan Stepp - ACH: Nov'14 Voting Wars consultant</t>
  </si>
  <si>
    <t>0000021 Nov\'14</t>
  </si>
  <si>
    <t>Bill - Becky Korman -chk: 11/4-11/7/14 - voting wars contractor</t>
  </si>
  <si>
    <t>Bill - Aaron Bittikofer - chk: Production Audio Services – Loteria Films – Voting In America</t>
  </si>
  <si>
    <t>Bill - Brendan Stepp - ACH: 10/27/14-11/5/14 - voting wars</t>
  </si>
  <si>
    <t>Bill - Ariella J. Ben-Dov - chk: 10/30/14-11/5/14 - voting wars producer Texas</t>
  </si>
  <si>
    <t>Will Weeks - check</t>
  </si>
  <si>
    <t>Bill - Will Weeks - check: 11/9/14 - voting wars south Texas - sound mixing and travel days</t>
  </si>
  <si>
    <t>voting wars south texas</t>
  </si>
  <si>
    <t>Bill - Peter Verrando LLC - chk: 10/6-11/5/14 - Voting Wars Texas - location audio production services</t>
  </si>
  <si>
    <t>14-1101</t>
  </si>
  <si>
    <t>Bill - Kelly Duane - chk: Out of Pocket Expenses - North Carolina/Voting Wars</t>
  </si>
  <si>
    <t>Bill - Ariella J. Ben-Dov - chk: 10/21-10/24/14 - Voting Wars field producer Texas</t>
  </si>
  <si>
    <t>0001 VW</t>
  </si>
  <si>
    <t>Bill - Jeff Saunders Production Services - ACH: Nov14 - Vote Wars=Election - director of photography</t>
  </si>
  <si>
    <t>Bill - Jeff Saunders Production Services - ACH: Voting Wars/Corpus TX 1 - director of photography</t>
  </si>
  <si>
    <t>Christopher Strollo - ACH</t>
  </si>
  <si>
    <t>Bill - Christopher Strollo - ACH: 10/29-11/4/14 - location audio kit Ohio</t>
  </si>
  <si>
    <t>Dino G. DiStefano - ACH</t>
  </si>
  <si>
    <t>Bill - Dino G. DiStefano - ACH: Columbus/Cincinnati/Cleveland 10-29-2014 – 11-02-2014</t>
  </si>
  <si>
    <t>Wake Up Call Communications - chk</t>
  </si>
  <si>
    <t>Bill - Wake Up Call Communications - chk: "Video Production Freelance Video Coverage Cleveland Ohio Club Vada Tuesday November 4, 2014 Nina Turner Watch Party"</t>
  </si>
  <si>
    <t>Bill - Serin Marshall - check: Voting Wars - Ohio Shoot</t>
  </si>
  <si>
    <t>Bill - Ariella J. Ben-Dov - chk: 10/25-10/28/14 - Voting wars production Texas</t>
  </si>
  <si>
    <t>Charge Card Transaction: 2441 (52) Vendor: GOTHAM SOUND AND COMMU, 212-629-9430, NY Description: ************0310</t>
  </si>
  <si>
    <t>Bill - Loteria Films - check: Oct 14 - Producer fee</t>
  </si>
  <si>
    <t>Bill - Brendan Stepp - ACH: Oct 14 - contractor for Voting Wars</t>
  </si>
  <si>
    <t>Bill - Neal Gettinger: Oct 14 - voting wars contractor</t>
  </si>
  <si>
    <t>Bill - Inverted Staircase Productions LLC: Location Sound contractor</t>
  </si>
  <si>
    <t>Bill - Ben Zweig: 10/14-10/16/14 - Voting Wars contractor</t>
  </si>
  <si>
    <t>Bill - Becky Korman -chk: 10/22-10/29/14 - Prep for shoots, NC and Ohio</t>
  </si>
  <si>
    <t>Taylor Andrew Parris - check</t>
  </si>
  <si>
    <t>Bill - Taylor Andrew Parris - check: 10/23/14 - Raleigh NC</t>
  </si>
  <si>
    <t>Bill - Brendan Stepp - ACH: Voting Wars - 10.7-10.11 contractor</t>
  </si>
  <si>
    <t>Bill - Mariana Rodriguez: 10/7-10/11/14 - Voting Wars production</t>
  </si>
  <si>
    <t>Bill - Peter Verrando LLC - chk: Voting Wars – contract work - McAllen, TX 10-6-14 thru 10-10-14</t>
  </si>
  <si>
    <t>Bill - Serin Marshall - check: 9/29-10/13/14 - Voting Wars Field Producer</t>
  </si>
  <si>
    <t>Bill - Brendan Stepp - ACH: Voting Wars Production Assistant - 9/22 - 10/3</t>
  </si>
  <si>
    <t>Bill - Loteria Films - check: September Producer fee for Katie Galloway and Kelly Duane de la Vega at 120% time</t>
  </si>
  <si>
    <t>Charge Card Transaction: 2169 (43) Hardware for Voting Wars</t>
  </si>
  <si>
    <t>Charge Card Transaction: 2169 (44) Equipment for Voting Wars</t>
  </si>
  <si>
    <t>Bill - Jeff Saunders Production Services - ACH: 9/18/14 - Vote Wars-McCallen - director of photography</t>
  </si>
  <si>
    <t>Bill - Brendan Stepp - ACH: Voting Wars Production Assistant 9/8 - 9/19</t>
  </si>
  <si>
    <t>Ted Richardson</t>
  </si>
  <si>
    <t>Bill - Ted Richardson: 8/26-8/28/14 - Ted Richardson - North Carolina Protest and 3 Interviews.</t>
  </si>
  <si>
    <t>1850 Aug14</t>
  </si>
  <si>
    <t>Mikel Barton</t>
  </si>
  <si>
    <t>Bill - Mikel Barton: Field Producer for a Moral Week of Action shoot at the State Capitol in Raleigh, NC on August 28, 2014.</t>
  </si>
  <si>
    <t>01119 Aug14</t>
  </si>
  <si>
    <t>Bill - Loteria Films - check: July 14 - Prorated Producer fee at 30% for Katie Galloway and Kelly Duane de la Vega</t>
  </si>
  <si>
    <t>Bill - Aaron Bittikofer - chk: 8/27/14 - Raleigh, NC Production/Video Services</t>
  </si>
  <si>
    <t>York Phelps</t>
  </si>
  <si>
    <t>Bill - York Phelps: 5/19/14 - Audio Tech w/gear</t>
  </si>
  <si>
    <t>2208 May14</t>
  </si>
  <si>
    <t>Bill - Becky Korman -chk: 7/8-7/10/14 - Field Producer Fees Voting Wars</t>
  </si>
  <si>
    <t>Bill - Loteria Films - check: May 14 - bill for producer fees from Katie Galloway and Kelly Duane de la Vega</t>
  </si>
  <si>
    <t>004 - May 14</t>
  </si>
  <si>
    <t>CorrEntry - booked to Innov c4 instead of c3 Location March 2014 - Producer Fee for Kelly Duane de la Vega and Katie Galloway</t>
  </si>
  <si>
    <t>Brian De Contreras</t>
  </si>
  <si>
    <t>Bill - Brian De Contreras: 5/19/14 - AC/PA for Moral Monday protest NC, half day rate</t>
  </si>
  <si>
    <t>30 -Voting Wars</t>
  </si>
  <si>
    <t>Bill - Ted Richardson: 5/19/14 - DP for video coverage of Moral Monday protest in NC</t>
  </si>
  <si>
    <t>1801 -Voting Wars</t>
  </si>
  <si>
    <t>Bill - Loteria Films - check: Apr14 - Producer fee for Katie Galloway and Kelly Duane de la Vega</t>
  </si>
  <si>
    <t>6014 - Audio Video Media Consultants (Balance Forward As of 01/01/2014)</t>
  </si>
  <si>
    <t>CEL PR JE Dec 14</t>
  </si>
  <si>
    <t>CEL PR JE Nov 14</t>
  </si>
  <si>
    <t>CEL PR JE Oct 14</t>
  </si>
  <si>
    <t>CEL PR JE Sept 14</t>
  </si>
  <si>
    <t>CEL PR JE Aug 14</t>
  </si>
  <si>
    <t>PR JE July 2014 v2</t>
  </si>
  <si>
    <t>PR JE June 2014 v2</t>
  </si>
  <si>
    <t>Apr &amp; May 14 - VotingWars - CorrEnt - Ian's and Meghan's worker's copm coded to CEL-EF c3 instead of Innov c3 Location</t>
  </si>
  <si>
    <t>PR JE May 2014</t>
  </si>
  <si>
    <t>5401 - Workers Compensation (Balance Forward As of 01/01/2014)</t>
  </si>
  <si>
    <t>Totals for 5204 - Employer HSA Contrib Exp</t>
  </si>
  <si>
    <t>Apr &amp; May 14 - VotingWars - CorrEnt - Ian's and Meghan's HSA coded to CEL-EF c3 instead of Innov c3 Location</t>
  </si>
  <si>
    <t>5204 - Employer HSA Contrib Exp (Balance Forward As of 01/01/2014)</t>
  </si>
  <si>
    <t>Totals for 5203 - Employer 401K Match Exp</t>
  </si>
  <si>
    <t>Apr &amp; May 14 - VotingWars - CorrEnt - Ian's and Meghan's 401K coded to CEL-EF c3 instead of Innov c3 Location</t>
  </si>
  <si>
    <t>5203 - Employer 401K Match Exp (Balance Forward As of 01/01/2014)</t>
  </si>
  <si>
    <t>Apr &amp; May 14 - VotingWars - CorrEnt - Ian's and Meghan's PR Taxes coded to CEL-EF c3 instead of Innov c3 Location</t>
  </si>
  <si>
    <t>5202 - Payroll Tax Exp (Balance Forward As of 01/01/2014)</t>
  </si>
  <si>
    <t>Totals for 5200 - Health Benefits</t>
  </si>
  <si>
    <t>Apr &amp; May 14 - VotingWars - CorrEnt - Ian's and Meghan's health coded to CEL-EF c3 instead of Innov c3 Location</t>
  </si>
  <si>
    <t>5200 - Health Benefits (Balance Forward As of 01/01/2014)</t>
  </si>
  <si>
    <t>Adj Entry - Voting Wars Time 7/14-12/14 - time coded incorrectly with EA transition, reallocate time from Voting Wars to CEL Core</t>
  </si>
  <si>
    <t>Apr &amp; May 14 - VotingWars - CorrEnt - Ian's and Meghan's time coded to CEL-EF c3 instead of Innov c3 Location</t>
  </si>
  <si>
    <t>5100 - Salaries &amp; Wages (Balance Forward As of 01/01/2014)</t>
  </si>
  <si>
    <t>Ford Foundation - Grant 0145-1802 (11/1/14-10/31/15) Voting Wars</t>
  </si>
  <si>
    <t>Invoice - Ford Foundation - Grant 0145-1802 (11/1/14-10/31/15) Voting Wars: Funding for Voting Wars documentary</t>
  </si>
  <si>
    <t>14-GR-097</t>
  </si>
  <si>
    <t>Invoice - MacArthur Foundation:Grant # 13-105513-000-MCI: In support of Voting Wars</t>
  </si>
  <si>
    <t>14-GR-002</t>
  </si>
  <si>
    <t>4200 - Grants - Foundations (Balance Forward As of 01/01/2014)</t>
  </si>
  <si>
    <t>Created on: 02/27/2016 7:45 AM</t>
  </si>
  <si>
    <t>EngCons + IncubationLabs</t>
  </si>
  <si>
    <t>Location Group:</t>
  </si>
  <si>
    <t>Statement of Activities - All Funds</t>
  </si>
  <si>
    <t>Created on: 02/28/2016 9:44 AM</t>
  </si>
  <si>
    <t xml:space="preserve">      7135 - Small Equipment Rental &amp; Repair</t>
  </si>
  <si>
    <t>Charge Card Transaction: 6130 (16) VW Turnout: Overnight of a hard drive from D.C. interviews back to 1330. Vendor: FEDEX 419608858, 800-4633339, TN Description: ************7459</t>
  </si>
  <si>
    <t>Totals for 7135 - Small Equipment Rental &amp; Repair</t>
  </si>
  <si>
    <t>Charge Card Transaction: 6130 (29) VW Turnout: Camera Memory Cards for D.C. Interviews Vendor: CHATER CAMERA, INC., 510-525-5400, CA Description: ************7459</t>
  </si>
  <si>
    <t>Charge Card Transaction: 6130 (32) VW Turnout: Camera Memory Card for DC interviews. Vendor: FIRST CAMERA, 415-647-3400, CA Description: ************7459</t>
  </si>
  <si>
    <t>Charge Card Transaction: 6130 (35) VW Turnout: Travel hard drives. LaCie - with Orange rubber bumpers. Vendor: AMAZON.COM, SEATTLE, WA Description: ************7459</t>
  </si>
  <si>
    <t>Charge Card Transaction: 6130 (17) VW Turnout, car rental in D.C. Vendor: NEXT CAR CATONSVILLE NC, KENSINGTON, MD Description: ************7459</t>
  </si>
  <si>
    <t>Charge Card Transaction: 6130 (18) VW Turnout: Hotel charge for Cinnamontographer Mario Furloni. Vendor: CAMBRIA SUITES WASHINGTON, WASHINGTON, DC Description: ************7459</t>
  </si>
  <si>
    <t>Charge Card Transaction: 6130 (1) VW Turnout: Extra legroom charge. It was the only way they could sit together and work on the flight. Same receipt for 3 purchases. Vendor: AMERICAN AIR0010624239121, FORT WORTH, TX Description: ************7459</t>
  </si>
  <si>
    <t>Charge Card Transaction: 6130 (9) VW Turnout: Extra legroom charge. It was the only way they could sit together and work on the flight. Same receipt for 3 purchases. Vendor: AMERICAN AIR0010624239120, FORT WORTH, TX Description: ************7459</t>
  </si>
  <si>
    <t>Charge Card Transaction: 6130 (8) VW Turnout: Flight for Mario Furloni to go from Baltimore to Jacksonville for interview. Vendor: DELTA AIR 0067800444036, BELLEVUE, WA Description: ************7459</t>
  </si>
  <si>
    <t>Charge Card Transaction: 6130 (7) VW Turnout: Flight for Jessica Anthony to go from Baltimore to Jacksonville for interview. Vendor: DELTA AIR 0067800444035, BELLEVUE, WA Description: ************7459</t>
  </si>
  <si>
    <t>Charge Card Transaction: 6130 (6) VW Turnout: Expedia booking fee for flights. Vendor: CHEAPTICKETS.COM, www.ctix.info, WA Description: ************7459</t>
  </si>
  <si>
    <t>Charge Card Transaction: 6130 (5) VW Turnout: Flight for Kelly Duane to go from Baltimore to Jacksonville for interview. Vendor: DELTA AIR 0067800444034, BELLEVUE, WA Description: ************7459</t>
  </si>
  <si>
    <t>Charge Card Transaction: 6130 (4) VW Turnout: Flight for Jessica Anthony from SFO to Tallahasse (and then on to D.C.) Vendor: AMERICAN AIR0012321026608, FORT WORTH, TX Description: ************7459</t>
  </si>
  <si>
    <t>Charge Card Transaction: 6130 (3) VW Turnout: Flight for Kelly Duane from SFO to Tallahasse (and then on to D.C.) Vendor: AMERICAN AIR0012321026606, FORT WORTH, TX Description: ************7459</t>
  </si>
  <si>
    <t>Charge Card Transaction: 6130 (2) VW Turnout: Extra legroom charge. It was the only way they could sit together and work on the flight. Same receipt for 3 purchases. Vendor: AMERICAN AIR0010624239122, FORT WORTH, TX Description: ************7459</t>
  </si>
  <si>
    <t>Charge Card Transaction: 6130 (10) VW Turnout: Flight for Mario Furloni from SFO to Tallahasse (and then on to D.C.) Vendor: AMERICAN AIR0012321026607, FORT WORTH, TX Description: ************7459</t>
  </si>
  <si>
    <t>Charge Card Transaction: 6130 (11) VW Turnout: Transcription services for John Fund interview Vendor: SPEECHPAD, 877-560-4057, CA Description: ************7459</t>
  </si>
  <si>
    <t>Charge Card Transaction: 6130 (15) VW Turnout: Transcription services for Eric Holder interview. Vendor: SPEECHPAD, 877-560-4057, CA Description: ************7459</t>
  </si>
  <si>
    <t>Charge Card Transaction: 6130 (14) VW Turnout: Transcription services for Julie Fernandez and Hans Von Spakovsky interview. Vendor: SPEECHPAD, 877-560-4057, CA Description: ************7459</t>
  </si>
  <si>
    <t>Charge Card Transaction: 6130 (13) VW Turnout: Transcription services for David Becker interview Vendor: SPEECHPAD, 877-560-4057, CA Description: ************7459</t>
  </si>
  <si>
    <t>Charge Card Transaction: 6130 (12) VW Turnout: Transcription charges for Joe Rich video. Vendor: SPEECHPAD, 877-560-4057, CA Description: ************7459</t>
  </si>
  <si>
    <t>Charge Card Transaction: 6130 (40) VW Turnout: Transciption for interview. Vendor: SPEECHPAD, 877-560-4057, CA Description: ************7459</t>
  </si>
  <si>
    <t>Program Name</t>
  </si>
  <si>
    <t>Location Name</t>
  </si>
  <si>
    <t>IF-Voting Wars--Voting Wars c3</t>
  </si>
  <si>
    <t>EngCons plus IncubLb--EngCons + IncubationLabs</t>
  </si>
  <si>
    <t>Location:</t>
  </si>
  <si>
    <t>7135 - Small Equipment Rental &amp; Repair (Balance Forward As of 01/01/2016)</t>
  </si>
  <si>
    <t>7125 - Equipment under $2,500 (Balance Forward As of 01/01/2016)</t>
  </si>
  <si>
    <t>Incubation &amp; Labs c3</t>
  </si>
  <si>
    <t>re-class the program for the Wallace Global</t>
  </si>
  <si>
    <t>FedEx Office</t>
  </si>
  <si>
    <t>IF-Video the Vote</t>
  </si>
  <si>
    <t>Charge Card Transaction: 1922 (16) Video The Vote Footage to Lawyers' Committee for Civil Rights Under Law</t>
  </si>
  <si>
    <t>Charge Card Transaction: 1922 (17) Video The Vote Footage to Lawyers' Committee for Civil Rights Under Law</t>
  </si>
  <si>
    <t>NameCheap.com</t>
  </si>
  <si>
    <t>IF-Video Innovation</t>
  </si>
  <si>
    <t>Video Innovation</t>
  </si>
  <si>
    <t>Charge Card Transaction: 2209 (6) renew videothevote.com</t>
  </si>
  <si>
    <t>Charge Card Transaction: 2209 (4) renew videothevote.com</t>
  </si>
  <si>
    <t>Charge Card Transaction: 1995 (18) Video the Vote</t>
  </si>
  <si>
    <t>Charge Card Transaction: 1995 (1) Videothevote.org</t>
  </si>
  <si>
    <t>Charge Card Transaction: 1969 (14) renew videoyourvote.org</t>
  </si>
  <si>
    <t>Charge Card Transaction: 2209 (19) renew videothevote.net</t>
  </si>
  <si>
    <t>6105 - Tech: Other Tech &amp; Design Services (Balance Forward As of 01/01/2014)</t>
  </si>
  <si>
    <t>Incubation &amp; Labs c4</t>
  </si>
  <si>
    <t>Bill - Loteria Films - check: March 2014 - Producer Fee for Kelly Duane de la Vega and Katie Galloway</t>
  </si>
  <si>
    <t>002 CEL Innov</t>
  </si>
  <si>
    <t>CorrEntry - Loteria Films Innov Exp</t>
  </si>
  <si>
    <t>Bill - Loteria Films - check: 2/7/14-2/28/14 - Producer fee for Katie Galloway and Kelly Duane de la vega</t>
  </si>
  <si>
    <t>001 - Vid Innov</t>
  </si>
  <si>
    <t xml:space="preserve">      6303 - Outreach &amp; Promotion: Merchandise</t>
  </si>
  <si>
    <t xml:space="preserve">      6200 - Event Travel &amp; Lodging External</t>
  </si>
  <si>
    <t>02/29/2016</t>
  </si>
  <si>
    <t>Charge Card Transaction: 6130-42 (57) Voting Wars Camera rental Vendor: FIRST CAMERA, 415-647-3400, CA Description: ************7459</t>
  </si>
  <si>
    <t>Payroll Systems Invoice Allocs - Feb 16-29, 2016</t>
  </si>
  <si>
    <t>Payroll Systems Invoice Allocs - Feb 1-15, 2016</t>
  </si>
  <si>
    <t>Totals for 6303 - Outreach &amp; Promotion: Merchandise</t>
  </si>
  <si>
    <t>Melissa Langer - chk</t>
  </si>
  <si>
    <t>Bill - Melissa Langer - chk: Invoice for Assistant Editing work January 2016. Approval copy attached.</t>
  </si>
  <si>
    <t>6303 - Outreach &amp; Promotion: Merchandise (Balance Forward As of 01/01/2016)</t>
  </si>
  <si>
    <t>Bill - Jessica Anthony - ACH: Jessica Anthony February 2016 Production Invoice. REVISED total Approved by Ian. Flight credit subtracted from total. Approval copy attached.</t>
  </si>
  <si>
    <t>TO-002 - Feb 2016</t>
  </si>
  <si>
    <t>Buckshot Sound Inc - Ck</t>
  </si>
  <si>
    <t>Bill - Buckshot Sound Inc - Ck: Buckshot sound audio recording for D.C. interviews. Approval copy attached.</t>
  </si>
  <si>
    <t>Charge Card Transaction: 6130-42 (92) Transcriptions for project 'Turnout' Vendor: SPEECHPAD, 877-560-4057, CA Description: ************7459</t>
  </si>
  <si>
    <t>Ben Zweig - chk</t>
  </si>
  <si>
    <t>Bill - Ben Zweig - chk: Archival Research for 'Turnout' project. Feb 2016. Approval copy attached.</t>
  </si>
  <si>
    <t>John Haptas - ACH</t>
  </si>
  <si>
    <t>Bill - John Haptas - ACH: John Haptas - Turnout Editor January 2016 invoice Approval copy attached.</t>
  </si>
  <si>
    <t>Amanda K Wayman - Ck</t>
  </si>
  <si>
    <t>Bill - Amanda K Wayman - Ck: Amanda Wayman - 'Turnout' Project PA for D.C. Interview 2016 SET UP VENDOR</t>
  </si>
  <si>
    <t>Dwayne Dell - Ck</t>
  </si>
  <si>
    <t>Bill - Dwayne Dell - Ck: Dwayne Dell Sound Mixing D.C. Interview Feb 9th and 10th. Approval copy attached.</t>
  </si>
  <si>
    <t>Bill - Kelly Duane - chk: Kelly Duane February Production Invoice plus reimbursements.</t>
  </si>
  <si>
    <t>Robin Chin - chk</t>
  </si>
  <si>
    <t>Bill - Robin Chin - chk: Robin Chin archival research for 'Turnout' project - January 2016 invoice. Approval copy attached.</t>
  </si>
  <si>
    <t>Rachel Antell - chk</t>
  </si>
  <si>
    <t>Bill - Rachel Antell - chk: Rachel Antell - Turnout archivist January 2016 invoice.</t>
  </si>
  <si>
    <t>Jennifer Petrucelli - chk</t>
  </si>
  <si>
    <t>Bill - Jennifer Petrucelli - chk: Jennifer Petrucelli - Turnout archivist January 2016 invoice + hosting fee. Approval copy attached.</t>
  </si>
  <si>
    <t>Bill - Jessica Anthony - ACH: Jessica Anthony Production Invoice for January 2016. Approval copy attached.</t>
  </si>
  <si>
    <t>TO-002 - Dec 2015 &amp; Jan 2016</t>
  </si>
  <si>
    <t>Bill - Kelly Duane - chk: Kelly Duane January Production Invoice plus small reimbursements. Approval copy attached.</t>
  </si>
  <si>
    <t>Totals for 6200 - Event Travel &amp; Lodging External</t>
  </si>
  <si>
    <t>Charge Card Transaction: 6130-42 (80) Hotel stay for project 'Turnout' Vendor: MARRIOTT JW WASH DC, WASHINGTON, DC Description: ************7459</t>
  </si>
  <si>
    <t>6200 - Event Travel &amp; Lodging External (Balance Forward As of 01/01/2016)</t>
  </si>
  <si>
    <t>CELEF PR JE Feb 16</t>
  </si>
  <si>
    <t xml:space="preserve">      6104 - Tech: Graphic Designers</t>
  </si>
  <si>
    <t>03/31/2016</t>
  </si>
  <si>
    <t>Payroll Systems Invoice Allocs - Mar 16-31, 2016</t>
  </si>
  <si>
    <t>Payroll Systems Invoice Allocs - Mar 1-15, 2016</t>
  </si>
  <si>
    <t>Charge Card Transaction: 6412 (4) Vendor: EPICUREAN DELI, NEW YORK, NY Description: ************8666</t>
  </si>
  <si>
    <t>Charge Card Transaction: 6412 (5) Vendor: ROTI MEDITERRANEAN #5, WASHINGTON, DC Description: ************8666</t>
  </si>
  <si>
    <t>Bill - Kelly Duane - chk: 3/1/16 parking at Ken's Garage for Turnout.</t>
  </si>
  <si>
    <t>Bill - Kelly Duane - chk: Taxi to train station on 3/13/16 for Turnout travel.</t>
  </si>
  <si>
    <t>Bill - Kelly Duane - chk: Taxi to hotel from train station on 3/13/16 for Turnout travel</t>
  </si>
  <si>
    <t>Bill - Kelly Duane - chk: 3/9/16 parking at Ken's Garage for Turnout.</t>
  </si>
  <si>
    <t>Bill - Kelly Duane - chk: 3/7/16 parking at Ken's Garage for Turnout.</t>
  </si>
  <si>
    <t>Bill - Kelly Duane - chk: 3/4/16 parking at Ken's Garage for Turnout.</t>
  </si>
  <si>
    <t>Bill - Kelly Duane - chk: 3/4/16 parking at Ken's Garage for Turnout</t>
  </si>
  <si>
    <t>Bill - Kelly Duane - chk: 3/25/16 parking at Ken's Garage for Turnout.</t>
  </si>
  <si>
    <t>Bill - Kelly Duane - chk: 3/24/16 parking at Ken's Garage for Turnout.</t>
  </si>
  <si>
    <t>Bill - Kelly Duane - chk: 3/2/16 parking at Ken's Garage for Turnout.</t>
  </si>
  <si>
    <t>Charge Card Transaction: 6412 (1) Vendor: NYC TAXI 1L10, PHILADELPHIA, PA Description: ************8666</t>
  </si>
  <si>
    <t>Charge Card Transaction: 6412 (2) Vendor: NYC TAXI 7M80, NEW YORK, NY Description: ************8666</t>
  </si>
  <si>
    <t>Charge Card Transaction: 6412 (3) Vendor: DC TAXI G012, LONG ISLAND, NY Description: ************8666</t>
  </si>
  <si>
    <t>Charge Card Transaction: 6412 (6) Vendor: INFLIGHT WI-FI - LTV, 321-216-3303, FL Description: ************8666</t>
  </si>
  <si>
    <t>Charge Card Transaction: 6412 (7) Vendor: HOTELS.COM128276653958, HOTELS.COM, WA Description: ************8666</t>
  </si>
  <si>
    <t>Charge Card Transaction: 6412 (10) Vendor: HOTELS.COM128358565238, HOTELS.COM, WA Description: ************8666</t>
  </si>
  <si>
    <t>Charge Card Transaction: 6412 (9) Vendor: HOTELS.COM128276653958, HOTELS.COM, WA Description: ************8666</t>
  </si>
  <si>
    <t>Charge Card Transaction: 6412 (8) Vendor: HOTELS.COM128276653958, HOTELS.COM, WA Description: ************8666</t>
  </si>
  <si>
    <t>Charge Card Transaction: 6412 (13) Vendor: AMTRAK .COM 0700720610588, WASHINGTON, DC Description: ************8666</t>
  </si>
  <si>
    <t>Charge Card Transaction: 6412 (12) Vendor: HOTELS.COM128276653958, HOTELS.COM, WA Description: ************8666</t>
  </si>
  <si>
    <t>Charge Card Transaction: 6412 (14) Vendor: HOTELS.COM128271609821, HOTELS.COM, WA Description: ************8666</t>
  </si>
  <si>
    <t>Charge Card Transaction: 6343 (80) ENTRY [ 1 OF 2 ] 1. The attached receipt is for 618.20 2. This entry is for 145.05 3. There are 2 entries for 145.05 which add up to 290.10 (Stay with me here) 4. There was a credit on Virgin Airlines (which was paid for by the Ops Pex) for a cancelled flight in the total of 328.10 5. So this flight receipt of 618.20 MINUS the credit of 328.10 equals 290.10. 6. The 290.10 was split into two charges by Virgin. 7. _ Vendor: VIRGIN AMER 9842145753600, SAN FRANCISCO, CA Description: ************7459</t>
  </si>
  <si>
    <t>Charge Card Transaction: 6343 (82) ENTRY [ 2 OF 2 ] A. The attached receipt is for 618.20 B. This entry is for 145.05 C. There are 2 entries for 145.05 which add up to 290.10 (Stay with me here) D. There was a credit on Virgin Airlines (which was paid for by the Ops Pex) for a cancelled flight in the total of 328.10 E. So this flight receipt of 618.20 MINUS the credit of 328.10 equals 290.10. F. The 290.10 was split into two charges by Virgin. G. ( ) Vendor: VIRGIN AMER 9842145753599, SAN FRANCISCO, CA Description: ************7459</t>
  </si>
  <si>
    <t>Charge Card Transaction: 6343 (13) 1 of 2 Entries for single attached receipt. Flight to NY for Jessica Anthony for Turnout Project. Vendor: UNITED 0162483360281, 800-932-2732, TX Description: ************7459</t>
  </si>
  <si>
    <t>Charge Card Transaction: 6343 (17) Flight for Mario Furloni. He never sent me his flight confirmation. But I booked it at the same time as the other 2 VW United Flights with the same price. And added the request email as an attachment. Vendor: UNITED 0162483360282, 800-932-2732, TX Description: ************7459</t>
  </si>
  <si>
    <t>Charge Card Transaction: 6343 (14) 2 of 2 Entries for single attached receipt. Flight to NY for Kelly for Turnout Project. Vendor: UNITED 0162483360283, 800-932-2732, TX Description: ************7459</t>
  </si>
  <si>
    <t>Bill - Mario Furloni - chk: 2/12/16 baggage fee for travel for Turnout shoot.</t>
  </si>
  <si>
    <t>Bill - Mario Furloni - chk: 2/7/16 Lyft fee from residence to SFO for Turnout shoot.</t>
  </si>
  <si>
    <t>Bill - Mario Furloni - chk: 2/7/16 Lyft fee from IAD to hotel for Turnout shoot</t>
  </si>
  <si>
    <t>Bill - Mario Furloni - chk: 2/13/16 Baggage fee for TLH to SFO flight for Turnout shoot</t>
  </si>
  <si>
    <t>Bill - Kelly Duane - chk: Production work for March 2016 for Turnout.</t>
  </si>
  <si>
    <t>Bill - Jessica Anthony - ACH: Petty Cash advance for DC shoot March 2016</t>
  </si>
  <si>
    <t>Jonathan J Cohen - ACH</t>
  </si>
  <si>
    <t>Bill - Jonathan J Cohen - ACH: Labor and gear for audio production for Turnout on February 8, 2016.</t>
  </si>
  <si>
    <t>Bill - Jonathan J Cohen - ACH: Parking and tolls for Jonathan Cohen work day for Turnout, February 8, 2016. NO receipt provided.</t>
  </si>
  <si>
    <t>Bill - Mario Furloni - chk: Cinematographer, camera kit, and travel expenses for 3/15 - 3/17/2016 for Voting Wars.</t>
  </si>
  <si>
    <t>Bill - Melissa Langer - chk: Invoice for Assistant Editing work March 2016.</t>
  </si>
  <si>
    <t>002-2</t>
  </si>
  <si>
    <t>Charge Card Transaction: 6412 (11) Vendor: WASHINGTON SOURCE FOR LIG, 301-7798145, MD Description: ************8666</t>
  </si>
  <si>
    <t>Paul Breen - chk</t>
  </si>
  <si>
    <t>Bill - Paul Breen - chk: Labor and gear as gaffer for Turnout on March 17, 2016.</t>
  </si>
  <si>
    <t>Bill - Paul Breen - chk: Parking expense for Turnout shoot on March 17, 2016. NO receipt provided.</t>
  </si>
  <si>
    <t>Bill - Jessica Anthony - ACH: Jessica Anthony February 2016 Expenses Invoice</t>
  </si>
  <si>
    <t>Feb Expenses 2016</t>
  </si>
  <si>
    <t>Charge Card Transaction: 6412 (15) Vendor: BORROWLENSES, 650-401-3639, CA Description: ************8666</t>
  </si>
  <si>
    <t>Bill - John Haptas - ACH: John Haptas - "Turnout" editor, Computer rental, February 2016</t>
  </si>
  <si>
    <t>Bill - John Haptas - ACH: John Haptas - Turnout Editor March 2016 invoice</t>
  </si>
  <si>
    <t>Bill - Jennifer Petrucelli - chk: Archival research and Filemaker Cloud Hosting expense (no receipt for Filemaker).</t>
  </si>
  <si>
    <t>Bill - John Haptas - ACH: John Haptas - Turnout Editor Feb 2016 invoice</t>
  </si>
  <si>
    <t>Bill - Mario Furloni - chk: 2/16/16 - Cinematographer, camera kit, and travel expenses for 2/7 - 2/13/2016 for Voting Wars.</t>
  </si>
  <si>
    <t>Bill - Mario Furloni - chk: $480 deducted due to expense he owed to Jessica Anthony (see last receipt and email confirmation from Mario).</t>
  </si>
  <si>
    <t>Bill - Mario Furloni - chk: 2/7/16 baggage fee for SFO - DWI flight for Turnout shoot. No receipt provided, so coded to Media Production for 1099 MISC.</t>
  </si>
  <si>
    <t>Bill - Rachel Antell - chk: Rachel Antell February 2016 invoice for production services for Turnout.</t>
  </si>
  <si>
    <t>Bill - Melissa Langer - chk: Invoice for Assistant Editing work Feb 2016.</t>
  </si>
  <si>
    <t>Totals for 6104 - Tech: Graphic Designers</t>
  </si>
  <si>
    <t>Bill - Rip &amp; Roy - ACH: Logo design for 'Turnout' project. Received 2016.3.1</t>
  </si>
  <si>
    <t>2016-1</t>
  </si>
  <si>
    <t>CELEF PR JE Mar 16</t>
  </si>
  <si>
    <t>6404 - Meals Staff &amp; Board (Balance Forward As of 01/01/2016)</t>
  </si>
  <si>
    <t>Bill - Jessica Anthony - ACH: Jessica Anthony Feb-Mar 2016 Production Invoice.</t>
  </si>
  <si>
    <t>TO-003 - Feb 2016</t>
  </si>
  <si>
    <t>6104 - Tech: Graphic Designers (Balance Forward As of 01/01/2016)</t>
  </si>
  <si>
    <t>04/30/2016</t>
  </si>
  <si>
    <t>EngCons+Incub+Climate+Accel Apr16 fees</t>
  </si>
  <si>
    <t>EngCons+Incub+Climate+Accel Mar16 fees</t>
  </si>
  <si>
    <t>EngCons+Incub+Climate+Accel Feb16 fees</t>
  </si>
  <si>
    <t>EngCons+Incub+Climate+Accel Jan16 fees</t>
  </si>
  <si>
    <t>Ops Team</t>
  </si>
  <si>
    <t>Payroll Systems Invoice Allocs - Apr 16-30, 2016</t>
  </si>
  <si>
    <t>CELEF PR JE Apr 16</t>
  </si>
  <si>
    <t>Payroll Systems Invoice Allocs - Apr 1-15, 2016</t>
  </si>
  <si>
    <t>Ian Inaba_E</t>
  </si>
  <si>
    <t>Bill - Ian M Inaba: 12/6/15 dinner with Kelly Duane for Voting Wars.</t>
  </si>
  <si>
    <t>REM DEC. 2015</t>
  </si>
  <si>
    <t>Bill - Ian M Inaba: 12/7/15 meal for Ian for Voting Wars.</t>
  </si>
  <si>
    <t>Bill - Ian M Inaba: 12/7/15 meal for Ian for Voting Wars</t>
  </si>
  <si>
    <t>Voting Wars Project</t>
  </si>
  <si>
    <t>Bill - Ian M Inaba: 12/6/15 taxi fare for Voting Wars.</t>
  </si>
  <si>
    <t>Michael Silvestri - chk</t>
  </si>
  <si>
    <t>Bill - Michael Silvestri - chk: Michael Silvestri for set sound recording for Turnout on 3/17/16.</t>
  </si>
  <si>
    <t>Jason Hubert - chk</t>
  </si>
  <si>
    <t>Bill - Jason Hubert - chk: Jason Hubert services as gaffer and equipment rental for Turnout on 3/16/16.</t>
  </si>
  <si>
    <t>03.16.16</t>
  </si>
  <si>
    <t>RE-CLASS Voting Wars personnel incorrectly coded 4/16</t>
  </si>
  <si>
    <t>RE-CLASS Voting Wars personnel 4/16</t>
  </si>
  <si>
    <t>Kai Nagai-Rothe_e</t>
  </si>
  <si>
    <t>Jacinto, Nina E</t>
  </si>
  <si>
    <t>Shannon Baker_e</t>
  </si>
  <si>
    <t>Elizabeth_Beier</t>
  </si>
  <si>
    <t>Trevor Cords_e</t>
  </si>
  <si>
    <t>Employee Name</t>
  </si>
  <si>
    <t>05/31/2016</t>
  </si>
  <si>
    <t>Voting Wars Billable Fee Credit Jan-Apr16 - charged at 20%, reduced to 15% and 5% credit applied</t>
  </si>
  <si>
    <t>Voting Wars BillableFee Credit Jan-Apr16</t>
  </si>
  <si>
    <t>Voting Wars - 15% Overhead Fee on Total expenses for the month</t>
  </si>
  <si>
    <t>EngCons+Incub+Climate+Accel May16 fees</t>
  </si>
  <si>
    <t>Payroll Systems Invoice Allocs - May 16-31, 2016</t>
  </si>
  <si>
    <t>CELEF PR JE May 16</t>
  </si>
  <si>
    <t>Payroll Systems Invoice Allocs - May 1-15, 2016</t>
  </si>
  <si>
    <t xml:space="preserve">      7150 - Telephone, Internet &amp; Cable</t>
  </si>
  <si>
    <t>06/30/2016</t>
  </si>
  <si>
    <t>EngCons+Incub+Climate+Accel June16 fees</t>
  </si>
  <si>
    <t>Totals for 7150 - Telephone, Internet &amp; Cable</t>
  </si>
  <si>
    <t>Bill - Ian M Inaba: In-flight wifi purchase for travel to DC for Turnout interview</t>
  </si>
  <si>
    <t>REM FEB. 2016</t>
  </si>
  <si>
    <t>7150 - Telephone, Internet &amp; Cable (Balance Forward As of 01/01/2016)</t>
  </si>
  <si>
    <t>Bill - Buckshot Sound Inc - Ck: Equipment rental for day of sound recording in DC for Turnout on March 16, 2016. Separate receipt was requested and not received.</t>
  </si>
  <si>
    <t>Payroll Systems Invoice Allocs - June 16-30, 2016</t>
  </si>
  <si>
    <t>CELEF PR JE June 16</t>
  </si>
  <si>
    <t>Payroll Systems Invoice Allocs - June 1-15, 2016</t>
  </si>
  <si>
    <t>Bill - Ian M Inaba: Meal at Chopt in Washington DC during Turnout interviews on Feb 9 2106</t>
  </si>
  <si>
    <t>Bill - Ian M Inaba: Meal from Whole Foods during Washington DC trip for Turnout interviews on Feb 9 2016.</t>
  </si>
  <si>
    <t>Bill - Ian M Inaba: Meal at Thally during trip to Washington, DC for Turnout interviews on Feb 8 2016.</t>
  </si>
  <si>
    <t>Bill - Kelly Duane - chk: Parking expenses during production work by Kelly Duane for Turnout.</t>
  </si>
  <si>
    <t>Kelly Duane - Producer - April - June 2016 Invoice</t>
  </si>
  <si>
    <t>Bill - Buckshot Sound Inc - Ck: Uber travel costs for day of sound recording in DC on March 16, 2016. Separate receipts were requested and not received.</t>
  </si>
  <si>
    <t>Bill - Ian M Inaba: Ian Parking for Turnout/ Voting Wars for Jan 2016 Ace Parking 4172 Oakland, CA</t>
  </si>
  <si>
    <t>REM JAN 2016</t>
  </si>
  <si>
    <t>Bill - Ian M Inaba: Cab ride for Turnout interview on Feb 7 2016.</t>
  </si>
  <si>
    <t>Bill - Ian M Inaba: Uber ride during trip to DC for Turnout interviews on Feb 8 2016.</t>
  </si>
  <si>
    <t>Bill - Ian M Inaba: Transport in Washington DC for Turnout interviews on Feb 9 2016</t>
  </si>
  <si>
    <t>Bill - Ian M Inaba: Taxi ride in Washington DC for Turnout interviews on Feb 9 2016.</t>
  </si>
  <si>
    <t>Bill - Ian M Inaba: Lyft ride in Washington DC for Turnout interviews on Feb 9 2016.</t>
  </si>
  <si>
    <t>Bill - Ian M Inaba: Lyft ride in Washington DC for Turnout interviews on Feb 9 2016</t>
  </si>
  <si>
    <t>Bill - Ian M Inaba: Curb transportation while in Washington DC for Turnout interviews on Feb 9 2016</t>
  </si>
  <si>
    <t>Bill - Ian M Inaba: Cab ride in Washington DC for Turnout interviews on Feb 8 2016.</t>
  </si>
  <si>
    <t>Bill - Ian M Inaba: Cab ride in DC for Turnout interviews on Feb 8 2016.</t>
  </si>
  <si>
    <t>Bill - Ian M Inaba: Monthly subscription to Hightail web service for Turnout - May 17, 2016</t>
  </si>
  <si>
    <t>REM MAY. 2016</t>
  </si>
  <si>
    <t>Bill - Ian M Inaba: Monthly subscription fee for Hightail web service for Turnout - Mar 17 2016</t>
  </si>
  <si>
    <t>REM Mar. 2016</t>
  </si>
  <si>
    <t>Bill - Ian M Inaba: Monthly subscription fee for Hightail web service for Truthout - Feb 17 2016</t>
  </si>
  <si>
    <t>Bill - Ian M Inaba: Monthly subscription fee to Hightail web service for Turnout - Apr 17 2016</t>
  </si>
  <si>
    <t>REM Apr. 2016</t>
  </si>
  <si>
    <t>6110 - Tech: Platforms, Hosting &amp; Software (Balance Forward As of 01/01/2016)</t>
  </si>
  <si>
    <t>Bill - Kelly Duane - chk: Invoice for 45 hours of production work on Turnout between April 26 - June 17, 2016 by Kelly Duane.</t>
  </si>
  <si>
    <t>Bill - Melissa Langer - chk: Invoice from Melissa Langer for a half day of assistant editing for Turnout on June 7, 2016.</t>
  </si>
  <si>
    <t>Bill - Buckshot Sound Inc - Ck: Full day of sound recording in DC for Turnout on March 16, 2016.</t>
  </si>
  <si>
    <t>Bill - Melissa Langer - chk: Invoice for full day of assistant editing for Turnout on May 27, 2016.</t>
  </si>
  <si>
    <t>6014 - Audio Video Media Consultants (Balance Forward As of 01/01/2016)</t>
  </si>
  <si>
    <t>Created on: 08/22/2016 9:20 AM</t>
  </si>
  <si>
    <t>07/31/2016</t>
  </si>
  <si>
    <t>Voting Wars - 15% Overhead contribution based on total expenses for the month</t>
  </si>
  <si>
    <t>EngCons+Incub+Climate+Accel July16 Contr</t>
  </si>
  <si>
    <t>Bill - Jennifer Petrucelli - chk: 7/5/16 reimbursement Expense Ford Library - Audio file</t>
  </si>
  <si>
    <t>Bill - Jennifer Petrucelli - chk: 7/5/16 reimbursement Expense Reagan Library - Audio file</t>
  </si>
  <si>
    <t>6310 - Other Campaign Expenses (Balance Forward As of 01/01/2016)</t>
  </si>
  <si>
    <t>Bill - Ben Zweig - chk: 7/8/16 - contractor for Turnout</t>
  </si>
  <si>
    <t>Bill - Jennifer Petrucelli - chk: Archival research for Turnout</t>
  </si>
  <si>
    <t>EngConsulting + IncubationLabs</t>
  </si>
  <si>
    <t>Wallace Global Fund 2015 - CELEF and Voting Wars - 75,000</t>
  </si>
  <si>
    <t>-</t>
  </si>
  <si>
    <t>Wallace Global Fund</t>
  </si>
  <si>
    <t>Ford 2015 Voting Wars - $200,000</t>
  </si>
  <si>
    <t>0155-1043</t>
  </si>
  <si>
    <t>CEL - Voting Wars</t>
  </si>
  <si>
    <t>Ford Foundation</t>
  </si>
  <si>
    <t>spend to go</t>
  </si>
  <si>
    <t>Amount</t>
  </si>
  <si>
    <t>Opportunity Name</t>
  </si>
  <si>
    <t>Grant Number</t>
  </si>
  <si>
    <t>Grant End Date</t>
  </si>
  <si>
    <t>Grant Start Date</t>
  </si>
  <si>
    <t>Project</t>
  </si>
  <si>
    <t>Funder</t>
  </si>
  <si>
    <t>spend</t>
  </si>
  <si>
    <t>ending balance 7.31.16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</si>
</sst>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quot;$&quot;#,##0"/>
  </numFmts>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7"/>
      <color rgb="FF000000"/>
      <name val="Calibri"/>
      <family val="2"/>
      <scheme val="minor"/>
    </font>
    <font>
      <b/>
      <sz val="9"/>
      <color rgb="FF000000"/>
      <name val="Verdana"/>
      <family val="2"/>
    </font>
    <font>
      <sz val="9"/>
      <color rgb="FF000000"/>
      <name val="Verdana"/>
      <family val="2"/>
    </font>
    <font>
      <sz val="9"/>
      <color theme="1"/>
      <name val="Calibri"/>
      <family val="2"/>
      <scheme val="minor"/>
    </font>
    <font>
      <b/>
      <sz val="9"/>
      <color theme="1"/>
      <name val="Verdana"/>
      <family val="2"/>
    </font>
    <font>
      <sz val="10"/>
      <name val="Arial"/>
      <family val="2"/>
    </font>
    <font>
      <sz val="10"/>
      <name val="Calibri"/>
      <family val="2"/>
    </font>
    <font>
      <b/>
      <sz val="10"/>
      <name val="Calibri"/>
      <family val="2"/>
    </font>
    <font>
      <sz val="8"/>
      <name val="Calibri"/>
      <family val="2"/>
    </font>
    <font>
      <b/>
      <sz val="11"/>
      <name val="Calibri"/>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5C646"/>
        <bgColor indexed="64"/>
      </patternFill>
    </fill>
    <fill>
      <patternFill patternType="solid">
        <fgColor rgb="FFCEDEEF"/>
        <bgColor indexed="64"/>
      </patternFill>
    </fill>
    <fill>
      <patternFill patternType="solid">
        <fgColor rgb="FFFFFFFF"/>
        <bgColor indexed="64"/>
      </patternFill>
    </fill>
    <fill>
      <patternFill patternType="solid">
        <fgColor theme="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rgb="FF000000"/>
      </top>
      <bottom/>
      <diagonal/>
    </border>
    <border>
      <left/>
      <right/>
      <top style="thin">
        <color rgb="FF000000"/>
      </top>
      <bottom style="double">
        <color rgb="FF000000"/>
      </bottom>
      <diagonal/>
    </border>
    <border>
      <left/>
      <right/>
      <top/>
      <bottom style="double">
        <color auto="1"/>
      </bottom>
      <diagonal/>
    </border>
    <border>
      <left/>
      <right/>
      <top style="thin">
        <color auto="1"/>
      </top>
      <bottom/>
      <diagonal/>
    </border>
    <border>
      <left/>
      <right/>
      <top style="thin">
        <color auto="1"/>
      </top>
      <bottom style="thin">
        <color auto="1"/>
      </bottom>
      <diagonal/>
    </border>
    <border>
      <left/>
      <right/>
      <top/>
      <bottom style="thin">
        <color auto="1"/>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0" applyNumberFormat="0" applyAlignment="0" applyProtection="0"/>
    <xf numFmtId="0" fontId="18" fillId="33" borderId="0" applyNumberFormat="0" applyAlignment="0" applyProtection="0"/>
    <xf numFmtId="0" fontId="23" fillId="0" borderId="0"/>
    <xf numFmtId="0" fontId="1" fillId="0" borderId="0"/>
  </cellStyleXfs>
  <cellXfs count="52">
    <xf numFmtId="0" fontId="0" fillId="0" borderId="0" xfId="0"/>
    <xf numFmtId="0" fontId="20" fillId="0" borderId="0" xfId="0" applyFont="1" applyAlignment="1">
      <alignment horizontal="left" vertical="top"/>
    </xf>
    <xf numFmtId="0" fontId="21" fillId="0" borderId="0" xfId="0" applyFont="1"/>
    <xf numFmtId="14" fontId="21" fillId="0" borderId="0" xfId="0" applyNumberFormat="1" applyFont="1" applyAlignment="1">
      <alignment horizontal="left" vertical="top" wrapText="1"/>
    </xf>
    <xf numFmtId="0" fontId="21" fillId="0" borderId="0" xfId="0" applyFont="1" applyAlignment="1">
      <alignment horizontal="left" vertical="top" wrapText="1"/>
    </xf>
    <xf numFmtId="49" fontId="22" fillId="34" borderId="0" xfId="0" applyNumberFormat="1" applyFont="1" applyFill="1" applyAlignment="1">
      <alignment horizontal="left" vertical="top"/>
    </xf>
    <xf numFmtId="49" fontId="22" fillId="34" borderId="0" xfId="0" applyNumberFormat="1" applyFont="1" applyFill="1" applyAlignment="1">
      <alignment horizontal="right" vertical="top"/>
    </xf>
    <xf numFmtId="4" fontId="20" fillId="0" borderId="0" xfId="0" applyNumberFormat="1" applyFont="1" applyAlignment="1">
      <alignment horizontal="right" vertical="top"/>
    </xf>
    <xf numFmtId="14" fontId="20" fillId="0" borderId="0" xfId="0" applyNumberFormat="1" applyFont="1" applyAlignment="1">
      <alignment horizontal="left" vertical="top"/>
    </xf>
    <xf numFmtId="0" fontId="20" fillId="0" borderId="0" xfId="0" applyFont="1" applyAlignment="1">
      <alignment horizontal="left" vertical="top" wrapText="1"/>
    </xf>
    <xf numFmtId="4" fontId="22" fillId="0" borderId="10" xfId="0" applyNumberFormat="1" applyFont="1" applyBorder="1" applyAlignment="1">
      <alignment horizontal="right" vertical="top"/>
    </xf>
    <xf numFmtId="4" fontId="22" fillId="0" borderId="11" xfId="0" applyNumberFormat="1" applyFont="1" applyBorder="1" applyAlignment="1">
      <alignment horizontal="right" vertical="top"/>
    </xf>
    <xf numFmtId="0" fontId="23" fillId="35" borderId="0" xfId="44" applyFill="1"/>
    <xf numFmtId="0" fontId="23" fillId="35" borderId="0" xfId="44" applyFill="1" applyAlignment="1">
      <alignment horizontal="left"/>
    </xf>
    <xf numFmtId="164" fontId="25" fillId="35" borderId="12" xfId="44" applyNumberFormat="1" applyFont="1" applyFill="1" applyBorder="1" applyAlignment="1">
      <alignment horizontal="right"/>
    </xf>
    <xf numFmtId="0" fontId="25" fillId="35" borderId="0" xfId="44" applyFont="1" applyFill="1" applyAlignment="1">
      <alignment horizontal="left"/>
    </xf>
    <xf numFmtId="164" fontId="25" fillId="35" borderId="0" xfId="44" applyNumberFormat="1" applyFont="1" applyFill="1" applyAlignment="1">
      <alignment horizontal="right"/>
    </xf>
    <xf numFmtId="164" fontId="24" fillId="35" borderId="0" xfId="44" applyNumberFormat="1" applyFont="1" applyFill="1" applyAlignment="1">
      <alignment horizontal="right"/>
    </xf>
    <xf numFmtId="164" fontId="25" fillId="35" borderId="13" xfId="44" applyNumberFormat="1" applyFont="1" applyFill="1" applyBorder="1" applyAlignment="1">
      <alignment horizontal="right"/>
    </xf>
    <xf numFmtId="164" fontId="24" fillId="35" borderId="14" xfId="44" applyNumberFormat="1" applyFont="1" applyFill="1" applyBorder="1" applyAlignment="1">
      <alignment horizontal="right"/>
    </xf>
    <xf numFmtId="164" fontId="24" fillId="35" borderId="13" xfId="44" applyNumberFormat="1" applyFont="1" applyFill="1" applyBorder="1" applyAlignment="1">
      <alignment horizontal="right"/>
    </xf>
    <xf numFmtId="0" fontId="26" fillId="35" borderId="13" xfId="44" applyFont="1" applyFill="1" applyBorder="1" applyAlignment="1">
      <alignment horizontal="right"/>
    </xf>
    <xf numFmtId="0" fontId="26" fillId="35" borderId="0" xfId="44" applyFont="1" applyFill="1" applyAlignment="1">
      <alignment horizontal="left"/>
    </xf>
    <xf numFmtId="0" fontId="24" fillId="35" borderId="15" xfId="44" applyFont="1" applyFill="1" applyBorder="1" applyAlignment="1">
      <alignment horizontal="right"/>
    </xf>
    <xf numFmtId="0" fontId="24" fillId="35" borderId="0" xfId="44" applyFont="1" applyFill="1" applyAlignment="1">
      <alignment horizontal="right"/>
    </xf>
    <xf numFmtId="0" fontId="27" fillId="35" borderId="0" xfId="44" applyFont="1" applyFill="1" applyAlignment="1">
      <alignment horizontal="left"/>
    </xf>
    <xf numFmtId="0" fontId="25" fillId="35" borderId="13" xfId="44" applyFont="1" applyFill="1" applyBorder="1" applyAlignment="1">
      <alignment horizontal="left"/>
    </xf>
    <xf numFmtId="15" fontId="20" fillId="0" borderId="0" xfId="0" applyNumberFormat="1" applyFont="1" applyAlignment="1">
      <alignment horizontal="left" vertical="top"/>
    </xf>
    <xf numFmtId="0" fontId="24" fillId="35" borderId="0" xfId="44" applyFont="1" applyFill="1" applyAlignment="1">
      <alignment horizontal="left"/>
    </xf>
    <xf numFmtId="0" fontId="24" fillId="35" borderId="0" xfId="44" applyFont="1" applyFill="1" applyAlignment="1">
      <alignment horizontal="left"/>
    </xf>
    <xf numFmtId="0" fontId="19" fillId="0" borderId="0" xfId="0" applyFont="1" applyAlignment="1">
      <alignment horizontal="left" vertical="top"/>
    </xf>
    <xf numFmtId="0" fontId="21" fillId="0" borderId="0" xfId="0" applyFont="1" applyAlignment="1">
      <alignment vertical="top" wrapText="1"/>
    </xf>
    <xf numFmtId="16" fontId="20" fillId="0" borderId="0" xfId="0" applyNumberFormat="1" applyFont="1" applyAlignment="1">
      <alignment horizontal="left" vertical="top"/>
    </xf>
    <xf numFmtId="17" fontId="20" fillId="0" borderId="0" xfId="0" applyNumberFormat="1" applyFont="1" applyAlignment="1">
      <alignment horizontal="left" vertical="top"/>
    </xf>
    <xf numFmtId="0" fontId="24" fillId="35" borderId="0" xfId="44" applyFont="1" applyFill="1" applyAlignment="1">
      <alignment horizontal="left"/>
    </xf>
    <xf numFmtId="0" fontId="19" fillId="0" borderId="0" xfId="0" applyFont="1" applyAlignment="1">
      <alignment horizontal="left" vertical="top"/>
    </xf>
    <xf numFmtId="0" fontId="21" fillId="0" borderId="0" xfId="0" applyFont="1" applyAlignment="1">
      <alignment vertical="top" wrapText="1"/>
    </xf>
    <xf numFmtId="0" fontId="24" fillId="35" borderId="0" xfId="44" applyFont="1" applyFill="1" applyAlignment="1">
      <alignment horizontal="left"/>
    </xf>
    <xf numFmtId="0" fontId="19" fillId="0" borderId="0" xfId="0" applyFont="1" applyAlignment="1">
      <alignment horizontal="left" vertical="top"/>
    </xf>
    <xf numFmtId="0" fontId="21" fillId="0" borderId="0" xfId="0" applyFont="1" applyAlignment="1">
      <alignment vertical="top" wrapText="1"/>
    </xf>
    <xf numFmtId="0" fontId="19" fillId="0" borderId="0" xfId="0" applyFont="1" applyAlignment="1">
      <alignment vertical="top"/>
    </xf>
    <xf numFmtId="0" fontId="0" fillId="0" borderId="0" xfId="0" applyFont="1"/>
    <xf numFmtId="165" fontId="0" fillId="0" borderId="0" xfId="0" applyNumberFormat="1" applyFont="1"/>
    <xf numFmtId="165" fontId="0" fillId="36" borderId="0" xfId="0" applyNumberFormat="1" applyFont="1" applyFill="1" applyAlignment="1">
      <alignment horizontal="right" wrapText="1"/>
    </xf>
    <xf numFmtId="49" fontId="0" fillId="36" borderId="0" xfId="0" applyNumberFormat="1" applyFont="1" applyFill="1" applyAlignment="1">
      <alignment wrapText="1"/>
    </xf>
    <xf numFmtId="14" fontId="0" fillId="36" borderId="0" xfId="0" applyNumberFormat="1" applyFont="1" applyFill="1" applyAlignment="1">
      <alignment horizontal="right" wrapText="1"/>
    </xf>
    <xf numFmtId="165" fontId="0" fillId="0" borderId="0" xfId="0" applyNumberFormat="1" applyFont="1" applyAlignment="1">
      <alignment horizontal="right" wrapText="1"/>
    </xf>
    <xf numFmtId="49" fontId="0" fillId="0" borderId="0" xfId="0" applyNumberFormat="1" applyFont="1" applyAlignment="1">
      <alignment wrapText="1"/>
    </xf>
    <xf numFmtId="14" fontId="0" fillId="0" borderId="0" xfId="0" applyNumberFormat="1" applyFont="1" applyAlignment="1">
      <alignment horizontal="right" wrapText="1"/>
    </xf>
    <xf numFmtId="0" fontId="16" fillId="0" borderId="0" xfId="0" applyFont="1" applyAlignment="1">
      <alignment horizontal="center" vertical="center" wrapText="1"/>
    </xf>
    <xf numFmtId="165" fontId="16" fillId="0" borderId="0" xfId="0" applyNumberFormat="1" applyFont="1" applyAlignment="1">
      <alignment horizontal="center" vertical="center" wrapText="1"/>
    </xf>
    <xf numFmtId="165" fontId="16" fillId="0" borderId="13" xfId="0" applyNumberFormat="1" applyFont="1" applyBorder="1"/>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ustomBuiltin="1"/>
    <cellStyle name="Input" xfId="9" builtinId="20" customBuiltin="1"/>
    <cellStyle name="Linked Cell" xfId="12" builtinId="24" customBuiltin="1"/>
    <cellStyle name="Neutral" xfId="8" builtinId="28" customBuiltin="1"/>
    <cellStyle name="Normal" xfId="0" builtinId="0"/>
    <cellStyle name="Normal 2" xfId="44"/>
    <cellStyle name="Normal 2 2" xfId="45"/>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activeX/activeX3.xml><?xml version="1.0" encoding="utf-8"?>
<ax:ocx xmlns:ax="http://schemas.microsoft.com/office/2006/activeX" xmlns:r="http://schemas.openxmlformats.org/officeDocument/2006/relationships" ax:classid="{5512D11C-5CC6-11CF-8D67-00AA00BDCE1D}" ax:persistence="persistStream" r:id="rId1"/>
</file>

<file path=xl/activeX/activeX4.xml><?xml version="1.0" encoding="utf-8"?>
<ax:ocx xmlns:ax="http://schemas.microsoft.com/office/2006/activeX" xmlns:r="http://schemas.openxmlformats.org/officeDocument/2006/relationships" ax:classid="{5512D11C-5CC6-11CF-8D67-00AA00BDCE1D}" ax:persistence="persistStream" r:id="rId1"/>
</file>

<file path=xl/activeX/activeX5.xml><?xml version="1.0" encoding="utf-8"?>
<ax:ocx xmlns:ax="http://schemas.microsoft.com/office/2006/activeX" xmlns:r="http://schemas.openxmlformats.org/officeDocument/2006/relationships" ax:classid="{5512D11C-5CC6-11CF-8D67-00AA00BDCE1D}" ax:persistence="persistStream" r:id="rId1"/>
</file>

<file path=xl/activeX/activeX6.xml><?xml version="1.0" encoding="utf-8"?>
<ax:ocx xmlns:ax="http://schemas.microsoft.com/office/2006/activeX" xmlns:r="http://schemas.openxmlformats.org/officeDocument/2006/relationships" ax:classid="{5512D11C-5CC6-11CF-8D67-00AA00BDCE1D}" ax:persistence="persistStream" r:id="rId1"/>
</file>

<file path=xl/activeX/activeX7.xml><?xml version="1.0" encoding="utf-8"?>
<ax:ocx xmlns:ax="http://schemas.microsoft.com/office/2006/activeX" xmlns:r="http://schemas.openxmlformats.org/officeDocument/2006/relationships" ax:classid="{5512D11C-5CC6-11CF-8D67-00AA00BDCE1D}" ax:persistence="persistStream" r:id="rId1"/>
</file>

<file path=xl/activeX/activeX8.xml><?xml version="1.0" encoding="utf-8"?>
<ax:ocx xmlns:ax="http://schemas.microsoft.com/office/2006/activeX" xmlns:r="http://schemas.openxmlformats.org/officeDocument/2006/relationships" ax:classid="{5512D11C-5CC6-11CF-8D67-00AA00BDCE1D}" ax:persistence="persistStream" r:id="rId1"/>
</file>

<file path=xl/activeX/activeX9.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image" Target="../media/image2.emf"/><Relationship Id="rId1" Type="http://schemas.openxmlformats.org/officeDocument/2006/relationships/image" Target="../media/image3.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5.emf"/><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3" Type="http://schemas.openxmlformats.org/officeDocument/2006/relationships/image" Target="../media/image9.emf"/><Relationship Id="rId2" Type="http://schemas.openxmlformats.org/officeDocument/2006/relationships/image" Target="../media/image8.emf"/><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oneCellAnchor>
        <xdr:from>
          <xdr:col>0</xdr:col>
          <xdr:colOff>0</xdr:colOff>
          <xdr:row>300</xdr:row>
          <xdr:rowOff>0</xdr:rowOff>
        </xdr:from>
        <xdr:ext cx="914400" cy="228600"/>
        <xdr:sp macro="" textlink="">
          <xdr:nvSpPr>
            <xdr:cNvPr id="62465" name="Control 1" hidden="1">
              <a:extLst>
                <a:ext uri="{63B3BB69-23CF-44E3-9099-C40C66FF867C}">
                  <a14:compatExt spid="_x0000_s62465"/>
                </a:ext>
              </a:extLst>
            </xdr:cNvPr>
            <xdr:cNvSpPr/>
          </xdr:nvSpPr>
          <xdr:spPr bwMode="auto">
            <a:xfrm>
              <a:off x="0" y="0"/>
              <a:ext cx="0" cy="0"/>
            </a:xfrm>
            <a:prstGeom prst="rect">
              <a:avLst/>
            </a:prstGeom>
            <a:noFill/>
            <a:ln w="9525">
              <a:miter lim="800000"/>
              <a:headEnd/>
              <a:tailEnd/>
            </a:ln>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617220</xdr:colOff>
          <xdr:row>300</xdr:row>
          <xdr:rowOff>0</xdr:rowOff>
        </xdr:from>
        <xdr:ext cx="914400" cy="228600"/>
        <xdr:sp macro="" textlink="">
          <xdr:nvSpPr>
            <xdr:cNvPr id="62466" name="Control 2" hidden="1">
              <a:extLst>
                <a:ext uri="{63B3BB69-23CF-44E3-9099-C40C66FF867C}">
                  <a14:compatExt spid="_x0000_s62466"/>
                </a:ext>
              </a:extLst>
            </xdr:cNvPr>
            <xdr:cNvSpPr/>
          </xdr:nvSpPr>
          <xdr:spPr bwMode="auto">
            <a:xfrm>
              <a:off x="0" y="0"/>
              <a:ext cx="0" cy="0"/>
            </a:xfrm>
            <a:prstGeom prst="rect">
              <a:avLst/>
            </a:prstGeom>
            <a:noFill/>
            <a:ln w="9525">
              <a:miter lim="800000"/>
              <a:headEnd/>
              <a:tailEnd/>
            </a:ln>
          </xdr:spPr>
        </xdr:sp>
        <xdr:clientData/>
      </xdr:oneCellAnchor>
    </mc:Choice>
    <mc:Fallback/>
  </mc:AlternateContent>
  <mc:AlternateContent xmlns:mc="http://schemas.openxmlformats.org/markup-compatibility/2006">
    <mc:Choice xmlns:a14="http://schemas.microsoft.com/office/drawing/2010/main" Requires="a14">
      <xdr:oneCellAnchor>
        <xdr:from>
          <xdr:col>1</xdr:col>
          <xdr:colOff>0</xdr:colOff>
          <xdr:row>300</xdr:row>
          <xdr:rowOff>0</xdr:rowOff>
        </xdr:from>
        <xdr:ext cx="914400" cy="228600"/>
        <xdr:sp macro="" textlink="">
          <xdr:nvSpPr>
            <xdr:cNvPr id="62467" name="Control 3" hidden="1">
              <a:extLst>
                <a:ext uri="{63B3BB69-23CF-44E3-9099-C40C66FF867C}">
                  <a14:compatExt spid="_x0000_s62467"/>
                </a:ext>
              </a:extLst>
            </xdr:cNvPr>
            <xdr:cNvSpPr/>
          </xdr:nvSpPr>
          <xdr:spPr bwMode="auto">
            <a:xfrm>
              <a:off x="0" y="0"/>
              <a:ext cx="0" cy="0"/>
            </a:xfrm>
            <a:prstGeom prst="rect">
              <a:avLst/>
            </a:prstGeom>
            <a:noFill/>
            <a:ln w="9525">
              <a:miter lim="800000"/>
              <a:headEnd/>
              <a:tailEnd/>
            </a:ln>
          </xdr:spPr>
        </xdr:sp>
        <xdr:clientData/>
      </xdr:one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330</xdr:row>
          <xdr:rowOff>0</xdr:rowOff>
        </xdr:from>
        <xdr:to>
          <xdr:col>1</xdr:col>
          <xdr:colOff>129540</xdr:colOff>
          <xdr:row>331</xdr:row>
          <xdr:rowOff>45720</xdr:rowOff>
        </xdr:to>
        <xdr:sp macro="" textlink="">
          <xdr:nvSpPr>
            <xdr:cNvPr id="17409" name="Control 1" hidden="1">
              <a:extLst>
                <a:ext uri="{63B3BB69-23CF-44E3-9099-C40C66FF867C}">
                  <a14:compatExt spid="_x0000_s17409"/>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617220</xdr:colOff>
          <xdr:row>330</xdr:row>
          <xdr:rowOff>0</xdr:rowOff>
        </xdr:from>
        <xdr:to>
          <xdr:col>1</xdr:col>
          <xdr:colOff>746760</xdr:colOff>
          <xdr:row>331</xdr:row>
          <xdr:rowOff>45720</xdr:rowOff>
        </xdr:to>
        <xdr:sp macro="" textlink="">
          <xdr:nvSpPr>
            <xdr:cNvPr id="17410" name="Control 2" hidden="1">
              <a:extLst>
                <a:ext uri="{63B3BB69-23CF-44E3-9099-C40C66FF867C}">
                  <a14:compatExt spid="_x0000_s1741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330</xdr:row>
          <xdr:rowOff>0</xdr:rowOff>
        </xdr:from>
        <xdr:to>
          <xdr:col>1</xdr:col>
          <xdr:colOff>914400</xdr:colOff>
          <xdr:row>331</xdr:row>
          <xdr:rowOff>45720</xdr:rowOff>
        </xdr:to>
        <xdr:sp macro="" textlink="">
          <xdr:nvSpPr>
            <xdr:cNvPr id="17411" name="Control 3" hidden="1">
              <a:extLst>
                <a:ext uri="{63B3BB69-23CF-44E3-9099-C40C66FF867C}">
                  <a14:compatExt spid="_x0000_s1741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573</xdr:row>
          <xdr:rowOff>0</xdr:rowOff>
        </xdr:from>
        <xdr:to>
          <xdr:col>1</xdr:col>
          <xdr:colOff>129540</xdr:colOff>
          <xdr:row>574</xdr:row>
          <xdr:rowOff>45720</xdr:rowOff>
        </xdr:to>
        <xdr:sp macro="" textlink="">
          <xdr:nvSpPr>
            <xdr:cNvPr id="18433" name="Control 1" hidden="1">
              <a:extLst>
                <a:ext uri="{63B3BB69-23CF-44E3-9099-C40C66FF867C}">
                  <a14:compatExt spid="_x0000_s18433"/>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617220</xdr:colOff>
          <xdr:row>573</xdr:row>
          <xdr:rowOff>0</xdr:rowOff>
        </xdr:from>
        <xdr:to>
          <xdr:col>1</xdr:col>
          <xdr:colOff>746760</xdr:colOff>
          <xdr:row>574</xdr:row>
          <xdr:rowOff>45720</xdr:rowOff>
        </xdr:to>
        <xdr:sp macro="" textlink="">
          <xdr:nvSpPr>
            <xdr:cNvPr id="18434" name="Control 2" hidden="1">
              <a:extLst>
                <a:ext uri="{63B3BB69-23CF-44E3-9099-C40C66FF867C}">
                  <a14:compatExt spid="_x0000_s18434"/>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573</xdr:row>
          <xdr:rowOff>0</xdr:rowOff>
        </xdr:from>
        <xdr:to>
          <xdr:col>1</xdr:col>
          <xdr:colOff>914400</xdr:colOff>
          <xdr:row>574</xdr:row>
          <xdr:rowOff>45720</xdr:rowOff>
        </xdr:to>
        <xdr:sp macro="" textlink="">
          <xdr:nvSpPr>
            <xdr:cNvPr id="18435" name="Control 3" hidden="1">
              <a:extLst>
                <a:ext uri="{63B3BB69-23CF-44E3-9099-C40C66FF867C}">
                  <a14:compatExt spid="_x0000_s1843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image" Target="../media/image3.emf"/><Relationship Id="rId3" Type="http://schemas.openxmlformats.org/officeDocument/2006/relationships/control" Target="../activeX/activeX1.xml"/><Relationship Id="rId7" Type="http://schemas.openxmlformats.org/officeDocument/2006/relationships/control" Target="../activeX/activeX3.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image" Target="../media/image2.emf"/><Relationship Id="rId5" Type="http://schemas.openxmlformats.org/officeDocument/2006/relationships/control" Target="../activeX/activeX2.xml"/><Relationship Id="rId4" Type="http://schemas.openxmlformats.org/officeDocument/2006/relationships/image" Target="../media/image1.emf"/></Relationships>
</file>

<file path=xl/worksheets/_rels/sheet5.xml.rels><?xml version="1.0" encoding="UTF-8" standalone="yes"?>
<Relationships xmlns="http://schemas.openxmlformats.org/package/2006/relationships"><Relationship Id="rId8" Type="http://schemas.openxmlformats.org/officeDocument/2006/relationships/image" Target="../media/image6.emf"/><Relationship Id="rId3" Type="http://schemas.openxmlformats.org/officeDocument/2006/relationships/control" Target="../activeX/activeX4.xml"/><Relationship Id="rId7" Type="http://schemas.openxmlformats.org/officeDocument/2006/relationships/control" Target="../activeX/activeX6.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image" Target="../media/image5.emf"/><Relationship Id="rId5" Type="http://schemas.openxmlformats.org/officeDocument/2006/relationships/control" Target="../activeX/activeX5.xml"/><Relationship Id="rId4" Type="http://schemas.openxmlformats.org/officeDocument/2006/relationships/image" Target="../media/image4.emf"/></Relationships>
</file>

<file path=xl/worksheets/_rels/sheet7.x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control" Target="../activeX/activeX7.xml"/><Relationship Id="rId7" Type="http://schemas.openxmlformats.org/officeDocument/2006/relationships/control" Target="../activeX/activeX9.xml"/><Relationship Id="rId2" Type="http://schemas.openxmlformats.org/officeDocument/2006/relationships/vmlDrawing" Target="../drawings/vmlDrawing3.vml"/><Relationship Id="rId1" Type="http://schemas.openxmlformats.org/officeDocument/2006/relationships/drawing" Target="../drawings/drawing3.xml"/><Relationship Id="rId6" Type="http://schemas.openxmlformats.org/officeDocument/2006/relationships/image" Target="../media/image8.emf"/><Relationship Id="rId5" Type="http://schemas.openxmlformats.org/officeDocument/2006/relationships/control" Target="../activeX/activeX8.xml"/><Relationship Id="rId4" Type="http://schemas.openxmlformats.org/officeDocument/2006/relationships/image" Target="../media/image7.e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
  <sheetViews>
    <sheetView tabSelected="1" workbookViewId="0">
      <pane xSplit="1" ySplit="9" topLeftCell="B10" activePane="bottomRight" state="frozen"/>
      <selection pane="topRight" activeCell="B1" sqref="B1"/>
      <selection pane="bottomLeft" activeCell="A10" sqref="A10"/>
      <selection pane="bottomRight" activeCell="A6" sqref="A6"/>
    </sheetView>
  </sheetViews>
  <sheetFormatPr defaultColWidth="9.109375" defaultRowHeight="13.2" x14ac:dyDescent="0.25"/>
  <cols>
    <col min="1" max="1" width="42.88671875" style="12" customWidth="1"/>
    <col min="2" max="2" width="13.88671875" style="12" customWidth="1"/>
    <col min="3" max="7" width="12.6640625" style="12" customWidth="1"/>
    <col min="8" max="8" width="13.44140625" style="12" customWidth="1"/>
    <col min="9" max="9" width="12.109375" style="12" customWidth="1"/>
    <col min="10" max="10" width="9.109375" style="12" customWidth="1"/>
    <col min="11" max="16384" width="9.109375" style="12"/>
  </cols>
  <sheetData>
    <row r="1" spans="1:9" ht="14.4" x14ac:dyDescent="0.3">
      <c r="A1" s="25" t="s">
        <v>1</v>
      </c>
    </row>
    <row r="2" spans="1:9" ht="14.4" x14ac:dyDescent="0.3">
      <c r="A2" s="25" t="s">
        <v>862</v>
      </c>
    </row>
    <row r="3" spans="1:9" ht="13.8" x14ac:dyDescent="0.3">
      <c r="A3" s="34" t="s">
        <v>111</v>
      </c>
      <c r="B3" s="34" t="s">
        <v>1101</v>
      </c>
    </row>
    <row r="4" spans="1:9" ht="13.8" x14ac:dyDescent="0.3">
      <c r="A4" s="34" t="s">
        <v>861</v>
      </c>
      <c r="B4" s="34" t="s">
        <v>1109</v>
      </c>
    </row>
    <row r="5" spans="1:9" ht="13.8" x14ac:dyDescent="0.3">
      <c r="A5" s="34" t="s">
        <v>4</v>
      </c>
      <c r="B5" s="13" t="s">
        <v>16</v>
      </c>
    </row>
    <row r="6" spans="1:9" x14ac:dyDescent="0.25">
      <c r="A6" s="13" t="s">
        <v>72</v>
      </c>
    </row>
    <row r="7" spans="1:9" ht="13.8" x14ac:dyDescent="0.3">
      <c r="A7" s="34" t="s">
        <v>72</v>
      </c>
      <c r="B7" s="24" t="s">
        <v>110</v>
      </c>
      <c r="C7" s="24" t="s">
        <v>110</v>
      </c>
      <c r="D7" s="24" t="s">
        <v>110</v>
      </c>
      <c r="E7" s="24" t="s">
        <v>110</v>
      </c>
      <c r="F7" s="24" t="s">
        <v>110</v>
      </c>
      <c r="G7" s="24" t="s">
        <v>110</v>
      </c>
      <c r="H7" s="24" t="s">
        <v>109</v>
      </c>
      <c r="I7" s="24" t="s">
        <v>108</v>
      </c>
    </row>
    <row r="8" spans="1:9" ht="13.8" x14ac:dyDescent="0.3">
      <c r="A8" s="34" t="s">
        <v>72</v>
      </c>
      <c r="B8" s="23" t="s">
        <v>107</v>
      </c>
      <c r="C8" s="23" t="s">
        <v>919</v>
      </c>
      <c r="D8" s="23" t="s">
        <v>955</v>
      </c>
      <c r="E8" s="23" t="s">
        <v>1022</v>
      </c>
      <c r="F8" s="23" t="s">
        <v>1051</v>
      </c>
      <c r="G8" s="23" t="s">
        <v>1060</v>
      </c>
      <c r="H8" s="23" t="s">
        <v>1101</v>
      </c>
      <c r="I8" s="23" t="s">
        <v>1101</v>
      </c>
    </row>
    <row r="9" spans="1:9" x14ac:dyDescent="0.25">
      <c r="A9" s="22" t="s">
        <v>72</v>
      </c>
      <c r="B9" s="21" t="s">
        <v>72</v>
      </c>
      <c r="C9" s="21" t="s">
        <v>72</v>
      </c>
      <c r="D9" s="21" t="s">
        <v>72</v>
      </c>
      <c r="E9" s="21" t="s">
        <v>72</v>
      </c>
      <c r="F9" s="21" t="s">
        <v>72</v>
      </c>
      <c r="G9" s="21" t="s">
        <v>72</v>
      </c>
      <c r="H9" s="21" t="s">
        <v>72</v>
      </c>
      <c r="I9" s="21" t="s">
        <v>106</v>
      </c>
    </row>
    <row r="10" spans="1:9" ht="13.8" x14ac:dyDescent="0.3">
      <c r="A10" s="15" t="s">
        <v>105</v>
      </c>
      <c r="B10" s="15" t="s">
        <v>77</v>
      </c>
      <c r="C10" s="15" t="s">
        <v>77</v>
      </c>
      <c r="D10" s="15" t="s">
        <v>77</v>
      </c>
      <c r="E10" s="15" t="s">
        <v>77</v>
      </c>
      <c r="F10" s="15" t="s">
        <v>77</v>
      </c>
      <c r="G10" s="15" t="s">
        <v>77</v>
      </c>
      <c r="H10" s="15" t="s">
        <v>77</v>
      </c>
      <c r="I10" s="15" t="s">
        <v>77</v>
      </c>
    </row>
    <row r="11" spans="1:9" ht="13.8" x14ac:dyDescent="0.3">
      <c r="A11" s="34" t="s">
        <v>104</v>
      </c>
      <c r="B11" s="34" t="s">
        <v>85</v>
      </c>
      <c r="C11" s="34" t="s">
        <v>85</v>
      </c>
      <c r="D11" s="34" t="s">
        <v>85</v>
      </c>
      <c r="E11" s="34" t="s">
        <v>85</v>
      </c>
      <c r="F11" s="34" t="s">
        <v>85</v>
      </c>
      <c r="G11" s="34" t="s">
        <v>85</v>
      </c>
      <c r="H11" s="34" t="s">
        <v>85</v>
      </c>
      <c r="I11" s="34" t="s">
        <v>85</v>
      </c>
    </row>
    <row r="12" spans="1:9" ht="13.8" x14ac:dyDescent="0.3">
      <c r="A12" s="34" t="s">
        <v>103</v>
      </c>
      <c r="B12" s="17">
        <v>6541</v>
      </c>
      <c r="C12" s="17">
        <v>8908</v>
      </c>
      <c r="D12" s="17">
        <v>302</v>
      </c>
      <c r="E12" s="17">
        <v>219</v>
      </c>
      <c r="F12" s="17">
        <v>399</v>
      </c>
      <c r="G12" s="17">
        <v>465</v>
      </c>
      <c r="H12" s="17">
        <v>0</v>
      </c>
      <c r="I12" s="17">
        <v>16834</v>
      </c>
    </row>
    <row r="13" spans="1:9" ht="13.8" x14ac:dyDescent="0.3">
      <c r="A13" s="34" t="s">
        <v>102</v>
      </c>
      <c r="B13" s="17">
        <v>508</v>
      </c>
      <c r="C13" s="17">
        <v>688</v>
      </c>
      <c r="D13" s="17">
        <v>22</v>
      </c>
      <c r="E13" s="17">
        <v>17</v>
      </c>
      <c r="F13" s="17">
        <v>31</v>
      </c>
      <c r="G13" s="17">
        <v>35</v>
      </c>
      <c r="H13" s="17">
        <v>0</v>
      </c>
      <c r="I13" s="17">
        <v>1300</v>
      </c>
    </row>
    <row r="14" spans="1:9" ht="13.8" x14ac:dyDescent="0.3">
      <c r="A14" s="34" t="s">
        <v>101</v>
      </c>
      <c r="B14" s="17">
        <v>42</v>
      </c>
      <c r="C14" s="17">
        <v>57</v>
      </c>
      <c r="D14" s="17">
        <v>2</v>
      </c>
      <c r="E14" s="17">
        <v>1</v>
      </c>
      <c r="F14" s="17">
        <v>3</v>
      </c>
      <c r="G14" s="17">
        <v>3</v>
      </c>
      <c r="H14" s="17">
        <v>0</v>
      </c>
      <c r="I14" s="17">
        <v>110</v>
      </c>
    </row>
    <row r="15" spans="1:9" ht="13.8" x14ac:dyDescent="0.3">
      <c r="A15" s="34" t="s">
        <v>100</v>
      </c>
      <c r="B15" s="20">
        <v>7091</v>
      </c>
      <c r="C15" s="20">
        <v>9653</v>
      </c>
      <c r="D15" s="20">
        <v>326</v>
      </c>
      <c r="E15" s="20">
        <v>237</v>
      </c>
      <c r="F15" s="20">
        <v>433</v>
      </c>
      <c r="G15" s="20">
        <v>503</v>
      </c>
      <c r="H15" s="20">
        <v>0</v>
      </c>
      <c r="I15" s="20">
        <v>18244</v>
      </c>
    </row>
    <row r="16" spans="1:9" ht="13.8" x14ac:dyDescent="0.3">
      <c r="A16" s="34" t="s">
        <v>99</v>
      </c>
      <c r="B16" s="34" t="s">
        <v>85</v>
      </c>
      <c r="C16" s="34" t="s">
        <v>85</v>
      </c>
      <c r="D16" s="34" t="s">
        <v>85</v>
      </c>
      <c r="E16" s="34" t="s">
        <v>85</v>
      </c>
      <c r="F16" s="34" t="s">
        <v>85</v>
      </c>
      <c r="G16" s="34" t="s">
        <v>85</v>
      </c>
      <c r="H16" s="34" t="s">
        <v>85</v>
      </c>
      <c r="I16" s="34" t="s">
        <v>85</v>
      </c>
    </row>
    <row r="17" spans="1:9" ht="13.8" x14ac:dyDescent="0.3">
      <c r="A17" s="34" t="s">
        <v>122</v>
      </c>
      <c r="B17" s="17">
        <v>0</v>
      </c>
      <c r="C17" s="17">
        <v>0</v>
      </c>
      <c r="D17" s="17">
        <v>0</v>
      </c>
      <c r="E17" s="17">
        <v>0</v>
      </c>
      <c r="F17" s="17">
        <v>0</v>
      </c>
      <c r="G17" s="17">
        <v>4250</v>
      </c>
      <c r="H17" s="17">
        <v>0</v>
      </c>
      <c r="I17" s="17">
        <v>4250</v>
      </c>
    </row>
    <row r="18" spans="1:9" ht="13.8" x14ac:dyDescent="0.3">
      <c r="A18" s="34" t="s">
        <v>98</v>
      </c>
      <c r="B18" s="17">
        <v>0</v>
      </c>
      <c r="C18" s="17">
        <v>1260</v>
      </c>
      <c r="D18" s="17">
        <v>0</v>
      </c>
      <c r="E18" s="17">
        <v>0</v>
      </c>
      <c r="F18" s="17">
        <v>0</v>
      </c>
      <c r="G18" s="17">
        <v>0</v>
      </c>
      <c r="H18" s="17">
        <v>345</v>
      </c>
      <c r="I18" s="17">
        <v>1605</v>
      </c>
    </row>
    <row r="19" spans="1:9" ht="13.8" x14ac:dyDescent="0.3">
      <c r="A19" s="34" t="s">
        <v>97</v>
      </c>
      <c r="B19" s="20">
        <v>0</v>
      </c>
      <c r="C19" s="20">
        <v>1260</v>
      </c>
      <c r="D19" s="20">
        <v>0</v>
      </c>
      <c r="E19" s="20">
        <v>0</v>
      </c>
      <c r="F19" s="20">
        <v>0</v>
      </c>
      <c r="G19" s="20">
        <v>4250</v>
      </c>
      <c r="H19" s="20">
        <v>345</v>
      </c>
      <c r="I19" s="20">
        <v>5855</v>
      </c>
    </row>
    <row r="20" spans="1:9" ht="13.8" x14ac:dyDescent="0.3">
      <c r="A20" s="34" t="s">
        <v>96</v>
      </c>
      <c r="B20" s="34" t="s">
        <v>85</v>
      </c>
      <c r="C20" s="34" t="s">
        <v>85</v>
      </c>
      <c r="D20" s="34" t="s">
        <v>85</v>
      </c>
      <c r="E20" s="34" t="s">
        <v>85</v>
      </c>
      <c r="F20" s="34" t="s">
        <v>85</v>
      </c>
      <c r="G20" s="34" t="s">
        <v>85</v>
      </c>
      <c r="H20" s="34" t="s">
        <v>85</v>
      </c>
      <c r="I20" s="34" t="s">
        <v>85</v>
      </c>
    </row>
    <row r="21" spans="1:9" ht="13.8" x14ac:dyDescent="0.3">
      <c r="A21" s="34" t="s">
        <v>954</v>
      </c>
      <c r="B21" s="17">
        <v>0</v>
      </c>
      <c r="C21" s="17">
        <v>0</v>
      </c>
      <c r="D21" s="17">
        <v>180</v>
      </c>
      <c r="E21" s="17">
        <v>0</v>
      </c>
      <c r="F21" s="17">
        <v>0</v>
      </c>
      <c r="G21" s="17">
        <v>0</v>
      </c>
      <c r="H21" s="17">
        <v>0</v>
      </c>
      <c r="I21" s="17">
        <v>180</v>
      </c>
    </row>
    <row r="22" spans="1:9" ht="13.8" x14ac:dyDescent="0.3">
      <c r="A22" s="34" t="s">
        <v>95</v>
      </c>
      <c r="B22" s="17">
        <v>176</v>
      </c>
      <c r="C22" s="17">
        <v>0</v>
      </c>
      <c r="D22" s="17">
        <v>0</v>
      </c>
      <c r="E22" s="17">
        <v>0</v>
      </c>
      <c r="F22" s="17">
        <v>0</v>
      </c>
      <c r="G22" s="17">
        <v>0</v>
      </c>
      <c r="H22" s="17">
        <v>0</v>
      </c>
      <c r="I22" s="17">
        <v>175</v>
      </c>
    </row>
    <row r="23" spans="1:9" ht="13.8" x14ac:dyDescent="0.3">
      <c r="A23" s="34" t="s">
        <v>346</v>
      </c>
      <c r="B23" s="17">
        <v>0</v>
      </c>
      <c r="C23" s="17">
        <v>0</v>
      </c>
      <c r="D23" s="17">
        <v>0</v>
      </c>
      <c r="E23" s="17">
        <v>0</v>
      </c>
      <c r="F23" s="17">
        <v>0</v>
      </c>
      <c r="G23" s="17">
        <v>64</v>
      </c>
      <c r="H23" s="17">
        <v>0</v>
      </c>
      <c r="I23" s="17">
        <v>64</v>
      </c>
    </row>
    <row r="24" spans="1:9" ht="13.8" x14ac:dyDescent="0.3">
      <c r="A24" s="34" t="s">
        <v>94</v>
      </c>
      <c r="B24" s="20">
        <v>176</v>
      </c>
      <c r="C24" s="20">
        <v>0</v>
      </c>
      <c r="D24" s="20">
        <v>180</v>
      </c>
      <c r="E24" s="20">
        <v>0</v>
      </c>
      <c r="F24" s="20">
        <v>0</v>
      </c>
      <c r="G24" s="20">
        <v>64</v>
      </c>
      <c r="H24" s="20">
        <v>0</v>
      </c>
      <c r="I24" s="20">
        <v>419</v>
      </c>
    </row>
    <row r="25" spans="1:9" ht="13.8" x14ac:dyDescent="0.3">
      <c r="A25" s="34" t="s">
        <v>93</v>
      </c>
      <c r="B25" s="34" t="s">
        <v>85</v>
      </c>
      <c r="C25" s="34" t="s">
        <v>85</v>
      </c>
      <c r="D25" s="34" t="s">
        <v>85</v>
      </c>
      <c r="E25" s="34" t="s">
        <v>85</v>
      </c>
      <c r="F25" s="34" t="s">
        <v>85</v>
      </c>
      <c r="G25" s="34" t="s">
        <v>85</v>
      </c>
      <c r="H25" s="34" t="s">
        <v>85</v>
      </c>
      <c r="I25" s="34" t="s">
        <v>85</v>
      </c>
    </row>
    <row r="26" spans="1:9" ht="13.8" x14ac:dyDescent="0.3">
      <c r="A26" s="34" t="s">
        <v>918</v>
      </c>
      <c r="B26" s="17">
        <v>0</v>
      </c>
      <c r="C26" s="17">
        <v>316</v>
      </c>
      <c r="D26" s="17">
        <v>0</v>
      </c>
      <c r="E26" s="17">
        <v>0</v>
      </c>
      <c r="F26" s="17">
        <v>0</v>
      </c>
      <c r="G26" s="17">
        <v>0</v>
      </c>
      <c r="H26" s="17">
        <v>0</v>
      </c>
      <c r="I26" s="17">
        <v>316</v>
      </c>
    </row>
    <row r="27" spans="1:9" ht="13.8" x14ac:dyDescent="0.3">
      <c r="A27" s="34" t="s">
        <v>92</v>
      </c>
      <c r="B27" s="17">
        <v>6087</v>
      </c>
      <c r="C27" s="17">
        <v>50014</v>
      </c>
      <c r="D27" s="17">
        <v>41334</v>
      </c>
      <c r="E27" s="17">
        <v>1450</v>
      </c>
      <c r="F27" s="17">
        <v>0</v>
      </c>
      <c r="G27" s="17">
        <v>0</v>
      </c>
      <c r="H27" s="17">
        <v>0</v>
      </c>
      <c r="I27" s="17">
        <v>98886</v>
      </c>
    </row>
    <row r="28" spans="1:9" ht="13.8" x14ac:dyDescent="0.3">
      <c r="A28" s="34" t="s">
        <v>917</v>
      </c>
      <c r="B28" s="17">
        <v>0</v>
      </c>
      <c r="C28" s="17">
        <v>1350</v>
      </c>
      <c r="D28" s="17">
        <v>0</v>
      </c>
      <c r="E28" s="17">
        <v>0</v>
      </c>
      <c r="F28" s="17">
        <v>0</v>
      </c>
      <c r="G28" s="17">
        <v>0</v>
      </c>
      <c r="H28" s="17">
        <v>0</v>
      </c>
      <c r="I28" s="17">
        <v>1350</v>
      </c>
    </row>
    <row r="29" spans="1:9" ht="13.8" x14ac:dyDescent="0.3">
      <c r="A29" s="34" t="s">
        <v>120</v>
      </c>
      <c r="B29" s="17">
        <v>0</v>
      </c>
      <c r="C29" s="17">
        <v>0</v>
      </c>
      <c r="D29" s="17">
        <v>0</v>
      </c>
      <c r="E29" s="17">
        <v>0</v>
      </c>
      <c r="F29" s="17">
        <v>0</v>
      </c>
      <c r="G29" s="17">
        <v>0</v>
      </c>
      <c r="H29" s="17">
        <v>50</v>
      </c>
      <c r="I29" s="17">
        <v>50</v>
      </c>
    </row>
    <row r="30" spans="1:9" ht="13.8" x14ac:dyDescent="0.3">
      <c r="A30" s="34" t="s">
        <v>91</v>
      </c>
      <c r="B30" s="20">
        <v>6087</v>
      </c>
      <c r="C30" s="20">
        <v>51680</v>
      </c>
      <c r="D30" s="20">
        <v>41334</v>
      </c>
      <c r="E30" s="20">
        <v>1450</v>
      </c>
      <c r="F30" s="20">
        <v>0</v>
      </c>
      <c r="G30" s="20">
        <v>0</v>
      </c>
      <c r="H30" s="20">
        <v>50</v>
      </c>
      <c r="I30" s="20">
        <v>100602</v>
      </c>
    </row>
    <row r="31" spans="1:9" ht="13.8" x14ac:dyDescent="0.3">
      <c r="A31" s="34" t="s">
        <v>90</v>
      </c>
      <c r="B31" s="34" t="s">
        <v>85</v>
      </c>
      <c r="C31" s="34" t="s">
        <v>85</v>
      </c>
      <c r="D31" s="34" t="s">
        <v>85</v>
      </c>
      <c r="E31" s="34" t="s">
        <v>85</v>
      </c>
      <c r="F31" s="34" t="s">
        <v>85</v>
      </c>
      <c r="G31" s="34" t="s">
        <v>85</v>
      </c>
      <c r="H31" s="34" t="s">
        <v>85</v>
      </c>
      <c r="I31" s="34" t="s">
        <v>85</v>
      </c>
    </row>
    <row r="32" spans="1:9" ht="13.8" x14ac:dyDescent="0.3">
      <c r="A32" s="34" t="s">
        <v>89</v>
      </c>
      <c r="B32" s="17">
        <v>0</v>
      </c>
      <c r="C32" s="17">
        <v>552</v>
      </c>
      <c r="D32" s="17">
        <v>0</v>
      </c>
      <c r="E32" s="17">
        <v>12</v>
      </c>
      <c r="F32" s="17">
        <v>0</v>
      </c>
      <c r="G32" s="17">
        <v>116</v>
      </c>
      <c r="H32" s="17">
        <v>0</v>
      </c>
      <c r="I32" s="17">
        <v>680</v>
      </c>
    </row>
    <row r="33" spans="1:9" ht="13.8" x14ac:dyDescent="0.3">
      <c r="A33" s="34" t="s">
        <v>88</v>
      </c>
      <c r="B33" s="17">
        <v>2818</v>
      </c>
      <c r="C33" s="17">
        <v>5895</v>
      </c>
      <c r="D33" s="17">
        <v>3372</v>
      </c>
      <c r="E33" s="17">
        <v>0</v>
      </c>
      <c r="F33" s="17">
        <v>0</v>
      </c>
      <c r="G33" s="17">
        <v>74</v>
      </c>
      <c r="H33" s="17">
        <v>0</v>
      </c>
      <c r="I33" s="17">
        <v>12157</v>
      </c>
    </row>
    <row r="34" spans="1:9" ht="13.8" x14ac:dyDescent="0.3">
      <c r="A34" s="34" t="s">
        <v>119</v>
      </c>
      <c r="B34" s="17">
        <v>0</v>
      </c>
      <c r="C34" s="17">
        <v>0</v>
      </c>
      <c r="D34" s="17">
        <v>102</v>
      </c>
      <c r="E34" s="17">
        <v>166</v>
      </c>
      <c r="F34" s="17">
        <v>0</v>
      </c>
      <c r="G34" s="17">
        <v>124</v>
      </c>
      <c r="H34" s="17">
        <v>0</v>
      </c>
      <c r="I34" s="17">
        <v>393</v>
      </c>
    </row>
    <row r="35" spans="1:9" ht="13.8" x14ac:dyDescent="0.3">
      <c r="A35" s="34" t="s">
        <v>87</v>
      </c>
      <c r="B35" s="20">
        <v>2818</v>
      </c>
      <c r="C35" s="20">
        <v>6447</v>
      </c>
      <c r="D35" s="20">
        <v>3474</v>
      </c>
      <c r="E35" s="20">
        <v>178</v>
      </c>
      <c r="F35" s="20">
        <v>0</v>
      </c>
      <c r="G35" s="20">
        <v>314</v>
      </c>
      <c r="H35" s="20">
        <v>0</v>
      </c>
      <c r="I35" s="20">
        <v>13230</v>
      </c>
    </row>
    <row r="36" spans="1:9" ht="13.8" x14ac:dyDescent="0.3">
      <c r="A36" s="34" t="s">
        <v>86</v>
      </c>
      <c r="B36" s="34" t="s">
        <v>85</v>
      </c>
      <c r="C36" s="34" t="s">
        <v>85</v>
      </c>
      <c r="D36" s="34" t="s">
        <v>85</v>
      </c>
      <c r="E36" s="34" t="s">
        <v>85</v>
      </c>
      <c r="F36" s="34" t="s">
        <v>85</v>
      </c>
      <c r="G36" s="34" t="s">
        <v>85</v>
      </c>
      <c r="H36" s="34" t="s">
        <v>85</v>
      </c>
      <c r="I36" s="34" t="s">
        <v>85</v>
      </c>
    </row>
    <row r="37" spans="1:9" ht="13.8" x14ac:dyDescent="0.3">
      <c r="A37" s="34" t="s">
        <v>340</v>
      </c>
      <c r="B37" s="17">
        <v>0</v>
      </c>
      <c r="C37" s="17">
        <v>230</v>
      </c>
      <c r="D37" s="17">
        <v>0</v>
      </c>
      <c r="E37" s="17">
        <v>0</v>
      </c>
      <c r="F37" s="17">
        <v>0</v>
      </c>
      <c r="G37" s="17">
        <v>0</v>
      </c>
      <c r="H37" s="17">
        <v>0</v>
      </c>
      <c r="I37" s="17">
        <v>230</v>
      </c>
    </row>
    <row r="38" spans="1:9" ht="13.8" x14ac:dyDescent="0.3">
      <c r="A38" s="34" t="s">
        <v>84</v>
      </c>
      <c r="B38" s="17">
        <v>13</v>
      </c>
      <c r="C38" s="17">
        <v>28</v>
      </c>
      <c r="D38" s="17">
        <v>1</v>
      </c>
      <c r="E38" s="17">
        <v>0</v>
      </c>
      <c r="F38" s="17">
        <v>1</v>
      </c>
      <c r="G38" s="17">
        <v>1</v>
      </c>
      <c r="H38" s="17">
        <v>0</v>
      </c>
      <c r="I38" s="17">
        <v>43</v>
      </c>
    </row>
    <row r="39" spans="1:9" ht="13.8" x14ac:dyDescent="0.3">
      <c r="A39" s="34" t="s">
        <v>864</v>
      </c>
      <c r="B39" s="17">
        <v>0</v>
      </c>
      <c r="C39" s="17">
        <v>1295</v>
      </c>
      <c r="D39" s="17">
        <v>0</v>
      </c>
      <c r="E39" s="17">
        <v>0</v>
      </c>
      <c r="F39" s="17">
        <v>0</v>
      </c>
      <c r="G39" s="17">
        <v>150</v>
      </c>
      <c r="H39" s="17">
        <v>0</v>
      </c>
      <c r="I39" s="17">
        <v>1445</v>
      </c>
    </row>
    <row r="40" spans="1:9" ht="13.8" x14ac:dyDescent="0.3">
      <c r="A40" s="34" t="s">
        <v>83</v>
      </c>
      <c r="B40" s="17">
        <v>29</v>
      </c>
      <c r="C40" s="17">
        <v>82</v>
      </c>
      <c r="D40" s="17">
        <v>0</v>
      </c>
      <c r="E40" s="17">
        <v>0</v>
      </c>
      <c r="F40" s="17">
        <v>0</v>
      </c>
      <c r="G40" s="17">
        <v>0</v>
      </c>
      <c r="H40" s="17">
        <v>0</v>
      </c>
      <c r="I40" s="17">
        <v>111</v>
      </c>
    </row>
    <row r="41" spans="1:9" ht="13.8" x14ac:dyDescent="0.3">
      <c r="A41" s="34" t="s">
        <v>1059</v>
      </c>
      <c r="B41" s="17">
        <v>0</v>
      </c>
      <c r="C41" s="17">
        <v>0</v>
      </c>
      <c r="D41" s="17">
        <v>0</v>
      </c>
      <c r="E41" s="17">
        <v>0</v>
      </c>
      <c r="F41" s="17">
        <v>0</v>
      </c>
      <c r="G41" s="17">
        <v>8</v>
      </c>
      <c r="H41" s="17">
        <v>0</v>
      </c>
      <c r="I41" s="17">
        <v>8</v>
      </c>
    </row>
    <row r="42" spans="1:9" ht="13.8" x14ac:dyDescent="0.3">
      <c r="A42" s="34" t="s">
        <v>82</v>
      </c>
      <c r="B42" s="17">
        <v>3243</v>
      </c>
      <c r="C42" s="17">
        <v>12587</v>
      </c>
      <c r="D42" s="17">
        <v>8743</v>
      </c>
      <c r="E42" s="17">
        <v>368</v>
      </c>
      <c r="F42" s="17">
        <v>-6638</v>
      </c>
      <c r="G42" s="17">
        <v>793</v>
      </c>
      <c r="H42" s="17">
        <v>59</v>
      </c>
      <c r="I42" s="17">
        <v>19156</v>
      </c>
    </row>
    <row r="43" spans="1:9" ht="13.8" x14ac:dyDescent="0.3">
      <c r="A43" s="34" t="s">
        <v>81</v>
      </c>
      <c r="B43" s="20">
        <v>3285</v>
      </c>
      <c r="C43" s="20">
        <v>14222</v>
      </c>
      <c r="D43" s="20">
        <v>8744</v>
      </c>
      <c r="E43" s="20">
        <v>368</v>
      </c>
      <c r="F43" s="20">
        <v>-6637</v>
      </c>
      <c r="G43" s="20">
        <v>952</v>
      </c>
      <c r="H43" s="20">
        <v>59</v>
      </c>
      <c r="I43" s="20">
        <v>20993</v>
      </c>
    </row>
    <row r="44" spans="1:9" ht="13.8" x14ac:dyDescent="0.3">
      <c r="A44" s="34" t="s">
        <v>80</v>
      </c>
      <c r="B44" s="19">
        <v>19457</v>
      </c>
      <c r="C44" s="19">
        <v>83262</v>
      </c>
      <c r="D44" s="19">
        <v>54058</v>
      </c>
      <c r="E44" s="19">
        <v>2233</v>
      </c>
      <c r="F44" s="19">
        <v>-6204</v>
      </c>
      <c r="G44" s="19">
        <v>6083</v>
      </c>
      <c r="H44" s="19">
        <v>454</v>
      </c>
      <c r="I44" s="19">
        <v>159343</v>
      </c>
    </row>
    <row r="45" spans="1:9" ht="13.8" x14ac:dyDescent="0.3">
      <c r="A45" s="37" t="s">
        <v>72</v>
      </c>
      <c r="B45" s="37"/>
      <c r="C45" s="37"/>
      <c r="D45" s="37"/>
      <c r="E45" s="37"/>
      <c r="F45" s="37"/>
      <c r="G45" s="37"/>
      <c r="H45" s="37"/>
      <c r="I45" s="37"/>
    </row>
    <row r="46" spans="1:9" ht="13.8" x14ac:dyDescent="0.3">
      <c r="A46" s="15" t="s">
        <v>79</v>
      </c>
      <c r="B46" s="18">
        <v>-19457</v>
      </c>
      <c r="C46" s="18">
        <v>-83262</v>
      </c>
      <c r="D46" s="18">
        <v>-54058</v>
      </c>
      <c r="E46" s="18">
        <v>-2233</v>
      </c>
      <c r="F46" s="18">
        <v>6204</v>
      </c>
      <c r="G46" s="18">
        <v>-6083</v>
      </c>
      <c r="H46" s="18">
        <v>-454</v>
      </c>
      <c r="I46" s="18">
        <v>-159343</v>
      </c>
    </row>
    <row r="47" spans="1:9" ht="13.8" x14ac:dyDescent="0.3">
      <c r="A47" s="37" t="s">
        <v>72</v>
      </c>
      <c r="B47" s="37"/>
      <c r="C47" s="37"/>
      <c r="D47" s="37"/>
      <c r="E47" s="37"/>
      <c r="F47" s="37"/>
      <c r="G47" s="37"/>
      <c r="H47" s="37"/>
      <c r="I47" s="37"/>
    </row>
    <row r="48" spans="1:9" ht="13.8" x14ac:dyDescent="0.3">
      <c r="A48" s="15" t="s">
        <v>78</v>
      </c>
      <c r="B48" s="15" t="s">
        <v>77</v>
      </c>
      <c r="C48" s="15" t="s">
        <v>77</v>
      </c>
      <c r="D48" s="15" t="s">
        <v>77</v>
      </c>
      <c r="E48" s="15" t="s">
        <v>77</v>
      </c>
      <c r="F48" s="15" t="s">
        <v>77</v>
      </c>
      <c r="G48" s="15" t="s">
        <v>77</v>
      </c>
      <c r="H48" s="15" t="s">
        <v>77</v>
      </c>
      <c r="I48" s="15" t="s">
        <v>77</v>
      </c>
    </row>
    <row r="49" spans="1:9" ht="13.8" x14ac:dyDescent="0.3">
      <c r="A49" s="34" t="s">
        <v>76</v>
      </c>
      <c r="B49" s="17">
        <v>0</v>
      </c>
      <c r="C49" s="17">
        <v>0</v>
      </c>
      <c r="D49" s="17">
        <v>0</v>
      </c>
      <c r="E49" s="17">
        <v>0</v>
      </c>
      <c r="F49" s="17">
        <v>0</v>
      </c>
      <c r="G49" s="17">
        <v>0</v>
      </c>
      <c r="H49" s="17">
        <v>0</v>
      </c>
      <c r="I49" s="17">
        <v>0</v>
      </c>
    </row>
    <row r="50" spans="1:9" ht="13.8" x14ac:dyDescent="0.3">
      <c r="A50" s="34" t="s">
        <v>75</v>
      </c>
      <c r="B50" s="17">
        <v>216954</v>
      </c>
      <c r="C50" s="17">
        <v>197496</v>
      </c>
      <c r="D50" s="17">
        <v>114234</v>
      </c>
      <c r="E50" s="17">
        <v>60177</v>
      </c>
      <c r="F50" s="17">
        <v>57943</v>
      </c>
      <c r="G50" s="17">
        <v>64148</v>
      </c>
      <c r="H50" s="17">
        <v>58065</v>
      </c>
      <c r="I50" s="17">
        <v>216954</v>
      </c>
    </row>
    <row r="51" spans="1:9" ht="13.8" x14ac:dyDescent="0.3">
      <c r="A51" s="15" t="s">
        <v>74</v>
      </c>
      <c r="B51" s="16">
        <v>216954</v>
      </c>
      <c r="C51" s="16">
        <v>197496</v>
      </c>
      <c r="D51" s="16">
        <v>114234</v>
      </c>
      <c r="E51" s="16">
        <v>60177</v>
      </c>
      <c r="F51" s="16">
        <v>57943</v>
      </c>
      <c r="G51" s="16">
        <v>64148</v>
      </c>
      <c r="H51" s="16">
        <v>58065</v>
      </c>
      <c r="I51" s="16">
        <v>216954</v>
      </c>
    </row>
    <row r="52" spans="1:9" ht="14.4" thickBot="1" x14ac:dyDescent="0.35">
      <c r="A52" s="15" t="s">
        <v>73</v>
      </c>
      <c r="B52" s="14">
        <v>197496</v>
      </c>
      <c r="C52" s="14">
        <v>114234</v>
      </c>
      <c r="D52" s="14">
        <v>60177</v>
      </c>
      <c r="E52" s="14">
        <v>57943</v>
      </c>
      <c r="F52" s="14">
        <v>64148</v>
      </c>
      <c r="G52" s="14">
        <v>58065</v>
      </c>
      <c r="H52" s="14">
        <v>57610</v>
      </c>
      <c r="I52" s="14">
        <v>57610</v>
      </c>
    </row>
    <row r="53" spans="1:9" ht="13.8" thickTop="1" x14ac:dyDescent="0.25">
      <c r="A53" s="13" t="s">
        <v>72</v>
      </c>
    </row>
    <row r="54" spans="1:9" x14ac:dyDescent="0.25">
      <c r="A54" s="13" t="s">
        <v>72</v>
      </c>
    </row>
    <row r="55" spans="1:9" ht="13.8" x14ac:dyDescent="0.3">
      <c r="A55" s="34" t="s">
        <v>1100</v>
      </c>
    </row>
  </sheetData>
  <mergeCells count="2">
    <mergeCell ref="A45:I45"/>
    <mergeCell ref="A47:I47"/>
  </mergeCells>
  <pageMargins left="0.75" right="0.75" top="1" bottom="1" header="0.5" footer="0.5"/>
  <pageSetup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K300"/>
  <sheetViews>
    <sheetView showGridLines="0" workbookViewId="0">
      <pane ySplit="6" topLeftCell="A181" activePane="bottomLeft" state="frozen"/>
      <selection pane="bottomLeft" activeCell="C2" sqref="C2"/>
    </sheetView>
  </sheetViews>
  <sheetFormatPr defaultRowHeight="12" x14ac:dyDescent="0.25"/>
  <cols>
    <col min="1" max="1" width="11" style="2" bestFit="1" customWidth="1"/>
    <col min="2" max="2" width="35.6640625" style="2" bestFit="1" customWidth="1"/>
    <col min="3" max="3" width="26.5546875" style="2" bestFit="1" customWidth="1"/>
    <col min="4" max="4" width="35.5546875" style="2" bestFit="1" customWidth="1"/>
    <col min="5" max="5" width="10.21875" style="2" hidden="1" customWidth="1"/>
    <col min="6" max="6" width="9.88671875" style="2" hidden="1" customWidth="1"/>
    <col min="7" max="7" width="22.88671875" style="2" customWidth="1"/>
    <col min="8" max="8" width="23.5546875" style="2" customWidth="1"/>
    <col min="9" max="11" width="13.77734375" style="2" customWidth="1"/>
    <col min="12" max="16384" width="8.88671875" style="2"/>
  </cols>
  <sheetData>
    <row r="1" spans="1:11" x14ac:dyDescent="0.25">
      <c r="A1" s="35" t="s">
        <v>0</v>
      </c>
      <c r="B1" s="1" t="s">
        <v>1</v>
      </c>
    </row>
    <row r="2" spans="1:11" x14ac:dyDescent="0.25">
      <c r="A2" s="35" t="s">
        <v>2</v>
      </c>
      <c r="B2" s="1" t="s">
        <v>3</v>
      </c>
      <c r="C2" s="36"/>
      <c r="D2" s="36"/>
      <c r="E2" s="36"/>
    </row>
    <row r="3" spans="1:11" x14ac:dyDescent="0.25">
      <c r="A3" s="35" t="s">
        <v>339</v>
      </c>
      <c r="B3" s="3">
        <v>42604</v>
      </c>
    </row>
    <row r="4" spans="1:11" ht="13.8" x14ac:dyDescent="0.3">
      <c r="A4" s="35" t="s">
        <v>892</v>
      </c>
      <c r="B4" s="34" t="s">
        <v>1109</v>
      </c>
    </row>
    <row r="5" spans="1:11" x14ac:dyDescent="0.25">
      <c r="A5" s="35" t="s">
        <v>4</v>
      </c>
      <c r="B5" s="4" t="s">
        <v>890</v>
      </c>
    </row>
    <row r="6" spans="1:11" x14ac:dyDescent="0.25">
      <c r="A6" s="5" t="s">
        <v>5</v>
      </c>
      <c r="B6" s="5" t="s">
        <v>6</v>
      </c>
      <c r="C6" s="5" t="s">
        <v>7</v>
      </c>
      <c r="D6" s="5" t="s">
        <v>8</v>
      </c>
      <c r="E6" s="5" t="s">
        <v>889</v>
      </c>
      <c r="F6" s="5" t="s">
        <v>888</v>
      </c>
      <c r="G6" s="5" t="s">
        <v>10</v>
      </c>
      <c r="H6" s="5" t="s">
        <v>1050</v>
      </c>
      <c r="I6" s="6" t="s">
        <v>11</v>
      </c>
      <c r="J6" s="6" t="s">
        <v>12</v>
      </c>
      <c r="K6" s="6" t="s">
        <v>13</v>
      </c>
    </row>
    <row r="7" spans="1:11" x14ac:dyDescent="0.25">
      <c r="A7" s="40" t="s">
        <v>14</v>
      </c>
      <c r="B7" s="40"/>
      <c r="C7" s="40"/>
      <c r="D7" s="40"/>
      <c r="E7" s="40"/>
      <c r="F7" s="40"/>
      <c r="G7" s="40"/>
      <c r="H7" s="40"/>
      <c r="I7" s="40"/>
      <c r="J7" s="40"/>
      <c r="K7" s="7">
        <v>0</v>
      </c>
    </row>
    <row r="8" spans="1:11" x14ac:dyDescent="0.25">
      <c r="A8" s="8">
        <v>42400</v>
      </c>
      <c r="B8" s="8">
        <v>42400</v>
      </c>
      <c r="C8" s="1" t="s">
        <v>15</v>
      </c>
      <c r="D8" s="9" t="s">
        <v>15</v>
      </c>
      <c r="E8" s="1" t="s">
        <v>16</v>
      </c>
      <c r="F8" s="1" t="s">
        <v>16</v>
      </c>
      <c r="G8" s="1"/>
      <c r="H8" s="1" t="s">
        <v>1049</v>
      </c>
      <c r="I8" s="7">
        <v>189.62</v>
      </c>
      <c r="J8" s="7"/>
      <c r="K8" s="7">
        <v>189.62</v>
      </c>
    </row>
    <row r="9" spans="1:11" x14ac:dyDescent="0.25">
      <c r="A9" s="8">
        <v>42400</v>
      </c>
      <c r="B9" s="8">
        <v>42400</v>
      </c>
      <c r="C9" s="1" t="s">
        <v>15</v>
      </c>
      <c r="D9" s="9" t="s">
        <v>15</v>
      </c>
      <c r="E9" s="1" t="s">
        <v>16</v>
      </c>
      <c r="F9" s="1" t="s">
        <v>16</v>
      </c>
      <c r="G9" s="1"/>
      <c r="H9" s="1" t="s">
        <v>1048</v>
      </c>
      <c r="I9" s="7">
        <v>126.79</v>
      </c>
      <c r="J9" s="7"/>
      <c r="K9" s="7">
        <v>316.41000000000003</v>
      </c>
    </row>
    <row r="10" spans="1:11" x14ac:dyDescent="0.25">
      <c r="A10" s="8">
        <v>42400</v>
      </c>
      <c r="B10" s="8">
        <v>42400</v>
      </c>
      <c r="C10" s="1" t="s">
        <v>15</v>
      </c>
      <c r="D10" s="9" t="s">
        <v>15</v>
      </c>
      <c r="E10" s="1" t="s">
        <v>16</v>
      </c>
      <c r="F10" s="1" t="s">
        <v>16</v>
      </c>
      <c r="G10" s="1"/>
      <c r="H10" s="1" t="s">
        <v>1047</v>
      </c>
      <c r="I10" s="7">
        <v>224.24</v>
      </c>
      <c r="J10" s="7"/>
      <c r="K10" s="7">
        <v>540.65</v>
      </c>
    </row>
    <row r="11" spans="1:11" x14ac:dyDescent="0.25">
      <c r="A11" s="8">
        <v>42400</v>
      </c>
      <c r="B11" s="8">
        <v>42400</v>
      </c>
      <c r="C11" s="1" t="s">
        <v>15</v>
      </c>
      <c r="D11" s="9" t="s">
        <v>15</v>
      </c>
      <c r="E11" s="1" t="s">
        <v>16</v>
      </c>
      <c r="F11" s="1" t="s">
        <v>16</v>
      </c>
      <c r="G11" s="1"/>
      <c r="H11" s="1" t="s">
        <v>1031</v>
      </c>
      <c r="I11" s="7">
        <v>6000.49</v>
      </c>
      <c r="J11" s="7"/>
      <c r="K11" s="7">
        <v>6541.14</v>
      </c>
    </row>
    <row r="12" spans="1:11" x14ac:dyDescent="0.25">
      <c r="A12" s="8">
        <v>42429</v>
      </c>
      <c r="B12" s="8">
        <v>42429</v>
      </c>
      <c r="C12" s="1" t="s">
        <v>953</v>
      </c>
      <c r="D12" s="9" t="s">
        <v>953</v>
      </c>
      <c r="E12" s="1" t="s">
        <v>16</v>
      </c>
      <c r="F12" s="1" t="s">
        <v>16</v>
      </c>
      <c r="G12" s="1"/>
      <c r="H12" s="1" t="s">
        <v>1045</v>
      </c>
      <c r="I12" s="7">
        <v>901.22</v>
      </c>
      <c r="J12" s="7"/>
      <c r="K12" s="7">
        <v>7442.36</v>
      </c>
    </row>
    <row r="13" spans="1:11" x14ac:dyDescent="0.25">
      <c r="A13" s="8">
        <v>42429</v>
      </c>
      <c r="B13" s="8">
        <v>42429</v>
      </c>
      <c r="C13" s="1" t="s">
        <v>953</v>
      </c>
      <c r="D13" s="9" t="s">
        <v>953</v>
      </c>
      <c r="E13" s="1" t="s">
        <v>16</v>
      </c>
      <c r="F13" s="1" t="s">
        <v>16</v>
      </c>
      <c r="G13" s="1"/>
      <c r="H13" s="1" t="s">
        <v>1031</v>
      </c>
      <c r="I13" s="7">
        <v>7825.6</v>
      </c>
      <c r="J13" s="7"/>
      <c r="K13" s="7">
        <v>15267.96</v>
      </c>
    </row>
    <row r="14" spans="1:11" x14ac:dyDescent="0.25">
      <c r="A14" s="8">
        <v>42429</v>
      </c>
      <c r="B14" s="8">
        <v>42429</v>
      </c>
      <c r="C14" s="1" t="s">
        <v>953</v>
      </c>
      <c r="D14" s="9" t="s">
        <v>953</v>
      </c>
      <c r="E14" s="1" t="s">
        <v>16</v>
      </c>
      <c r="F14" s="1" t="s">
        <v>16</v>
      </c>
      <c r="G14" s="1"/>
      <c r="H14" s="1" t="s">
        <v>1046</v>
      </c>
      <c r="I14" s="7">
        <v>181.56</v>
      </c>
      <c r="J14" s="7"/>
      <c r="K14" s="7">
        <v>15449.52</v>
      </c>
    </row>
    <row r="15" spans="1:11" x14ac:dyDescent="0.25">
      <c r="A15" s="8">
        <v>42460</v>
      </c>
      <c r="B15" s="8">
        <v>42460</v>
      </c>
      <c r="C15" s="1" t="s">
        <v>1017</v>
      </c>
      <c r="D15" s="9" t="s">
        <v>1017</v>
      </c>
      <c r="E15" s="1" t="s">
        <v>16</v>
      </c>
      <c r="F15" s="1" t="s">
        <v>16</v>
      </c>
      <c r="G15" s="1"/>
      <c r="H15" s="1" t="s">
        <v>1045</v>
      </c>
      <c r="I15" s="7">
        <v>301.60000000000002</v>
      </c>
      <c r="J15" s="7"/>
      <c r="K15" s="7">
        <v>15751.12</v>
      </c>
    </row>
    <row r="16" spans="1:11" x14ac:dyDescent="0.25">
      <c r="A16" s="8">
        <v>42490</v>
      </c>
      <c r="B16" s="8">
        <v>42490</v>
      </c>
      <c r="C16" s="1" t="s">
        <v>1029</v>
      </c>
      <c r="D16" s="9" t="s">
        <v>1029</v>
      </c>
      <c r="E16" s="1" t="s">
        <v>16</v>
      </c>
      <c r="F16" s="1" t="s">
        <v>16</v>
      </c>
      <c r="G16" s="1"/>
      <c r="H16" s="1" t="s">
        <v>1045</v>
      </c>
      <c r="I16" s="7">
        <v>195.86</v>
      </c>
      <c r="J16" s="7"/>
      <c r="K16" s="7">
        <v>15946.98</v>
      </c>
    </row>
    <row r="17" spans="1:11" ht="22.8" x14ac:dyDescent="0.25">
      <c r="A17" s="8">
        <v>42490</v>
      </c>
      <c r="B17" s="8">
        <v>42490</v>
      </c>
      <c r="C17" s="1" t="s">
        <v>1044</v>
      </c>
      <c r="D17" s="9" t="s">
        <v>1043</v>
      </c>
      <c r="E17" s="1" t="s">
        <v>16</v>
      </c>
      <c r="F17" s="1" t="s">
        <v>16</v>
      </c>
      <c r="G17" s="1"/>
      <c r="H17" s="1"/>
      <c r="I17" s="7">
        <v>22.92</v>
      </c>
      <c r="J17" s="7"/>
      <c r="K17" s="7">
        <v>15969.9</v>
      </c>
    </row>
    <row r="18" spans="1:11" x14ac:dyDescent="0.25">
      <c r="A18" s="8">
        <v>42521</v>
      </c>
      <c r="B18" s="8">
        <v>42521</v>
      </c>
      <c r="C18" s="1" t="s">
        <v>1057</v>
      </c>
      <c r="D18" s="9" t="s">
        <v>1057</v>
      </c>
      <c r="E18" s="1" t="s">
        <v>16</v>
      </c>
      <c r="F18" s="1" t="s">
        <v>16</v>
      </c>
      <c r="G18" s="1"/>
      <c r="H18" s="1" t="s">
        <v>1046</v>
      </c>
      <c r="I18" s="7">
        <v>36</v>
      </c>
      <c r="J18" s="7"/>
      <c r="K18" s="7">
        <v>16005.9</v>
      </c>
    </row>
    <row r="19" spans="1:11" x14ac:dyDescent="0.25">
      <c r="A19" s="8">
        <v>42521</v>
      </c>
      <c r="B19" s="8">
        <v>42521</v>
      </c>
      <c r="C19" s="1" t="s">
        <v>1057</v>
      </c>
      <c r="D19" s="9" t="s">
        <v>1057</v>
      </c>
      <c r="E19" s="1" t="s">
        <v>16</v>
      </c>
      <c r="F19" s="1" t="s">
        <v>16</v>
      </c>
      <c r="G19" s="1"/>
      <c r="H19" s="1" t="s">
        <v>1031</v>
      </c>
      <c r="I19" s="7">
        <v>363.45</v>
      </c>
      <c r="J19" s="7"/>
      <c r="K19" s="7">
        <v>16369.35</v>
      </c>
    </row>
    <row r="20" spans="1:11" x14ac:dyDescent="0.25">
      <c r="A20" s="8">
        <v>42551</v>
      </c>
      <c r="B20" s="8">
        <v>42551</v>
      </c>
      <c r="C20" s="1" t="s">
        <v>1068</v>
      </c>
      <c r="D20" s="9" t="s">
        <v>1068</v>
      </c>
      <c r="E20" s="1" t="s">
        <v>16</v>
      </c>
      <c r="F20" s="1" t="s">
        <v>16</v>
      </c>
      <c r="G20" s="1"/>
      <c r="H20" s="1" t="s">
        <v>1031</v>
      </c>
      <c r="I20" s="7">
        <v>438.79</v>
      </c>
      <c r="J20" s="7"/>
      <c r="K20" s="7">
        <v>16808.14</v>
      </c>
    </row>
    <row r="21" spans="1:11" x14ac:dyDescent="0.25">
      <c r="A21" s="8">
        <v>42551</v>
      </c>
      <c r="B21" s="8">
        <v>42551</v>
      </c>
      <c r="C21" s="1" t="s">
        <v>1068</v>
      </c>
      <c r="D21" s="9" t="s">
        <v>1068</v>
      </c>
      <c r="E21" s="1" t="s">
        <v>16</v>
      </c>
      <c r="F21" s="1" t="s">
        <v>16</v>
      </c>
      <c r="G21" s="1"/>
      <c r="H21" s="1" t="s">
        <v>1046</v>
      </c>
      <c r="I21" s="7">
        <v>26.01</v>
      </c>
      <c r="J21" s="7"/>
      <c r="K21" s="7">
        <v>16834.150000000001</v>
      </c>
    </row>
    <row r="22" spans="1:11" x14ac:dyDescent="0.25">
      <c r="A22" s="40" t="s">
        <v>17</v>
      </c>
      <c r="B22" s="40"/>
      <c r="C22" s="40"/>
      <c r="D22" s="40"/>
      <c r="E22" s="40"/>
      <c r="F22" s="40"/>
      <c r="G22" s="40"/>
      <c r="H22" s="40"/>
      <c r="I22" s="10">
        <v>16834.150000000001</v>
      </c>
      <c r="J22" s="10">
        <v>0</v>
      </c>
      <c r="K22" s="10">
        <v>16834.150000000001</v>
      </c>
    </row>
    <row r="24" spans="1:11" x14ac:dyDescent="0.25">
      <c r="A24" s="36"/>
      <c r="B24" s="36"/>
      <c r="C24" s="36"/>
      <c r="D24" s="36"/>
      <c r="E24" s="36"/>
      <c r="F24" s="36"/>
      <c r="G24" s="36"/>
      <c r="H24" s="36"/>
      <c r="I24" s="36"/>
      <c r="J24" s="36"/>
      <c r="K24" s="36"/>
    </row>
    <row r="25" spans="1:11" x14ac:dyDescent="0.25">
      <c r="A25" s="40" t="s">
        <v>18</v>
      </c>
      <c r="B25" s="40"/>
      <c r="C25" s="40"/>
      <c r="D25" s="40"/>
      <c r="E25" s="40"/>
      <c r="F25" s="40"/>
      <c r="G25" s="40"/>
      <c r="H25" s="40"/>
      <c r="I25" s="40"/>
      <c r="J25" s="40"/>
      <c r="K25" s="7">
        <v>0</v>
      </c>
    </row>
    <row r="26" spans="1:11" x14ac:dyDescent="0.25">
      <c r="A26" s="8">
        <v>42400</v>
      </c>
      <c r="B26" s="8">
        <v>42400</v>
      </c>
      <c r="C26" s="1" t="s">
        <v>15</v>
      </c>
      <c r="D26" s="9" t="s">
        <v>15</v>
      </c>
      <c r="E26" s="1" t="s">
        <v>16</v>
      </c>
      <c r="F26" s="1" t="s">
        <v>16</v>
      </c>
      <c r="G26" s="1"/>
      <c r="H26" s="1"/>
      <c r="I26" s="7">
        <v>14.69</v>
      </c>
      <c r="J26" s="7"/>
      <c r="K26" s="7">
        <v>14.69</v>
      </c>
    </row>
    <row r="27" spans="1:11" x14ac:dyDescent="0.25">
      <c r="A27" s="8">
        <v>42400</v>
      </c>
      <c r="B27" s="8">
        <v>42400</v>
      </c>
      <c r="C27" s="1" t="s">
        <v>15</v>
      </c>
      <c r="D27" s="9" t="s">
        <v>15</v>
      </c>
      <c r="E27" s="1" t="s">
        <v>16</v>
      </c>
      <c r="F27" s="1" t="s">
        <v>16</v>
      </c>
      <c r="G27" s="1"/>
      <c r="H27" s="1"/>
      <c r="I27" s="7">
        <v>478.11</v>
      </c>
      <c r="J27" s="7"/>
      <c r="K27" s="7">
        <v>492.8</v>
      </c>
    </row>
    <row r="28" spans="1:11" x14ac:dyDescent="0.25">
      <c r="A28" s="8">
        <v>42400</v>
      </c>
      <c r="B28" s="8">
        <v>42400</v>
      </c>
      <c r="C28" s="1" t="s">
        <v>15</v>
      </c>
      <c r="D28" s="9" t="s">
        <v>15</v>
      </c>
      <c r="E28" s="1" t="s">
        <v>16</v>
      </c>
      <c r="F28" s="1" t="s">
        <v>16</v>
      </c>
      <c r="G28" s="1"/>
      <c r="H28" s="1"/>
      <c r="I28" s="7">
        <v>14.69</v>
      </c>
      <c r="J28" s="7"/>
      <c r="K28" s="7">
        <v>507.49</v>
      </c>
    </row>
    <row r="29" spans="1:11" x14ac:dyDescent="0.25">
      <c r="A29" s="8">
        <v>42429</v>
      </c>
      <c r="B29" s="8">
        <v>42429</v>
      </c>
      <c r="C29" s="1" t="s">
        <v>953</v>
      </c>
      <c r="D29" s="9" t="s">
        <v>953</v>
      </c>
      <c r="E29" s="1" t="s">
        <v>16</v>
      </c>
      <c r="F29" s="1" t="s">
        <v>16</v>
      </c>
      <c r="G29" s="1"/>
      <c r="H29" s="1"/>
      <c r="I29" s="7">
        <v>667.76</v>
      </c>
      <c r="J29" s="7"/>
      <c r="K29" s="7">
        <v>1175.25</v>
      </c>
    </row>
    <row r="30" spans="1:11" x14ac:dyDescent="0.25">
      <c r="A30" s="8">
        <v>42429</v>
      </c>
      <c r="B30" s="8">
        <v>42429</v>
      </c>
      <c r="C30" s="1" t="s">
        <v>953</v>
      </c>
      <c r="D30" s="9" t="s">
        <v>953</v>
      </c>
      <c r="E30" s="1" t="s">
        <v>16</v>
      </c>
      <c r="F30" s="1" t="s">
        <v>16</v>
      </c>
      <c r="G30" s="1"/>
      <c r="H30" s="1"/>
      <c r="I30" s="7">
        <v>19.68</v>
      </c>
      <c r="J30" s="7"/>
      <c r="K30" s="7">
        <v>1194.93</v>
      </c>
    </row>
    <row r="31" spans="1:11" x14ac:dyDescent="0.25">
      <c r="A31" s="8">
        <v>42460</v>
      </c>
      <c r="B31" s="8">
        <v>42460</v>
      </c>
      <c r="C31" s="1" t="s">
        <v>1017</v>
      </c>
      <c r="D31" s="9" t="s">
        <v>1017</v>
      </c>
      <c r="E31" s="1" t="s">
        <v>16</v>
      </c>
      <c r="F31" s="1" t="s">
        <v>16</v>
      </c>
      <c r="G31" s="1"/>
      <c r="H31" s="1"/>
      <c r="I31" s="7">
        <v>22.77</v>
      </c>
      <c r="J31" s="7"/>
      <c r="K31" s="7">
        <v>1217.7</v>
      </c>
    </row>
    <row r="32" spans="1:11" x14ac:dyDescent="0.25">
      <c r="A32" s="8">
        <v>42490</v>
      </c>
      <c r="B32" s="8">
        <v>42490</v>
      </c>
      <c r="C32" s="1" t="s">
        <v>1029</v>
      </c>
      <c r="D32" s="9" t="s">
        <v>1029</v>
      </c>
      <c r="E32" s="1" t="s">
        <v>16</v>
      </c>
      <c r="F32" s="1" t="s">
        <v>16</v>
      </c>
      <c r="G32" s="1"/>
      <c r="H32" s="1"/>
      <c r="I32" s="7">
        <v>14.76</v>
      </c>
      <c r="J32" s="7"/>
      <c r="K32" s="7">
        <v>1232.46</v>
      </c>
    </row>
    <row r="33" spans="1:11" ht="22.8" x14ac:dyDescent="0.25">
      <c r="A33" s="8">
        <v>42490</v>
      </c>
      <c r="B33" s="8">
        <v>42490</v>
      </c>
      <c r="C33" s="1" t="s">
        <v>1044</v>
      </c>
      <c r="D33" s="9" t="s">
        <v>1043</v>
      </c>
      <c r="E33" s="1" t="s">
        <v>16</v>
      </c>
      <c r="F33" s="1" t="s">
        <v>16</v>
      </c>
      <c r="G33" s="1"/>
      <c r="H33" s="1"/>
      <c r="I33" s="7">
        <v>2.2200000000000002</v>
      </c>
      <c r="J33" s="7"/>
      <c r="K33" s="7">
        <v>1234.68</v>
      </c>
    </row>
    <row r="34" spans="1:11" x14ac:dyDescent="0.25">
      <c r="A34" s="8">
        <v>42521</v>
      </c>
      <c r="B34" s="8">
        <v>42521</v>
      </c>
      <c r="C34" s="1" t="s">
        <v>1057</v>
      </c>
      <c r="D34" s="9" t="s">
        <v>1057</v>
      </c>
      <c r="E34" s="1" t="s">
        <v>16</v>
      </c>
      <c r="F34" s="1" t="s">
        <v>16</v>
      </c>
      <c r="G34" s="1"/>
      <c r="H34" s="1"/>
      <c r="I34" s="7">
        <v>6.7</v>
      </c>
      <c r="J34" s="7"/>
      <c r="K34" s="7">
        <v>1241.3800000000001</v>
      </c>
    </row>
    <row r="35" spans="1:11" x14ac:dyDescent="0.25">
      <c r="A35" s="8">
        <v>42521</v>
      </c>
      <c r="B35" s="8">
        <v>42521</v>
      </c>
      <c r="C35" s="1" t="s">
        <v>1057</v>
      </c>
      <c r="D35" s="9" t="s">
        <v>1057</v>
      </c>
      <c r="E35" s="1" t="s">
        <v>16</v>
      </c>
      <c r="F35" s="1" t="s">
        <v>16</v>
      </c>
      <c r="G35" s="1"/>
      <c r="H35" s="1"/>
      <c r="I35" s="7">
        <v>23.45</v>
      </c>
      <c r="J35" s="7"/>
      <c r="K35" s="7">
        <v>1264.83</v>
      </c>
    </row>
    <row r="36" spans="1:11" x14ac:dyDescent="0.25">
      <c r="A36" s="8">
        <v>42551</v>
      </c>
      <c r="B36" s="8">
        <v>42551</v>
      </c>
      <c r="C36" s="1" t="s">
        <v>1068</v>
      </c>
      <c r="D36" s="9" t="s">
        <v>1068</v>
      </c>
      <c r="E36" s="1" t="s">
        <v>16</v>
      </c>
      <c r="F36" s="1" t="s">
        <v>16</v>
      </c>
      <c r="G36" s="1"/>
      <c r="H36" s="1"/>
      <c r="I36" s="7">
        <v>27.07</v>
      </c>
      <c r="J36" s="7"/>
      <c r="K36" s="7">
        <v>1291.9000000000001</v>
      </c>
    </row>
    <row r="37" spans="1:11" x14ac:dyDescent="0.25">
      <c r="A37" s="8">
        <v>42551</v>
      </c>
      <c r="B37" s="8">
        <v>42551</v>
      </c>
      <c r="C37" s="1" t="s">
        <v>1068</v>
      </c>
      <c r="D37" s="9" t="s">
        <v>1068</v>
      </c>
      <c r="E37" s="1" t="s">
        <v>16</v>
      </c>
      <c r="F37" s="1" t="s">
        <v>16</v>
      </c>
      <c r="G37" s="1"/>
      <c r="H37" s="1"/>
      <c r="I37" s="7">
        <v>8.1199999999999992</v>
      </c>
      <c r="J37" s="7"/>
      <c r="K37" s="7">
        <v>1300.02</v>
      </c>
    </row>
    <row r="38" spans="1:11" x14ac:dyDescent="0.25">
      <c r="A38" s="40" t="s">
        <v>19</v>
      </c>
      <c r="B38" s="40"/>
      <c r="C38" s="40"/>
      <c r="D38" s="40"/>
      <c r="E38" s="40"/>
      <c r="F38" s="40"/>
      <c r="G38" s="40"/>
      <c r="H38" s="40"/>
      <c r="I38" s="10">
        <v>1300.02</v>
      </c>
      <c r="J38" s="10">
        <v>0</v>
      </c>
      <c r="K38" s="10">
        <v>1300.02</v>
      </c>
    </row>
    <row r="40" spans="1:11" x14ac:dyDescent="0.25">
      <c r="A40" s="36"/>
      <c r="B40" s="36"/>
      <c r="C40" s="36"/>
      <c r="D40" s="36"/>
      <c r="E40" s="36"/>
      <c r="F40" s="36"/>
      <c r="G40" s="36"/>
      <c r="H40" s="36"/>
      <c r="I40" s="36"/>
      <c r="J40" s="36"/>
      <c r="K40" s="36"/>
    </row>
    <row r="41" spans="1:11" x14ac:dyDescent="0.25">
      <c r="A41" s="40" t="s">
        <v>20</v>
      </c>
      <c r="B41" s="40"/>
      <c r="C41" s="40"/>
      <c r="D41" s="40"/>
      <c r="E41" s="40"/>
      <c r="F41" s="40"/>
      <c r="G41" s="40"/>
      <c r="H41" s="40"/>
      <c r="I41" s="40"/>
      <c r="J41" s="40"/>
      <c r="K41" s="7">
        <v>0</v>
      </c>
    </row>
    <row r="42" spans="1:11" x14ac:dyDescent="0.25">
      <c r="A42" s="8">
        <v>42400</v>
      </c>
      <c r="B42" s="8">
        <v>42400</v>
      </c>
      <c r="C42" s="1" t="s">
        <v>15</v>
      </c>
      <c r="D42" s="9" t="s">
        <v>15</v>
      </c>
      <c r="E42" s="1" t="s">
        <v>16</v>
      </c>
      <c r="F42" s="1" t="s">
        <v>16</v>
      </c>
      <c r="G42" s="1"/>
      <c r="H42" s="1"/>
      <c r="I42" s="7">
        <v>1.23</v>
      </c>
      <c r="J42" s="7"/>
      <c r="K42" s="7">
        <v>1.23</v>
      </c>
    </row>
    <row r="43" spans="1:11" x14ac:dyDescent="0.25">
      <c r="A43" s="8">
        <v>42400</v>
      </c>
      <c r="B43" s="8">
        <v>42400</v>
      </c>
      <c r="C43" s="1" t="s">
        <v>15</v>
      </c>
      <c r="D43" s="9" t="s">
        <v>15</v>
      </c>
      <c r="E43" s="1" t="s">
        <v>16</v>
      </c>
      <c r="F43" s="1" t="s">
        <v>16</v>
      </c>
      <c r="G43" s="1"/>
      <c r="H43" s="1"/>
      <c r="I43" s="7">
        <v>40.049999999999997</v>
      </c>
      <c r="J43" s="7"/>
      <c r="K43" s="7">
        <v>41.28</v>
      </c>
    </row>
    <row r="44" spans="1:11" x14ac:dyDescent="0.25">
      <c r="A44" s="8">
        <v>42400</v>
      </c>
      <c r="B44" s="8">
        <v>42400</v>
      </c>
      <c r="C44" s="1" t="s">
        <v>15</v>
      </c>
      <c r="D44" s="9" t="s">
        <v>15</v>
      </c>
      <c r="E44" s="1" t="s">
        <v>16</v>
      </c>
      <c r="F44" s="1" t="s">
        <v>16</v>
      </c>
      <c r="G44" s="1"/>
      <c r="H44" s="1"/>
      <c r="I44" s="7">
        <v>1.23</v>
      </c>
      <c r="J44" s="7"/>
      <c r="K44" s="7">
        <v>42.51</v>
      </c>
    </row>
    <row r="45" spans="1:11" x14ac:dyDescent="0.25">
      <c r="A45" s="8">
        <v>42429</v>
      </c>
      <c r="B45" s="8">
        <v>42429</v>
      </c>
      <c r="C45" s="1" t="s">
        <v>953</v>
      </c>
      <c r="D45" s="9" t="s">
        <v>953</v>
      </c>
      <c r="E45" s="1" t="s">
        <v>16</v>
      </c>
      <c r="F45" s="1" t="s">
        <v>16</v>
      </c>
      <c r="G45" s="1"/>
      <c r="H45" s="1"/>
      <c r="I45" s="7">
        <v>55.68</v>
      </c>
      <c r="J45" s="7"/>
      <c r="K45" s="7">
        <v>98.19</v>
      </c>
    </row>
    <row r="46" spans="1:11" x14ac:dyDescent="0.25">
      <c r="A46" s="8">
        <v>42429</v>
      </c>
      <c r="B46" s="8">
        <v>42429</v>
      </c>
      <c r="C46" s="1" t="s">
        <v>953</v>
      </c>
      <c r="D46" s="9" t="s">
        <v>953</v>
      </c>
      <c r="E46" s="1" t="s">
        <v>16</v>
      </c>
      <c r="F46" s="1" t="s">
        <v>16</v>
      </c>
      <c r="G46" s="1"/>
      <c r="H46" s="1"/>
      <c r="I46" s="7">
        <v>1.64</v>
      </c>
      <c r="J46" s="7"/>
      <c r="K46" s="7">
        <v>99.83</v>
      </c>
    </row>
    <row r="47" spans="1:11" x14ac:dyDescent="0.25">
      <c r="A47" s="8">
        <v>42460</v>
      </c>
      <c r="B47" s="8">
        <v>42460</v>
      </c>
      <c r="C47" s="1" t="s">
        <v>1017</v>
      </c>
      <c r="D47" s="9" t="s">
        <v>1017</v>
      </c>
      <c r="E47" s="1" t="s">
        <v>16</v>
      </c>
      <c r="F47" s="1" t="s">
        <v>16</v>
      </c>
      <c r="G47" s="1"/>
      <c r="H47" s="1"/>
      <c r="I47" s="7">
        <v>1.77</v>
      </c>
      <c r="J47" s="7"/>
      <c r="K47" s="7">
        <v>101.6</v>
      </c>
    </row>
    <row r="48" spans="1:11" x14ac:dyDescent="0.25">
      <c r="A48" s="8">
        <v>42490</v>
      </c>
      <c r="B48" s="8">
        <v>42490</v>
      </c>
      <c r="C48" s="1" t="s">
        <v>1029</v>
      </c>
      <c r="D48" s="9" t="s">
        <v>1029</v>
      </c>
      <c r="E48" s="1" t="s">
        <v>16</v>
      </c>
      <c r="F48" s="1" t="s">
        <v>16</v>
      </c>
      <c r="G48" s="1"/>
      <c r="H48" s="1"/>
      <c r="I48" s="7">
        <v>1.24</v>
      </c>
      <c r="J48" s="7"/>
      <c r="K48" s="7">
        <v>102.84</v>
      </c>
    </row>
    <row r="49" spans="1:11" ht="22.8" x14ac:dyDescent="0.25">
      <c r="A49" s="8">
        <v>42490</v>
      </c>
      <c r="B49" s="8">
        <v>42490</v>
      </c>
      <c r="C49" s="1" t="s">
        <v>1044</v>
      </c>
      <c r="D49" s="9" t="s">
        <v>1043</v>
      </c>
      <c r="E49" s="1" t="s">
        <v>16</v>
      </c>
      <c r="F49" s="1" t="s">
        <v>16</v>
      </c>
      <c r="G49" s="1"/>
      <c r="H49" s="1"/>
      <c r="I49" s="7">
        <v>0.19</v>
      </c>
      <c r="J49" s="7"/>
      <c r="K49" s="7">
        <v>103.03</v>
      </c>
    </row>
    <row r="50" spans="1:11" x14ac:dyDescent="0.25">
      <c r="A50" s="8">
        <v>42521</v>
      </c>
      <c r="B50" s="8">
        <v>42521</v>
      </c>
      <c r="C50" s="1" t="s">
        <v>1057</v>
      </c>
      <c r="D50" s="9" t="s">
        <v>1057</v>
      </c>
      <c r="E50" s="1" t="s">
        <v>16</v>
      </c>
      <c r="F50" s="1" t="s">
        <v>16</v>
      </c>
      <c r="G50" s="1"/>
      <c r="H50" s="1"/>
      <c r="I50" s="7">
        <v>0.66</v>
      </c>
      <c r="J50" s="7"/>
      <c r="K50" s="7">
        <v>103.69</v>
      </c>
    </row>
    <row r="51" spans="1:11" x14ac:dyDescent="0.25">
      <c r="A51" s="8">
        <v>42521</v>
      </c>
      <c r="B51" s="8">
        <v>42521</v>
      </c>
      <c r="C51" s="1" t="s">
        <v>1057</v>
      </c>
      <c r="D51" s="9" t="s">
        <v>1057</v>
      </c>
      <c r="E51" s="1" t="s">
        <v>16</v>
      </c>
      <c r="F51" s="1" t="s">
        <v>16</v>
      </c>
      <c r="G51" s="1"/>
      <c r="H51" s="1"/>
      <c r="I51" s="7">
        <v>2.31</v>
      </c>
      <c r="J51" s="7"/>
      <c r="K51" s="7">
        <v>106</v>
      </c>
    </row>
    <row r="52" spans="1:11" x14ac:dyDescent="0.25">
      <c r="A52" s="8">
        <v>42551</v>
      </c>
      <c r="B52" s="8">
        <v>42551</v>
      </c>
      <c r="C52" s="1" t="s">
        <v>1068</v>
      </c>
      <c r="D52" s="9" t="s">
        <v>1068</v>
      </c>
      <c r="E52" s="1" t="s">
        <v>16</v>
      </c>
      <c r="F52" s="1" t="s">
        <v>16</v>
      </c>
      <c r="G52" s="1"/>
      <c r="H52" s="1"/>
      <c r="I52" s="7">
        <v>2.65</v>
      </c>
      <c r="J52" s="7"/>
      <c r="K52" s="7">
        <v>108.65</v>
      </c>
    </row>
    <row r="53" spans="1:11" x14ac:dyDescent="0.25">
      <c r="A53" s="8">
        <v>42551</v>
      </c>
      <c r="B53" s="8">
        <v>42551</v>
      </c>
      <c r="C53" s="1" t="s">
        <v>1068</v>
      </c>
      <c r="D53" s="9" t="s">
        <v>1068</v>
      </c>
      <c r="E53" s="1" t="s">
        <v>16</v>
      </c>
      <c r="F53" s="1" t="s">
        <v>16</v>
      </c>
      <c r="G53" s="1"/>
      <c r="H53" s="1"/>
      <c r="I53" s="7">
        <v>0.8</v>
      </c>
      <c r="J53" s="7"/>
      <c r="K53" s="7">
        <v>109.45</v>
      </c>
    </row>
    <row r="54" spans="1:11" x14ac:dyDescent="0.25">
      <c r="A54" s="40" t="s">
        <v>21</v>
      </c>
      <c r="B54" s="40"/>
      <c r="C54" s="40"/>
      <c r="D54" s="40"/>
      <c r="E54" s="40"/>
      <c r="F54" s="40"/>
      <c r="G54" s="40"/>
      <c r="H54" s="40"/>
      <c r="I54" s="10">
        <v>109.45</v>
      </c>
      <c r="J54" s="10">
        <v>0</v>
      </c>
      <c r="K54" s="10">
        <v>109.45</v>
      </c>
    </row>
    <row r="56" spans="1:11" x14ac:dyDescent="0.25">
      <c r="A56" s="36"/>
      <c r="B56" s="36"/>
      <c r="C56" s="36"/>
      <c r="D56" s="36"/>
      <c r="E56" s="36"/>
      <c r="F56" s="36"/>
      <c r="G56" s="36"/>
      <c r="H56" s="36"/>
      <c r="I56" s="36"/>
      <c r="J56" s="36"/>
      <c r="K56" s="36"/>
    </row>
    <row r="57" spans="1:11" x14ac:dyDescent="0.25">
      <c r="A57" s="40" t="s">
        <v>1099</v>
      </c>
      <c r="B57" s="40"/>
      <c r="C57" s="40"/>
      <c r="D57" s="40"/>
      <c r="E57" s="40"/>
      <c r="F57" s="40"/>
      <c r="G57" s="40"/>
      <c r="H57" s="40"/>
      <c r="I57" s="40"/>
      <c r="J57" s="40"/>
      <c r="K57" s="7">
        <v>0</v>
      </c>
    </row>
    <row r="58" spans="1:11" ht="34.200000000000003" x14ac:dyDescent="0.25">
      <c r="A58" s="8">
        <v>42522</v>
      </c>
      <c r="B58" s="8">
        <v>42524</v>
      </c>
      <c r="C58" s="1">
        <v>4</v>
      </c>
      <c r="D58" s="9" t="s">
        <v>1098</v>
      </c>
      <c r="E58" s="1" t="s">
        <v>16</v>
      </c>
      <c r="F58" s="1" t="s">
        <v>16</v>
      </c>
      <c r="G58" s="1" t="s">
        <v>924</v>
      </c>
      <c r="H58" s="1" t="s">
        <v>1036</v>
      </c>
      <c r="I58" s="7">
        <v>300</v>
      </c>
      <c r="J58" s="7"/>
      <c r="K58" s="7">
        <v>300</v>
      </c>
    </row>
    <row r="59" spans="1:11" ht="34.200000000000003" x14ac:dyDescent="0.25">
      <c r="A59" s="8">
        <v>42522</v>
      </c>
      <c r="B59" s="8">
        <v>42524</v>
      </c>
      <c r="C59" s="1">
        <v>2922</v>
      </c>
      <c r="D59" s="9" t="s">
        <v>1097</v>
      </c>
      <c r="E59" s="1" t="s">
        <v>16</v>
      </c>
      <c r="F59" s="1" t="s">
        <v>16</v>
      </c>
      <c r="G59" s="1" t="s">
        <v>929</v>
      </c>
      <c r="H59" s="1" t="s">
        <v>1036</v>
      </c>
      <c r="I59" s="7">
        <v>450</v>
      </c>
      <c r="J59" s="7"/>
      <c r="K59" s="7">
        <v>750</v>
      </c>
    </row>
    <row r="60" spans="1:11" ht="34.200000000000003" x14ac:dyDescent="0.25">
      <c r="A60" s="8">
        <v>42528</v>
      </c>
      <c r="B60" s="8">
        <v>42529</v>
      </c>
      <c r="C60" s="1">
        <v>5</v>
      </c>
      <c r="D60" s="9" t="s">
        <v>1096</v>
      </c>
      <c r="E60" s="1" t="s">
        <v>16</v>
      </c>
      <c r="F60" s="1" t="s">
        <v>16</v>
      </c>
      <c r="G60" s="1" t="s">
        <v>924</v>
      </c>
      <c r="H60" s="1" t="s">
        <v>1036</v>
      </c>
      <c r="I60" s="7">
        <v>125</v>
      </c>
      <c r="J60" s="7"/>
      <c r="K60" s="7">
        <v>875</v>
      </c>
    </row>
    <row r="61" spans="1:11" ht="45.6" x14ac:dyDescent="0.25">
      <c r="A61" s="8">
        <v>42538</v>
      </c>
      <c r="B61" s="8">
        <v>42544</v>
      </c>
      <c r="C61" s="1" t="s">
        <v>1074</v>
      </c>
      <c r="D61" s="9" t="s">
        <v>1095</v>
      </c>
      <c r="E61" s="1" t="s">
        <v>16</v>
      </c>
      <c r="F61" s="1" t="s">
        <v>16</v>
      </c>
      <c r="G61" s="1" t="s">
        <v>38</v>
      </c>
      <c r="H61" s="1" t="s">
        <v>1036</v>
      </c>
      <c r="I61" s="7">
        <v>3375</v>
      </c>
      <c r="J61" s="7"/>
      <c r="K61" s="7">
        <v>4250</v>
      </c>
    </row>
    <row r="62" spans="1:11" x14ac:dyDescent="0.25">
      <c r="A62" s="40" t="s">
        <v>304</v>
      </c>
      <c r="B62" s="40"/>
      <c r="C62" s="40"/>
      <c r="D62" s="40"/>
      <c r="E62" s="40"/>
      <c r="F62" s="40"/>
      <c r="G62" s="40"/>
      <c r="H62" s="40"/>
      <c r="I62" s="10">
        <v>4250</v>
      </c>
      <c r="J62" s="10">
        <v>0</v>
      </c>
      <c r="K62" s="10">
        <v>4250</v>
      </c>
    </row>
    <row r="64" spans="1:11" x14ac:dyDescent="0.25">
      <c r="A64" s="36"/>
      <c r="B64" s="36"/>
      <c r="C64" s="36"/>
      <c r="D64" s="36"/>
      <c r="E64" s="36"/>
      <c r="F64" s="36"/>
      <c r="G64" s="36"/>
      <c r="H64" s="36"/>
      <c r="I64" s="36"/>
      <c r="J64" s="36"/>
      <c r="K64" s="36"/>
    </row>
    <row r="65" spans="1:11" x14ac:dyDescent="0.25">
      <c r="A65" s="40" t="s">
        <v>22</v>
      </c>
      <c r="B65" s="40"/>
      <c r="C65" s="40"/>
      <c r="D65" s="40"/>
      <c r="E65" s="40"/>
      <c r="F65" s="40"/>
      <c r="G65" s="40"/>
      <c r="H65" s="40"/>
      <c r="I65" s="40"/>
      <c r="J65" s="40"/>
      <c r="K65" s="7">
        <v>0</v>
      </c>
    </row>
    <row r="66" spans="1:11" ht="45.6" x14ac:dyDescent="0.25">
      <c r="A66" s="8">
        <v>42403</v>
      </c>
      <c r="B66" s="8">
        <v>42403</v>
      </c>
      <c r="C66" s="1">
        <v>1</v>
      </c>
      <c r="D66" s="9" t="s">
        <v>23</v>
      </c>
      <c r="E66" s="1" t="s">
        <v>16</v>
      </c>
      <c r="F66" s="1" t="s">
        <v>16</v>
      </c>
      <c r="G66" s="1" t="s">
        <v>24</v>
      </c>
      <c r="H66" s="1" t="s">
        <v>1031</v>
      </c>
      <c r="I66" s="7">
        <v>1260</v>
      </c>
      <c r="J66" s="7"/>
      <c r="K66" s="7">
        <v>1260</v>
      </c>
    </row>
    <row r="67" spans="1:11" ht="22.8" x14ac:dyDescent="0.25">
      <c r="A67" s="8">
        <v>42556</v>
      </c>
      <c r="B67" s="8">
        <v>42556</v>
      </c>
      <c r="C67" s="8">
        <v>42556</v>
      </c>
      <c r="D67" s="9" t="s">
        <v>1108</v>
      </c>
      <c r="E67" s="1" t="s">
        <v>16</v>
      </c>
      <c r="F67" s="1" t="s">
        <v>16</v>
      </c>
      <c r="G67" s="1" t="s">
        <v>945</v>
      </c>
      <c r="H67" s="1" t="s">
        <v>1036</v>
      </c>
      <c r="I67" s="7">
        <v>120</v>
      </c>
      <c r="J67" s="7"/>
      <c r="K67" s="7">
        <v>1380</v>
      </c>
    </row>
    <row r="68" spans="1:11" ht="22.8" x14ac:dyDescent="0.25">
      <c r="A68" s="8">
        <v>42559</v>
      </c>
      <c r="B68" s="8">
        <v>42562</v>
      </c>
      <c r="C68" s="1">
        <v>204</v>
      </c>
      <c r="D68" s="9" t="s">
        <v>1107</v>
      </c>
      <c r="E68" s="1" t="s">
        <v>16</v>
      </c>
      <c r="F68" s="1" t="s">
        <v>16</v>
      </c>
      <c r="G68" s="1" t="s">
        <v>932</v>
      </c>
      <c r="H68" s="1" t="s">
        <v>1036</v>
      </c>
      <c r="I68" s="7">
        <v>225</v>
      </c>
      <c r="J68" s="7"/>
      <c r="K68" s="7">
        <v>1605</v>
      </c>
    </row>
    <row r="69" spans="1:11" x14ac:dyDescent="0.25">
      <c r="A69" s="40" t="s">
        <v>25</v>
      </c>
      <c r="B69" s="40"/>
      <c r="C69" s="40"/>
      <c r="D69" s="40"/>
      <c r="E69" s="40"/>
      <c r="F69" s="40"/>
      <c r="G69" s="40"/>
      <c r="H69" s="40"/>
      <c r="I69" s="10">
        <v>1605</v>
      </c>
      <c r="J69" s="10">
        <v>0</v>
      </c>
      <c r="K69" s="10">
        <v>1605</v>
      </c>
    </row>
    <row r="71" spans="1:11" x14ac:dyDescent="0.25">
      <c r="A71" s="36"/>
      <c r="B71" s="36"/>
      <c r="C71" s="36"/>
      <c r="D71" s="36"/>
      <c r="E71" s="36"/>
      <c r="F71" s="36"/>
      <c r="G71" s="36"/>
      <c r="H71" s="36"/>
      <c r="I71" s="36"/>
      <c r="J71" s="36"/>
      <c r="K71" s="36"/>
    </row>
    <row r="72" spans="1:11" x14ac:dyDescent="0.25">
      <c r="A72" s="40" t="s">
        <v>1021</v>
      </c>
      <c r="B72" s="40"/>
      <c r="C72" s="40"/>
      <c r="D72" s="40"/>
      <c r="E72" s="40"/>
      <c r="F72" s="40"/>
      <c r="G72" s="40"/>
      <c r="H72" s="40"/>
      <c r="I72" s="40"/>
      <c r="J72" s="40"/>
      <c r="K72" s="7">
        <v>0</v>
      </c>
    </row>
    <row r="73" spans="1:11" ht="22.8" x14ac:dyDescent="0.25">
      <c r="A73" s="8">
        <v>42431</v>
      </c>
      <c r="B73" s="8">
        <v>42431</v>
      </c>
      <c r="C73" s="1" t="s">
        <v>1016</v>
      </c>
      <c r="D73" s="9" t="s">
        <v>1015</v>
      </c>
      <c r="E73" s="1" t="s">
        <v>16</v>
      </c>
      <c r="F73" s="1" t="s">
        <v>16</v>
      </c>
      <c r="G73" s="1" t="s">
        <v>277</v>
      </c>
      <c r="H73" s="1" t="s">
        <v>1036</v>
      </c>
      <c r="I73" s="7">
        <v>180</v>
      </c>
      <c r="J73" s="7"/>
      <c r="K73" s="7">
        <v>180</v>
      </c>
    </row>
    <row r="74" spans="1:11" x14ac:dyDescent="0.25">
      <c r="A74" s="40" t="s">
        <v>1014</v>
      </c>
      <c r="B74" s="40"/>
      <c r="C74" s="40"/>
      <c r="D74" s="40"/>
      <c r="E74" s="40"/>
      <c r="F74" s="40"/>
      <c r="G74" s="40"/>
      <c r="H74" s="40"/>
      <c r="I74" s="10">
        <v>180</v>
      </c>
      <c r="J74" s="10">
        <v>0</v>
      </c>
      <c r="K74" s="10">
        <v>180</v>
      </c>
    </row>
    <row r="76" spans="1:11" x14ac:dyDescent="0.25">
      <c r="A76" s="36"/>
      <c r="B76" s="36"/>
      <c r="C76" s="36"/>
      <c r="D76" s="36"/>
      <c r="E76" s="36"/>
      <c r="F76" s="36"/>
      <c r="G76" s="36"/>
      <c r="H76" s="36"/>
      <c r="I76" s="36"/>
      <c r="J76" s="36"/>
      <c r="K76" s="36"/>
    </row>
    <row r="77" spans="1:11" x14ac:dyDescent="0.25">
      <c r="A77" s="40" t="s">
        <v>26</v>
      </c>
      <c r="B77" s="40"/>
      <c r="C77" s="40"/>
      <c r="D77" s="40"/>
      <c r="E77" s="40"/>
      <c r="F77" s="40"/>
      <c r="G77" s="40"/>
      <c r="H77" s="40"/>
      <c r="I77" s="40"/>
      <c r="J77" s="40"/>
      <c r="K77" s="7">
        <v>0</v>
      </c>
    </row>
    <row r="78" spans="1:11" ht="45.6" x14ac:dyDescent="0.25">
      <c r="A78" s="8">
        <v>42384</v>
      </c>
      <c r="B78" s="8">
        <v>42384</v>
      </c>
      <c r="C78" s="1"/>
      <c r="D78" s="9" t="s">
        <v>27</v>
      </c>
      <c r="E78" s="1" t="s">
        <v>16</v>
      </c>
      <c r="F78" s="1" t="s">
        <v>16</v>
      </c>
      <c r="G78" s="1" t="s">
        <v>28</v>
      </c>
      <c r="H78" s="1" t="s">
        <v>1027</v>
      </c>
      <c r="I78" s="7">
        <v>57</v>
      </c>
      <c r="J78" s="7"/>
      <c r="K78" s="7">
        <v>57</v>
      </c>
    </row>
    <row r="79" spans="1:11" ht="45.6" x14ac:dyDescent="0.25">
      <c r="A79" s="8">
        <v>42385</v>
      </c>
      <c r="B79" s="8">
        <v>42385</v>
      </c>
      <c r="C79" s="1"/>
      <c r="D79" s="9" t="s">
        <v>29</v>
      </c>
      <c r="E79" s="1" t="s">
        <v>16</v>
      </c>
      <c r="F79" s="1" t="s">
        <v>16</v>
      </c>
      <c r="G79" s="1" t="s">
        <v>28</v>
      </c>
      <c r="H79" s="1" t="s">
        <v>1027</v>
      </c>
      <c r="I79" s="7">
        <v>90</v>
      </c>
      <c r="J79" s="7"/>
      <c r="K79" s="7">
        <v>147</v>
      </c>
    </row>
    <row r="80" spans="1:11" ht="45.6" x14ac:dyDescent="0.25">
      <c r="A80" s="8">
        <v>42385</v>
      </c>
      <c r="B80" s="8">
        <v>42385</v>
      </c>
      <c r="C80" s="1"/>
      <c r="D80" s="9" t="s">
        <v>30</v>
      </c>
      <c r="E80" s="1" t="s">
        <v>16</v>
      </c>
      <c r="F80" s="1" t="s">
        <v>16</v>
      </c>
      <c r="G80" s="1" t="s">
        <v>28</v>
      </c>
      <c r="H80" s="1" t="s">
        <v>1027</v>
      </c>
      <c r="I80" s="7">
        <v>28.5</v>
      </c>
      <c r="J80" s="7"/>
      <c r="K80" s="7">
        <v>175.5</v>
      </c>
    </row>
    <row r="81" spans="1:11" x14ac:dyDescent="0.25">
      <c r="A81" s="40" t="s">
        <v>31</v>
      </c>
      <c r="B81" s="40"/>
      <c r="C81" s="40"/>
      <c r="D81" s="40"/>
      <c r="E81" s="40"/>
      <c r="F81" s="40"/>
      <c r="G81" s="40"/>
      <c r="H81" s="40"/>
      <c r="I81" s="10">
        <v>175.5</v>
      </c>
      <c r="J81" s="10">
        <v>0</v>
      </c>
      <c r="K81" s="10">
        <v>175.5</v>
      </c>
    </row>
    <row r="83" spans="1:11" x14ac:dyDescent="0.25">
      <c r="A83" s="36"/>
      <c r="B83" s="36"/>
      <c r="C83" s="36"/>
      <c r="D83" s="36"/>
      <c r="E83" s="36"/>
      <c r="F83" s="36"/>
      <c r="G83" s="36"/>
      <c r="H83" s="36"/>
      <c r="I83" s="36"/>
      <c r="J83" s="36"/>
      <c r="K83" s="36"/>
    </row>
    <row r="84" spans="1:11" x14ac:dyDescent="0.25">
      <c r="A84" s="40" t="s">
        <v>1094</v>
      </c>
      <c r="B84" s="40"/>
      <c r="C84" s="40"/>
      <c r="D84" s="40"/>
      <c r="E84" s="40"/>
      <c r="F84" s="40"/>
      <c r="G84" s="40"/>
      <c r="H84" s="40"/>
      <c r="I84" s="40"/>
      <c r="J84" s="40"/>
      <c r="K84" s="7">
        <v>0</v>
      </c>
    </row>
    <row r="85" spans="1:11" ht="34.200000000000003" x14ac:dyDescent="0.25">
      <c r="A85" s="8">
        <v>42522</v>
      </c>
      <c r="B85" s="8">
        <v>42538</v>
      </c>
      <c r="C85" s="1" t="s">
        <v>1093</v>
      </c>
      <c r="D85" s="9" t="s">
        <v>1092</v>
      </c>
      <c r="E85" s="1" t="s">
        <v>16</v>
      </c>
      <c r="F85" s="1" t="s">
        <v>16</v>
      </c>
      <c r="G85" s="1" t="s">
        <v>221</v>
      </c>
      <c r="H85" s="1" t="s">
        <v>1031</v>
      </c>
      <c r="I85" s="7">
        <v>15.99</v>
      </c>
      <c r="J85" s="7"/>
      <c r="K85" s="7">
        <v>15.99</v>
      </c>
    </row>
    <row r="86" spans="1:11" ht="34.200000000000003" x14ac:dyDescent="0.25">
      <c r="A86" s="8">
        <v>42522</v>
      </c>
      <c r="B86" s="8">
        <v>42538</v>
      </c>
      <c r="C86" s="1" t="s">
        <v>1064</v>
      </c>
      <c r="D86" s="9" t="s">
        <v>1091</v>
      </c>
      <c r="E86" s="1" t="s">
        <v>16</v>
      </c>
      <c r="F86" s="1" t="s">
        <v>16</v>
      </c>
      <c r="G86" s="1" t="s">
        <v>221</v>
      </c>
      <c r="H86" s="1" t="s">
        <v>1031</v>
      </c>
      <c r="I86" s="7">
        <v>15.99</v>
      </c>
      <c r="J86" s="7"/>
      <c r="K86" s="7">
        <v>31.98</v>
      </c>
    </row>
    <row r="87" spans="1:11" ht="34.200000000000003" x14ac:dyDescent="0.25">
      <c r="A87" s="8">
        <v>42522</v>
      </c>
      <c r="B87" s="8">
        <v>42538</v>
      </c>
      <c r="C87" s="1" t="s">
        <v>1090</v>
      </c>
      <c r="D87" s="9" t="s">
        <v>1089</v>
      </c>
      <c r="E87" s="1" t="s">
        <v>16</v>
      </c>
      <c r="F87" s="1" t="s">
        <v>16</v>
      </c>
      <c r="G87" s="1" t="s">
        <v>221</v>
      </c>
      <c r="H87" s="1" t="s">
        <v>1031</v>
      </c>
      <c r="I87" s="7">
        <v>15.99</v>
      </c>
      <c r="J87" s="7"/>
      <c r="K87" s="7">
        <v>47.97</v>
      </c>
    </row>
    <row r="88" spans="1:11" ht="34.200000000000003" x14ac:dyDescent="0.25">
      <c r="A88" s="8">
        <v>42522</v>
      </c>
      <c r="B88" s="8">
        <v>42545</v>
      </c>
      <c r="C88" s="1" t="s">
        <v>1088</v>
      </c>
      <c r="D88" s="9" t="s">
        <v>1087</v>
      </c>
      <c r="E88" s="1" t="s">
        <v>16</v>
      </c>
      <c r="F88" s="1" t="s">
        <v>16</v>
      </c>
      <c r="G88" s="1" t="s">
        <v>221</v>
      </c>
      <c r="H88" s="1" t="s">
        <v>1031</v>
      </c>
      <c r="I88" s="7">
        <v>15.99</v>
      </c>
      <c r="J88" s="7"/>
      <c r="K88" s="7">
        <v>63.96</v>
      </c>
    </row>
    <row r="89" spans="1:11" x14ac:dyDescent="0.25">
      <c r="A89" s="40" t="s">
        <v>734</v>
      </c>
      <c r="B89" s="40"/>
      <c r="C89" s="40"/>
      <c r="D89" s="40"/>
      <c r="E89" s="40"/>
      <c r="F89" s="40"/>
      <c r="G89" s="40"/>
      <c r="H89" s="40"/>
      <c r="I89" s="10">
        <v>63.96</v>
      </c>
      <c r="J89" s="10">
        <v>0</v>
      </c>
      <c r="K89" s="10">
        <v>63.96</v>
      </c>
    </row>
    <row r="91" spans="1:11" x14ac:dyDescent="0.25">
      <c r="A91" s="36"/>
      <c r="B91" s="36"/>
      <c r="C91" s="36"/>
      <c r="D91" s="36"/>
      <c r="E91" s="36"/>
      <c r="F91" s="36"/>
      <c r="G91" s="36"/>
      <c r="H91" s="36"/>
      <c r="I91" s="36"/>
      <c r="J91" s="36"/>
      <c r="K91" s="36"/>
    </row>
    <row r="92" spans="1:11" x14ac:dyDescent="0.25">
      <c r="A92" s="40" t="s">
        <v>952</v>
      </c>
      <c r="B92" s="40"/>
      <c r="C92" s="40"/>
      <c r="D92" s="40"/>
      <c r="E92" s="40"/>
      <c r="F92" s="40"/>
      <c r="G92" s="40"/>
      <c r="H92" s="40"/>
      <c r="I92" s="40"/>
      <c r="J92" s="40"/>
      <c r="K92" s="7">
        <v>0</v>
      </c>
    </row>
    <row r="93" spans="1:11" ht="45.6" x14ac:dyDescent="0.25">
      <c r="A93" s="8">
        <v>42423</v>
      </c>
      <c r="B93" s="8">
        <v>42423</v>
      </c>
      <c r="C93" s="1"/>
      <c r="D93" s="9" t="s">
        <v>951</v>
      </c>
      <c r="E93" s="1" t="s">
        <v>16</v>
      </c>
      <c r="F93" s="1" t="s">
        <v>16</v>
      </c>
      <c r="G93" s="1" t="s">
        <v>28</v>
      </c>
      <c r="H93" s="1" t="s">
        <v>1027</v>
      </c>
      <c r="I93" s="7">
        <v>316</v>
      </c>
      <c r="J93" s="7"/>
      <c r="K93" s="7">
        <v>316</v>
      </c>
    </row>
    <row r="94" spans="1:11" x14ac:dyDescent="0.25">
      <c r="A94" s="40" t="s">
        <v>950</v>
      </c>
      <c r="B94" s="40"/>
      <c r="C94" s="40"/>
      <c r="D94" s="40"/>
      <c r="E94" s="40"/>
      <c r="F94" s="40"/>
      <c r="G94" s="40"/>
      <c r="H94" s="40"/>
      <c r="I94" s="10">
        <v>316</v>
      </c>
      <c r="J94" s="10">
        <v>0</v>
      </c>
      <c r="K94" s="10">
        <v>316</v>
      </c>
    </row>
    <row r="96" spans="1:11" x14ac:dyDescent="0.25">
      <c r="A96" s="36"/>
      <c r="B96" s="36"/>
      <c r="C96" s="36"/>
      <c r="D96" s="36"/>
      <c r="E96" s="36"/>
      <c r="F96" s="36"/>
      <c r="G96" s="36"/>
      <c r="H96" s="36"/>
      <c r="I96" s="36"/>
      <c r="J96" s="36"/>
      <c r="K96" s="36"/>
    </row>
    <row r="97" spans="1:11" x14ac:dyDescent="0.25">
      <c r="A97" s="40" t="s">
        <v>32</v>
      </c>
      <c r="B97" s="40"/>
      <c r="C97" s="40"/>
      <c r="D97" s="40"/>
      <c r="E97" s="40"/>
      <c r="F97" s="40"/>
      <c r="G97" s="40"/>
      <c r="H97" s="40"/>
      <c r="I97" s="40"/>
      <c r="J97" s="40"/>
      <c r="K97" s="7">
        <v>0</v>
      </c>
    </row>
    <row r="98" spans="1:11" ht="34.200000000000003" x14ac:dyDescent="0.25">
      <c r="A98" s="8">
        <v>42382</v>
      </c>
      <c r="B98" s="8">
        <v>42388</v>
      </c>
      <c r="C98" s="1">
        <v>205</v>
      </c>
      <c r="D98" s="9" t="s">
        <v>33</v>
      </c>
      <c r="E98" s="1" t="s">
        <v>16</v>
      </c>
      <c r="F98" s="1" t="s">
        <v>16</v>
      </c>
      <c r="G98" s="1" t="s">
        <v>34</v>
      </c>
      <c r="H98" s="1" t="s">
        <v>1031</v>
      </c>
      <c r="I98" s="7">
        <v>700</v>
      </c>
      <c r="J98" s="7"/>
      <c r="K98" s="7">
        <v>700</v>
      </c>
    </row>
    <row r="99" spans="1:11" ht="34.200000000000003" x14ac:dyDescent="0.25">
      <c r="A99" s="8">
        <v>42382</v>
      </c>
      <c r="B99" s="8">
        <v>42388</v>
      </c>
      <c r="C99" s="1">
        <v>501</v>
      </c>
      <c r="D99" s="9" t="s">
        <v>35</v>
      </c>
      <c r="E99" s="1" t="s">
        <v>16</v>
      </c>
      <c r="F99" s="1" t="s">
        <v>16</v>
      </c>
      <c r="G99" s="1" t="s">
        <v>36</v>
      </c>
      <c r="H99" s="1" t="s">
        <v>1031</v>
      </c>
      <c r="I99" s="7">
        <v>415</v>
      </c>
      <c r="J99" s="7"/>
      <c r="K99" s="7">
        <v>1115</v>
      </c>
    </row>
    <row r="100" spans="1:11" ht="45.6" x14ac:dyDescent="0.25">
      <c r="A100" s="8">
        <v>42385</v>
      </c>
      <c r="B100" s="8">
        <v>42388</v>
      </c>
      <c r="C100" s="1">
        <v>2</v>
      </c>
      <c r="D100" s="9" t="s">
        <v>37</v>
      </c>
      <c r="E100" s="1" t="s">
        <v>16</v>
      </c>
      <c r="F100" s="1" t="s">
        <v>16</v>
      </c>
      <c r="G100" s="1" t="s">
        <v>38</v>
      </c>
      <c r="H100" s="1" t="s">
        <v>1031</v>
      </c>
      <c r="I100" s="7">
        <v>4972.4399999999996</v>
      </c>
      <c r="J100" s="7"/>
      <c r="K100" s="7">
        <v>6087.44</v>
      </c>
    </row>
    <row r="101" spans="1:11" ht="45.6" x14ac:dyDescent="0.25">
      <c r="A101" s="8">
        <v>42401</v>
      </c>
      <c r="B101" s="8">
        <v>42408</v>
      </c>
      <c r="C101" s="1">
        <v>2</v>
      </c>
      <c r="D101" s="9" t="s">
        <v>949</v>
      </c>
      <c r="E101" s="1" t="s">
        <v>16</v>
      </c>
      <c r="F101" s="1" t="s">
        <v>16</v>
      </c>
      <c r="G101" s="1" t="s">
        <v>38</v>
      </c>
      <c r="H101" s="1" t="s">
        <v>1036</v>
      </c>
      <c r="I101" s="7">
        <v>6936.33</v>
      </c>
      <c r="J101" s="7"/>
      <c r="K101" s="7">
        <v>13023.77</v>
      </c>
    </row>
    <row r="102" spans="1:11" ht="34.200000000000003" x14ac:dyDescent="0.25">
      <c r="A102" s="8">
        <v>42401</v>
      </c>
      <c r="B102" s="8">
        <v>42408</v>
      </c>
      <c r="C102" s="1" t="s">
        <v>948</v>
      </c>
      <c r="D102" s="9" t="s">
        <v>947</v>
      </c>
      <c r="E102" s="1" t="s">
        <v>16</v>
      </c>
      <c r="F102" s="1" t="s">
        <v>16</v>
      </c>
      <c r="G102" s="1" t="s">
        <v>24</v>
      </c>
      <c r="H102" s="1" t="s">
        <v>1036</v>
      </c>
      <c r="I102" s="7">
        <v>7265.47</v>
      </c>
      <c r="J102" s="7"/>
      <c r="K102" s="7">
        <v>20289.240000000002</v>
      </c>
    </row>
    <row r="103" spans="1:11" ht="45.6" x14ac:dyDescent="0.25">
      <c r="A103" s="8">
        <v>42402</v>
      </c>
      <c r="B103" s="8">
        <v>42402</v>
      </c>
      <c r="C103" s="1"/>
      <c r="D103" s="9" t="s">
        <v>887</v>
      </c>
      <c r="E103" s="1" t="s">
        <v>16</v>
      </c>
      <c r="F103" s="1" t="s">
        <v>16</v>
      </c>
      <c r="G103" s="1" t="s">
        <v>28</v>
      </c>
      <c r="H103" s="1" t="s">
        <v>1027</v>
      </c>
      <c r="I103" s="7">
        <v>24</v>
      </c>
      <c r="J103" s="7"/>
      <c r="K103" s="7">
        <v>20313.240000000002</v>
      </c>
    </row>
    <row r="104" spans="1:11" ht="45.6" x14ac:dyDescent="0.25">
      <c r="A104" s="8">
        <v>42403</v>
      </c>
      <c r="B104" s="8">
        <v>42425</v>
      </c>
      <c r="C104" s="1">
        <v>1</v>
      </c>
      <c r="D104" s="9" t="s">
        <v>946</v>
      </c>
      <c r="E104" s="1" t="s">
        <v>16</v>
      </c>
      <c r="F104" s="1" t="s">
        <v>16</v>
      </c>
      <c r="G104" s="1" t="s">
        <v>945</v>
      </c>
      <c r="H104" s="1" t="s">
        <v>1036</v>
      </c>
      <c r="I104" s="7">
        <v>2699.95</v>
      </c>
      <c r="J104" s="7"/>
      <c r="K104" s="7">
        <v>23013.19</v>
      </c>
    </row>
    <row r="105" spans="1:11" ht="22.8" x14ac:dyDescent="0.25">
      <c r="A105" s="8">
        <v>42403</v>
      </c>
      <c r="B105" s="8">
        <v>42425</v>
      </c>
      <c r="C105" s="1">
        <v>1</v>
      </c>
      <c r="D105" s="9" t="s">
        <v>944</v>
      </c>
      <c r="E105" s="1" t="s">
        <v>16</v>
      </c>
      <c r="F105" s="1" t="s">
        <v>16</v>
      </c>
      <c r="G105" s="1" t="s">
        <v>943</v>
      </c>
      <c r="H105" s="1" t="s">
        <v>1036</v>
      </c>
      <c r="I105" s="7">
        <v>2840</v>
      </c>
      <c r="J105" s="7"/>
      <c r="K105" s="7">
        <v>25853.19</v>
      </c>
    </row>
    <row r="106" spans="1:11" ht="45.6" x14ac:dyDescent="0.25">
      <c r="A106" s="8">
        <v>42404</v>
      </c>
      <c r="B106" s="8">
        <v>42431</v>
      </c>
      <c r="C106" s="1">
        <v>1</v>
      </c>
      <c r="D106" s="9" t="s">
        <v>942</v>
      </c>
      <c r="E106" s="1" t="s">
        <v>16</v>
      </c>
      <c r="F106" s="1" t="s">
        <v>16</v>
      </c>
      <c r="G106" s="1" t="s">
        <v>941</v>
      </c>
      <c r="H106" s="1" t="s">
        <v>1036</v>
      </c>
      <c r="I106" s="7">
        <v>1137.5</v>
      </c>
      <c r="J106" s="7"/>
      <c r="K106" s="7">
        <v>26990.69</v>
      </c>
    </row>
    <row r="107" spans="1:11" ht="34.200000000000003" x14ac:dyDescent="0.25">
      <c r="A107" s="8">
        <v>42408</v>
      </c>
      <c r="B107" s="8">
        <v>42429</v>
      </c>
      <c r="C107" s="1">
        <v>3</v>
      </c>
      <c r="D107" s="9" t="s">
        <v>940</v>
      </c>
      <c r="E107" s="1" t="s">
        <v>16</v>
      </c>
      <c r="F107" s="1" t="s">
        <v>16</v>
      </c>
      <c r="G107" s="1" t="s">
        <v>38</v>
      </c>
      <c r="H107" s="1" t="s">
        <v>1036</v>
      </c>
      <c r="I107" s="7">
        <v>8025</v>
      </c>
      <c r="J107" s="7"/>
      <c r="K107" s="7">
        <v>35015.69</v>
      </c>
    </row>
    <row r="108" spans="1:11" ht="34.200000000000003" x14ac:dyDescent="0.25">
      <c r="A108" s="8">
        <v>42408</v>
      </c>
      <c r="B108" s="8">
        <v>42450</v>
      </c>
      <c r="C108" s="1">
        <v>4</v>
      </c>
      <c r="D108" s="9" t="s">
        <v>940</v>
      </c>
      <c r="E108" s="1" t="s">
        <v>16</v>
      </c>
      <c r="F108" s="1" t="s">
        <v>16</v>
      </c>
      <c r="G108" s="1" t="s">
        <v>38</v>
      </c>
      <c r="H108" s="1"/>
      <c r="I108" s="7">
        <v>4014</v>
      </c>
      <c r="J108" s="7"/>
      <c r="K108" s="7">
        <v>39029.69</v>
      </c>
    </row>
    <row r="109" spans="1:11" ht="34.200000000000003" x14ac:dyDescent="0.25">
      <c r="A109" s="8">
        <v>42410</v>
      </c>
      <c r="B109" s="8">
        <v>42431</v>
      </c>
      <c r="C109" s="1">
        <v>2909</v>
      </c>
      <c r="D109" s="9" t="s">
        <v>939</v>
      </c>
      <c r="E109" s="1" t="s">
        <v>16</v>
      </c>
      <c r="F109" s="1" t="s">
        <v>16</v>
      </c>
      <c r="G109" s="1" t="s">
        <v>938</v>
      </c>
      <c r="H109" s="1" t="s">
        <v>1036</v>
      </c>
      <c r="I109" s="7">
        <v>1150</v>
      </c>
      <c r="J109" s="7"/>
      <c r="K109" s="7">
        <v>40179.69</v>
      </c>
    </row>
    <row r="110" spans="1:11" ht="34.200000000000003" x14ac:dyDescent="0.25">
      <c r="A110" s="8">
        <v>42413</v>
      </c>
      <c r="B110" s="8">
        <v>42425</v>
      </c>
      <c r="C110" s="1">
        <v>1</v>
      </c>
      <c r="D110" s="9" t="s">
        <v>937</v>
      </c>
      <c r="E110" s="1" t="s">
        <v>16</v>
      </c>
      <c r="F110" s="1" t="s">
        <v>16</v>
      </c>
      <c r="G110" s="1" t="s">
        <v>936</v>
      </c>
      <c r="H110" s="1" t="s">
        <v>1036</v>
      </c>
      <c r="I110" s="7">
        <v>1017.23</v>
      </c>
      <c r="J110" s="7"/>
      <c r="K110" s="7">
        <v>41196.92</v>
      </c>
    </row>
    <row r="111" spans="1:11" ht="57" x14ac:dyDescent="0.25">
      <c r="A111" s="8">
        <v>42414</v>
      </c>
      <c r="B111" s="8">
        <v>42414</v>
      </c>
      <c r="C111" s="1"/>
      <c r="D111" s="9" t="s">
        <v>886</v>
      </c>
      <c r="E111" s="1" t="s">
        <v>16</v>
      </c>
      <c r="F111" s="1" t="s">
        <v>16</v>
      </c>
      <c r="G111" s="1" t="s">
        <v>28</v>
      </c>
      <c r="H111" s="1" t="s">
        <v>1027</v>
      </c>
      <c r="I111" s="7">
        <v>63</v>
      </c>
      <c r="J111" s="7"/>
      <c r="K111" s="7">
        <v>41259.919999999998</v>
      </c>
    </row>
    <row r="112" spans="1:11" ht="57" x14ac:dyDescent="0.25">
      <c r="A112" s="8">
        <v>42414</v>
      </c>
      <c r="B112" s="8">
        <v>42414</v>
      </c>
      <c r="C112" s="1"/>
      <c r="D112" s="9" t="s">
        <v>885</v>
      </c>
      <c r="E112" s="1" t="s">
        <v>16</v>
      </c>
      <c r="F112" s="1" t="s">
        <v>16</v>
      </c>
      <c r="G112" s="1" t="s">
        <v>28</v>
      </c>
      <c r="H112" s="1" t="s">
        <v>1027</v>
      </c>
      <c r="I112" s="7">
        <v>115</v>
      </c>
      <c r="J112" s="7"/>
      <c r="K112" s="7">
        <v>41374.92</v>
      </c>
    </row>
    <row r="113" spans="1:11" ht="68.400000000000006" x14ac:dyDescent="0.25">
      <c r="A113" s="8">
        <v>42414</v>
      </c>
      <c r="B113" s="8">
        <v>42414</v>
      </c>
      <c r="C113" s="1"/>
      <c r="D113" s="9" t="s">
        <v>884</v>
      </c>
      <c r="E113" s="1" t="s">
        <v>16</v>
      </c>
      <c r="F113" s="1" t="s">
        <v>16</v>
      </c>
      <c r="G113" s="1" t="s">
        <v>28</v>
      </c>
      <c r="H113" s="1" t="s">
        <v>1027</v>
      </c>
      <c r="I113" s="7">
        <v>385.5</v>
      </c>
      <c r="J113" s="7"/>
      <c r="K113" s="7">
        <v>41760.42</v>
      </c>
    </row>
    <row r="114" spans="1:11" ht="57" x14ac:dyDescent="0.25">
      <c r="A114" s="8">
        <v>42414</v>
      </c>
      <c r="B114" s="8">
        <v>42414</v>
      </c>
      <c r="C114" s="1"/>
      <c r="D114" s="9" t="s">
        <v>883</v>
      </c>
      <c r="E114" s="1" t="s">
        <v>16</v>
      </c>
      <c r="F114" s="1" t="s">
        <v>16</v>
      </c>
      <c r="G114" s="1" t="s">
        <v>28</v>
      </c>
      <c r="H114" s="1" t="s">
        <v>1027</v>
      </c>
      <c r="I114" s="7">
        <v>114</v>
      </c>
      <c r="J114" s="7"/>
      <c r="K114" s="7">
        <v>41874.42</v>
      </c>
    </row>
    <row r="115" spans="1:11" ht="57" x14ac:dyDescent="0.25">
      <c r="A115" s="8">
        <v>42414</v>
      </c>
      <c r="B115" s="8">
        <v>42414</v>
      </c>
      <c r="C115" s="1"/>
      <c r="D115" s="9" t="s">
        <v>882</v>
      </c>
      <c r="E115" s="1" t="s">
        <v>16</v>
      </c>
      <c r="F115" s="1" t="s">
        <v>16</v>
      </c>
      <c r="G115" s="1" t="s">
        <v>28</v>
      </c>
      <c r="H115" s="1" t="s">
        <v>1027</v>
      </c>
      <c r="I115" s="7">
        <v>110</v>
      </c>
      <c r="J115" s="7"/>
      <c r="K115" s="7">
        <v>41984.42</v>
      </c>
    </row>
    <row r="116" spans="1:11" ht="34.200000000000003" x14ac:dyDescent="0.25">
      <c r="A116" s="8">
        <v>42415</v>
      </c>
      <c r="B116" s="8">
        <v>42425</v>
      </c>
      <c r="C116" s="1">
        <v>401</v>
      </c>
      <c r="D116" s="9" t="s">
        <v>935</v>
      </c>
      <c r="E116" s="1" t="s">
        <v>16</v>
      </c>
      <c r="F116" s="1" t="s">
        <v>16</v>
      </c>
      <c r="G116" s="1" t="s">
        <v>934</v>
      </c>
      <c r="H116" s="1" t="s">
        <v>1036</v>
      </c>
      <c r="I116" s="7">
        <v>2025</v>
      </c>
      <c r="J116" s="7"/>
      <c r="K116" s="7">
        <v>44009.42</v>
      </c>
    </row>
    <row r="117" spans="1:11" ht="34.200000000000003" x14ac:dyDescent="0.25">
      <c r="A117" s="8">
        <v>42416</v>
      </c>
      <c r="B117" s="8">
        <v>42429</v>
      </c>
      <c r="C117" s="1">
        <v>185</v>
      </c>
      <c r="D117" s="9" t="s">
        <v>933</v>
      </c>
      <c r="E117" s="1" t="s">
        <v>16</v>
      </c>
      <c r="F117" s="1" t="s">
        <v>16</v>
      </c>
      <c r="G117" s="1" t="s">
        <v>932</v>
      </c>
      <c r="H117" s="1" t="s">
        <v>1036</v>
      </c>
      <c r="I117" s="7">
        <v>1050</v>
      </c>
      <c r="J117" s="7"/>
      <c r="K117" s="7">
        <v>45059.42</v>
      </c>
    </row>
    <row r="118" spans="1:11" ht="45.6" x14ac:dyDescent="0.25">
      <c r="A118" s="8">
        <v>42416</v>
      </c>
      <c r="B118" s="8">
        <v>42416</v>
      </c>
      <c r="C118" s="1"/>
      <c r="D118" s="9" t="s">
        <v>931</v>
      </c>
      <c r="E118" s="1" t="s">
        <v>16</v>
      </c>
      <c r="F118" s="1" t="s">
        <v>16</v>
      </c>
      <c r="G118" s="1" t="s">
        <v>28</v>
      </c>
      <c r="H118" s="1" t="s">
        <v>1027</v>
      </c>
      <c r="I118" s="7">
        <v>140</v>
      </c>
      <c r="J118" s="7"/>
      <c r="K118" s="7">
        <v>45199.42</v>
      </c>
    </row>
    <row r="119" spans="1:11" ht="34.200000000000003" x14ac:dyDescent="0.25">
      <c r="A119" s="8">
        <v>42422</v>
      </c>
      <c r="B119" s="8">
        <v>42431</v>
      </c>
      <c r="C119" s="1">
        <v>2909</v>
      </c>
      <c r="D119" s="9" t="s">
        <v>930</v>
      </c>
      <c r="E119" s="1" t="s">
        <v>16</v>
      </c>
      <c r="F119" s="1" t="s">
        <v>16</v>
      </c>
      <c r="G119" s="1" t="s">
        <v>929</v>
      </c>
      <c r="H119" s="1" t="s">
        <v>1036</v>
      </c>
      <c r="I119" s="7">
        <v>1232</v>
      </c>
      <c r="J119" s="7"/>
      <c r="K119" s="7">
        <v>46431.42</v>
      </c>
    </row>
    <row r="120" spans="1:11" ht="57" x14ac:dyDescent="0.25">
      <c r="A120" s="8">
        <v>42425</v>
      </c>
      <c r="B120" s="8">
        <v>42424</v>
      </c>
      <c r="C120" s="1" t="s">
        <v>928</v>
      </c>
      <c r="D120" s="9" t="s">
        <v>927</v>
      </c>
      <c r="E120" s="1" t="s">
        <v>16</v>
      </c>
      <c r="F120" s="1" t="s">
        <v>16</v>
      </c>
      <c r="G120" s="1" t="s">
        <v>24</v>
      </c>
      <c r="H120" s="1" t="s">
        <v>1036</v>
      </c>
      <c r="I120" s="7">
        <v>5945.3</v>
      </c>
      <c r="J120" s="7"/>
      <c r="K120" s="7">
        <v>52376.72</v>
      </c>
    </row>
    <row r="121" spans="1:11" ht="34.200000000000003" x14ac:dyDescent="0.25">
      <c r="A121" s="8">
        <v>42425</v>
      </c>
      <c r="B121" s="8">
        <v>42451</v>
      </c>
      <c r="C121" s="1" t="s">
        <v>1020</v>
      </c>
      <c r="D121" s="9" t="s">
        <v>1019</v>
      </c>
      <c r="E121" s="1" t="s">
        <v>16</v>
      </c>
      <c r="F121" s="1" t="s">
        <v>16</v>
      </c>
      <c r="G121" s="1" t="s">
        <v>24</v>
      </c>
      <c r="H121" s="1"/>
      <c r="I121" s="7">
        <v>3725</v>
      </c>
      <c r="J121" s="7"/>
      <c r="K121" s="7">
        <v>56101.72</v>
      </c>
    </row>
    <row r="122" spans="1:11" ht="22.8" x14ac:dyDescent="0.25">
      <c r="A122" s="8">
        <v>42430</v>
      </c>
      <c r="B122" s="8">
        <v>42450</v>
      </c>
      <c r="C122" s="1">
        <v>2</v>
      </c>
      <c r="D122" s="9" t="s">
        <v>1013</v>
      </c>
      <c r="E122" s="1" t="s">
        <v>16</v>
      </c>
      <c r="F122" s="1" t="s">
        <v>16</v>
      </c>
      <c r="G122" s="1" t="s">
        <v>924</v>
      </c>
      <c r="H122" s="1"/>
      <c r="I122" s="7">
        <v>5109</v>
      </c>
      <c r="J122" s="7"/>
      <c r="K122" s="7">
        <v>61210.720000000001</v>
      </c>
    </row>
    <row r="123" spans="1:11" ht="34.200000000000003" x14ac:dyDescent="0.25">
      <c r="A123" s="8">
        <v>42430</v>
      </c>
      <c r="B123" s="8">
        <v>42466</v>
      </c>
      <c r="C123" s="1">
        <v>2</v>
      </c>
      <c r="D123" s="9" t="s">
        <v>1012</v>
      </c>
      <c r="E123" s="1" t="s">
        <v>16</v>
      </c>
      <c r="F123" s="1" t="s">
        <v>16</v>
      </c>
      <c r="G123" s="1" t="s">
        <v>943</v>
      </c>
      <c r="H123" s="1" t="s">
        <v>1036</v>
      </c>
      <c r="I123" s="7">
        <v>960</v>
      </c>
      <c r="J123" s="7"/>
      <c r="K123" s="7">
        <v>62170.720000000001</v>
      </c>
    </row>
    <row r="124" spans="1:11" ht="57" x14ac:dyDescent="0.25">
      <c r="A124" s="8">
        <v>42430</v>
      </c>
      <c r="B124" s="8">
        <v>42464</v>
      </c>
      <c r="C124" s="1">
        <v>210</v>
      </c>
      <c r="D124" s="9" t="s">
        <v>1011</v>
      </c>
      <c r="E124" s="1" t="s">
        <v>16</v>
      </c>
      <c r="F124" s="1" t="s">
        <v>16</v>
      </c>
      <c r="G124" s="1" t="s">
        <v>34</v>
      </c>
      <c r="H124" s="1" t="s">
        <v>1036</v>
      </c>
      <c r="I124" s="7">
        <v>50</v>
      </c>
      <c r="J124" s="7"/>
      <c r="K124" s="7">
        <v>62220.72</v>
      </c>
    </row>
    <row r="125" spans="1:11" ht="45.6" x14ac:dyDescent="0.25">
      <c r="A125" s="8">
        <v>42430</v>
      </c>
      <c r="B125" s="8">
        <v>42464</v>
      </c>
      <c r="C125" s="1">
        <v>210</v>
      </c>
      <c r="D125" s="9" t="s">
        <v>1010</v>
      </c>
      <c r="E125" s="1" t="s">
        <v>16</v>
      </c>
      <c r="F125" s="1" t="s">
        <v>16</v>
      </c>
      <c r="G125" s="1" t="s">
        <v>34</v>
      </c>
      <c r="H125" s="1" t="s">
        <v>1036</v>
      </c>
      <c r="I125" s="7"/>
      <c r="J125" s="7">
        <v>480</v>
      </c>
      <c r="K125" s="7">
        <v>61740.72</v>
      </c>
    </row>
    <row r="126" spans="1:11" ht="45.6" x14ac:dyDescent="0.25">
      <c r="A126" s="8">
        <v>42430</v>
      </c>
      <c r="B126" s="8">
        <v>42464</v>
      </c>
      <c r="C126" s="1">
        <v>210</v>
      </c>
      <c r="D126" s="9" t="s">
        <v>1009</v>
      </c>
      <c r="E126" s="1" t="s">
        <v>16</v>
      </c>
      <c r="F126" s="1" t="s">
        <v>16</v>
      </c>
      <c r="G126" s="1" t="s">
        <v>34</v>
      </c>
      <c r="H126" s="1" t="s">
        <v>1036</v>
      </c>
      <c r="I126" s="7">
        <v>5550</v>
      </c>
      <c r="J126" s="7"/>
      <c r="K126" s="7">
        <v>67290.720000000001</v>
      </c>
    </row>
    <row r="127" spans="1:11" ht="22.8" x14ac:dyDescent="0.25">
      <c r="A127" s="8">
        <v>42430</v>
      </c>
      <c r="B127" s="8">
        <v>42450</v>
      </c>
      <c r="C127" s="1">
        <v>402</v>
      </c>
      <c r="D127" s="9" t="s">
        <v>1008</v>
      </c>
      <c r="E127" s="1" t="s">
        <v>16</v>
      </c>
      <c r="F127" s="1" t="s">
        <v>16</v>
      </c>
      <c r="G127" s="1" t="s">
        <v>934</v>
      </c>
      <c r="H127" s="1"/>
      <c r="I127" s="7">
        <v>10525</v>
      </c>
      <c r="J127" s="7"/>
      <c r="K127" s="7">
        <v>77815.72</v>
      </c>
    </row>
    <row r="128" spans="1:11" ht="34.200000000000003" x14ac:dyDescent="0.25">
      <c r="A128" s="8">
        <v>42430</v>
      </c>
      <c r="B128" s="8">
        <v>42466</v>
      </c>
      <c r="C128" s="33">
        <v>42401</v>
      </c>
      <c r="D128" s="9" t="s">
        <v>1007</v>
      </c>
      <c r="E128" s="1" t="s">
        <v>16</v>
      </c>
      <c r="F128" s="1" t="s">
        <v>16</v>
      </c>
      <c r="G128" s="1" t="s">
        <v>945</v>
      </c>
      <c r="H128" s="1" t="s">
        <v>1036</v>
      </c>
      <c r="I128" s="7">
        <v>1219.95</v>
      </c>
      <c r="J128" s="7"/>
      <c r="K128" s="7">
        <v>79035.67</v>
      </c>
    </row>
    <row r="129" spans="1:11" ht="22.8" x14ac:dyDescent="0.25">
      <c r="A129" s="8">
        <v>42438</v>
      </c>
      <c r="B129" s="8">
        <v>42450</v>
      </c>
      <c r="C129" s="1">
        <v>403</v>
      </c>
      <c r="D129" s="9" t="s">
        <v>1006</v>
      </c>
      <c r="E129" s="1" t="s">
        <v>16</v>
      </c>
      <c r="F129" s="1" t="s">
        <v>16</v>
      </c>
      <c r="G129" s="1" t="s">
        <v>934</v>
      </c>
      <c r="H129" s="1"/>
      <c r="I129" s="7">
        <v>2475</v>
      </c>
      <c r="J129" s="7"/>
      <c r="K129" s="7">
        <v>81510.67</v>
      </c>
    </row>
    <row r="130" spans="1:11" ht="34.200000000000003" x14ac:dyDescent="0.25">
      <c r="A130" s="8">
        <v>42438</v>
      </c>
      <c r="B130" s="8">
        <v>42452</v>
      </c>
      <c r="C130" s="1">
        <v>404</v>
      </c>
      <c r="D130" s="9" t="s">
        <v>1005</v>
      </c>
      <c r="E130" s="1" t="s">
        <v>16</v>
      </c>
      <c r="F130" s="1" t="s">
        <v>16</v>
      </c>
      <c r="G130" s="1" t="s">
        <v>934</v>
      </c>
      <c r="H130" s="1"/>
      <c r="I130" s="7">
        <v>600</v>
      </c>
      <c r="J130" s="7"/>
      <c r="K130" s="7">
        <v>82110.67</v>
      </c>
    </row>
    <row r="131" spans="1:11" ht="45.6" x14ac:dyDescent="0.25">
      <c r="A131" s="8">
        <v>42443</v>
      </c>
      <c r="B131" s="8">
        <v>42443</v>
      </c>
      <c r="C131" s="1"/>
      <c r="D131" s="9" t="s">
        <v>1004</v>
      </c>
      <c r="E131" s="1" t="s">
        <v>16</v>
      </c>
      <c r="F131" s="1" t="s">
        <v>16</v>
      </c>
      <c r="G131" s="1" t="s">
        <v>28</v>
      </c>
      <c r="H131" s="1" t="s">
        <v>1036</v>
      </c>
      <c r="I131" s="7">
        <v>165.63</v>
      </c>
      <c r="J131" s="7"/>
      <c r="K131" s="7">
        <v>82276.3</v>
      </c>
    </row>
    <row r="132" spans="1:11" ht="34.200000000000003" x14ac:dyDescent="0.25">
      <c r="A132" s="8">
        <v>42444</v>
      </c>
      <c r="B132" s="8">
        <v>42452</v>
      </c>
      <c r="C132" s="1" t="s">
        <v>1003</v>
      </c>
      <c r="D132" s="9" t="s">
        <v>1002</v>
      </c>
      <c r="E132" s="1" t="s">
        <v>16</v>
      </c>
      <c r="F132" s="1" t="s">
        <v>16</v>
      </c>
      <c r="G132" s="1" t="s">
        <v>24</v>
      </c>
      <c r="H132" s="1"/>
      <c r="I132" s="7">
        <v>1367.3</v>
      </c>
      <c r="J132" s="7"/>
      <c r="K132" s="7">
        <v>83643.600000000006</v>
      </c>
    </row>
    <row r="133" spans="1:11" ht="34.200000000000003" x14ac:dyDescent="0.25">
      <c r="A133" s="8">
        <v>42446</v>
      </c>
      <c r="B133" s="8">
        <v>42472</v>
      </c>
      <c r="C133" s="1">
        <v>16216</v>
      </c>
      <c r="D133" s="9" t="s">
        <v>1001</v>
      </c>
      <c r="E133" s="1" t="s">
        <v>16</v>
      </c>
      <c r="F133" s="1" t="s">
        <v>16</v>
      </c>
      <c r="G133" s="1" t="s">
        <v>999</v>
      </c>
      <c r="H133" s="1" t="s">
        <v>1036</v>
      </c>
      <c r="I133" s="7">
        <v>29</v>
      </c>
      <c r="J133" s="7"/>
      <c r="K133" s="7">
        <v>83672.600000000006</v>
      </c>
    </row>
    <row r="134" spans="1:11" ht="22.8" x14ac:dyDescent="0.25">
      <c r="A134" s="8">
        <v>42446</v>
      </c>
      <c r="B134" s="8">
        <v>42472</v>
      </c>
      <c r="C134" s="1">
        <v>16216</v>
      </c>
      <c r="D134" s="9" t="s">
        <v>1000</v>
      </c>
      <c r="E134" s="1" t="s">
        <v>16</v>
      </c>
      <c r="F134" s="1" t="s">
        <v>16</v>
      </c>
      <c r="G134" s="1" t="s">
        <v>999</v>
      </c>
      <c r="H134" s="1" t="s">
        <v>1036</v>
      </c>
      <c r="I134" s="7">
        <v>900</v>
      </c>
      <c r="J134" s="7"/>
      <c r="K134" s="7">
        <v>84572.6</v>
      </c>
    </row>
    <row r="135" spans="1:11" ht="45.6" x14ac:dyDescent="0.25">
      <c r="A135" s="8">
        <v>42447</v>
      </c>
      <c r="B135" s="8">
        <v>42447</v>
      </c>
      <c r="C135" s="1"/>
      <c r="D135" s="9" t="s">
        <v>998</v>
      </c>
      <c r="E135" s="1" t="s">
        <v>16</v>
      </c>
      <c r="F135" s="1" t="s">
        <v>16</v>
      </c>
      <c r="G135" s="1" t="s">
        <v>28</v>
      </c>
      <c r="H135" s="1" t="s">
        <v>1036</v>
      </c>
      <c r="I135" s="7">
        <v>1416.16</v>
      </c>
      <c r="J135" s="7"/>
      <c r="K135" s="7">
        <v>85988.76</v>
      </c>
    </row>
    <row r="136" spans="1:11" ht="22.8" x14ac:dyDescent="0.25">
      <c r="A136" s="8">
        <v>42448</v>
      </c>
      <c r="B136" s="8">
        <v>42451</v>
      </c>
      <c r="C136" s="1" t="s">
        <v>997</v>
      </c>
      <c r="D136" s="9" t="s">
        <v>996</v>
      </c>
      <c r="E136" s="1" t="s">
        <v>16</v>
      </c>
      <c r="F136" s="1" t="s">
        <v>16</v>
      </c>
      <c r="G136" s="1" t="s">
        <v>924</v>
      </c>
      <c r="H136" s="1"/>
      <c r="I136" s="7">
        <v>2850</v>
      </c>
      <c r="J136" s="7"/>
      <c r="K136" s="7">
        <v>88838.76</v>
      </c>
    </row>
    <row r="137" spans="1:11" ht="45.6" x14ac:dyDescent="0.25">
      <c r="A137" s="8">
        <v>42449</v>
      </c>
      <c r="B137" s="8">
        <v>42458</v>
      </c>
      <c r="C137" s="1">
        <v>213</v>
      </c>
      <c r="D137" s="9" t="s">
        <v>995</v>
      </c>
      <c r="E137" s="1" t="s">
        <v>16</v>
      </c>
      <c r="F137" s="1" t="s">
        <v>16</v>
      </c>
      <c r="G137" s="1" t="s">
        <v>34</v>
      </c>
      <c r="H137" s="1"/>
      <c r="I137" s="7">
        <v>2421.83</v>
      </c>
      <c r="J137" s="7"/>
      <c r="K137" s="7">
        <v>91260.59</v>
      </c>
    </row>
    <row r="138" spans="1:11" ht="45.6" x14ac:dyDescent="0.25">
      <c r="A138" s="8">
        <v>42450</v>
      </c>
      <c r="B138" s="8">
        <v>42450</v>
      </c>
      <c r="C138" s="1">
        <v>16958</v>
      </c>
      <c r="D138" s="9" t="s">
        <v>994</v>
      </c>
      <c r="E138" s="1" t="s">
        <v>16</v>
      </c>
      <c r="F138" s="1" t="s">
        <v>16</v>
      </c>
      <c r="G138" s="1" t="s">
        <v>992</v>
      </c>
      <c r="H138" s="1" t="s">
        <v>1036</v>
      </c>
      <c r="I138" s="7">
        <v>20</v>
      </c>
      <c r="J138" s="7"/>
      <c r="K138" s="7">
        <v>91280.59</v>
      </c>
    </row>
    <row r="139" spans="1:11" ht="34.200000000000003" x14ac:dyDescent="0.25">
      <c r="A139" s="8">
        <v>42450</v>
      </c>
      <c r="B139" s="8">
        <v>42450</v>
      </c>
      <c r="C139" s="1">
        <v>16958</v>
      </c>
      <c r="D139" s="9" t="s">
        <v>993</v>
      </c>
      <c r="E139" s="1" t="s">
        <v>16</v>
      </c>
      <c r="F139" s="1" t="s">
        <v>16</v>
      </c>
      <c r="G139" s="1" t="s">
        <v>992</v>
      </c>
      <c r="H139" s="1" t="s">
        <v>1036</v>
      </c>
      <c r="I139" s="7">
        <v>650</v>
      </c>
      <c r="J139" s="7"/>
      <c r="K139" s="7">
        <v>91930.59</v>
      </c>
    </row>
    <row r="140" spans="1:11" ht="22.8" x14ac:dyDescent="0.25">
      <c r="A140" s="8">
        <v>42452</v>
      </c>
      <c r="B140" s="8">
        <v>42452</v>
      </c>
      <c r="C140" s="33">
        <v>42430</v>
      </c>
      <c r="D140" s="9" t="s">
        <v>991</v>
      </c>
      <c r="E140" s="1" t="s">
        <v>16</v>
      </c>
      <c r="F140" s="1" t="s">
        <v>16</v>
      </c>
      <c r="G140" s="1" t="s">
        <v>24</v>
      </c>
      <c r="H140" s="1"/>
      <c r="I140" s="7">
        <v>480</v>
      </c>
      <c r="J140" s="7"/>
      <c r="K140" s="7">
        <v>92410.59</v>
      </c>
    </row>
    <row r="141" spans="1:11" ht="22.8" x14ac:dyDescent="0.25">
      <c r="A141" s="8">
        <v>42459</v>
      </c>
      <c r="B141" s="8">
        <v>42460</v>
      </c>
      <c r="C141" s="1">
        <v>5</v>
      </c>
      <c r="D141" s="9" t="s">
        <v>990</v>
      </c>
      <c r="E141" s="1" t="s">
        <v>16</v>
      </c>
      <c r="F141" s="1" t="s">
        <v>16</v>
      </c>
      <c r="G141" s="1" t="s">
        <v>38</v>
      </c>
      <c r="H141" s="1" t="s">
        <v>1036</v>
      </c>
      <c r="I141" s="7">
        <v>5025</v>
      </c>
      <c r="J141" s="7"/>
      <c r="K141" s="7">
        <v>97435.59</v>
      </c>
    </row>
    <row r="142" spans="1:11" ht="34.200000000000003" x14ac:dyDescent="0.25">
      <c r="A142" s="8">
        <v>42461</v>
      </c>
      <c r="B142" s="8">
        <v>42465</v>
      </c>
      <c r="C142" s="1" t="s">
        <v>1042</v>
      </c>
      <c r="D142" s="9" t="s">
        <v>1041</v>
      </c>
      <c r="E142" s="1" t="s">
        <v>16</v>
      </c>
      <c r="F142" s="1" t="s">
        <v>16</v>
      </c>
      <c r="G142" s="1" t="s">
        <v>1040</v>
      </c>
      <c r="H142" s="1" t="s">
        <v>1036</v>
      </c>
      <c r="I142" s="7">
        <v>800</v>
      </c>
      <c r="J142" s="7"/>
      <c r="K142" s="7">
        <v>98235.59</v>
      </c>
    </row>
    <row r="143" spans="1:11" ht="34.200000000000003" x14ac:dyDescent="0.25">
      <c r="A143" s="8">
        <v>42464</v>
      </c>
      <c r="B143" s="8">
        <v>42465</v>
      </c>
      <c r="C143" s="1">
        <v>6</v>
      </c>
      <c r="D143" s="9" t="s">
        <v>1039</v>
      </c>
      <c r="E143" s="1" t="s">
        <v>16</v>
      </c>
      <c r="F143" s="1" t="s">
        <v>16</v>
      </c>
      <c r="G143" s="1" t="s">
        <v>1038</v>
      </c>
      <c r="H143" s="1" t="s">
        <v>1036</v>
      </c>
      <c r="I143" s="7">
        <v>650</v>
      </c>
      <c r="J143" s="7"/>
      <c r="K143" s="7">
        <v>98885.59</v>
      </c>
    </row>
    <row r="144" spans="1:11" x14ac:dyDescent="0.25">
      <c r="A144" s="40" t="s">
        <v>39</v>
      </c>
      <c r="B144" s="40"/>
      <c r="C144" s="40"/>
      <c r="D144" s="40"/>
      <c r="E144" s="40"/>
      <c r="F144" s="40"/>
      <c r="G144" s="40"/>
      <c r="H144" s="40"/>
      <c r="I144" s="10">
        <v>99365.59</v>
      </c>
      <c r="J144" s="10">
        <v>480</v>
      </c>
      <c r="K144" s="10">
        <v>98885.59</v>
      </c>
    </row>
    <row r="146" spans="1:11" x14ac:dyDescent="0.25">
      <c r="A146" s="36"/>
      <c r="B146" s="36"/>
      <c r="C146" s="36"/>
      <c r="D146" s="36"/>
      <c r="E146" s="36"/>
      <c r="F146" s="36"/>
      <c r="G146" s="36"/>
      <c r="H146" s="36"/>
      <c r="I146" s="36"/>
      <c r="J146" s="36"/>
      <c r="K146" s="36"/>
    </row>
    <row r="147" spans="1:11" x14ac:dyDescent="0.25">
      <c r="A147" s="40" t="s">
        <v>926</v>
      </c>
      <c r="B147" s="40"/>
      <c r="C147" s="40"/>
      <c r="D147" s="40"/>
      <c r="E147" s="40"/>
      <c r="F147" s="40"/>
      <c r="G147" s="40"/>
      <c r="H147" s="40"/>
      <c r="I147" s="40"/>
      <c r="J147" s="40"/>
      <c r="K147" s="7">
        <v>0</v>
      </c>
    </row>
    <row r="148" spans="1:11" ht="34.200000000000003" x14ac:dyDescent="0.25">
      <c r="A148" s="8">
        <v>42402</v>
      </c>
      <c r="B148" s="8">
        <v>42408</v>
      </c>
      <c r="C148" s="1">
        <v>1</v>
      </c>
      <c r="D148" s="9" t="s">
        <v>925</v>
      </c>
      <c r="E148" s="1" t="s">
        <v>16</v>
      </c>
      <c r="F148" s="1" t="s">
        <v>16</v>
      </c>
      <c r="G148" s="1" t="s">
        <v>924</v>
      </c>
      <c r="H148" s="1" t="s">
        <v>1036</v>
      </c>
      <c r="I148" s="7">
        <v>1350</v>
      </c>
      <c r="J148" s="7"/>
      <c r="K148" s="7">
        <v>1350</v>
      </c>
    </row>
    <row r="149" spans="1:11" x14ac:dyDescent="0.25">
      <c r="A149" s="40" t="s">
        <v>923</v>
      </c>
      <c r="B149" s="40"/>
      <c r="C149" s="40"/>
      <c r="D149" s="40"/>
      <c r="E149" s="40"/>
      <c r="F149" s="40"/>
      <c r="G149" s="40"/>
      <c r="H149" s="40"/>
      <c r="I149" s="10">
        <v>1350</v>
      </c>
      <c r="J149" s="10">
        <v>0</v>
      </c>
      <c r="K149" s="10">
        <v>1350</v>
      </c>
    </row>
    <row r="151" spans="1:11" x14ac:dyDescent="0.25">
      <c r="A151" s="36"/>
      <c r="B151" s="36"/>
      <c r="C151" s="36"/>
      <c r="D151" s="36"/>
      <c r="E151" s="36"/>
      <c r="F151" s="36"/>
      <c r="G151" s="36"/>
      <c r="H151" s="36"/>
      <c r="I151" s="36"/>
      <c r="J151" s="36"/>
      <c r="K151" s="36"/>
    </row>
    <row r="152" spans="1:11" x14ac:dyDescent="0.25">
      <c r="A152" s="40" t="s">
        <v>1106</v>
      </c>
      <c r="B152" s="40"/>
      <c r="C152" s="40"/>
      <c r="D152" s="40"/>
      <c r="E152" s="40"/>
      <c r="F152" s="40"/>
      <c r="G152" s="40"/>
      <c r="H152" s="40"/>
      <c r="I152" s="40"/>
      <c r="J152" s="40"/>
      <c r="K152" s="7">
        <v>0</v>
      </c>
    </row>
    <row r="153" spans="1:11" ht="34.200000000000003" x14ac:dyDescent="0.25">
      <c r="A153" s="8">
        <v>42556</v>
      </c>
      <c r="B153" s="8">
        <v>42556</v>
      </c>
      <c r="C153" s="8">
        <v>42556</v>
      </c>
      <c r="D153" s="9" t="s">
        <v>1105</v>
      </c>
      <c r="E153" s="1" t="s">
        <v>16</v>
      </c>
      <c r="F153" s="1" t="s">
        <v>16</v>
      </c>
      <c r="G153" s="1" t="s">
        <v>945</v>
      </c>
      <c r="H153" s="1" t="s">
        <v>1036</v>
      </c>
      <c r="I153" s="7">
        <v>20</v>
      </c>
      <c r="J153" s="7"/>
      <c r="K153" s="7">
        <v>20</v>
      </c>
    </row>
    <row r="154" spans="1:11" ht="34.200000000000003" x14ac:dyDescent="0.25">
      <c r="A154" s="8">
        <v>42556</v>
      </c>
      <c r="B154" s="8">
        <v>42556</v>
      </c>
      <c r="C154" s="8">
        <v>42556</v>
      </c>
      <c r="D154" s="9" t="s">
        <v>1104</v>
      </c>
      <c r="E154" s="1" t="s">
        <v>16</v>
      </c>
      <c r="F154" s="1" t="s">
        <v>16</v>
      </c>
      <c r="G154" s="1" t="s">
        <v>945</v>
      </c>
      <c r="H154" s="1" t="s">
        <v>1036</v>
      </c>
      <c r="I154" s="7">
        <v>30</v>
      </c>
      <c r="J154" s="7"/>
      <c r="K154" s="7">
        <v>50</v>
      </c>
    </row>
    <row r="155" spans="1:11" x14ac:dyDescent="0.25">
      <c r="A155" s="40" t="s">
        <v>260</v>
      </c>
      <c r="B155" s="40"/>
      <c r="C155" s="40"/>
      <c r="D155" s="40"/>
      <c r="E155" s="40"/>
      <c r="F155" s="40"/>
      <c r="G155" s="40"/>
      <c r="H155" s="40"/>
      <c r="I155" s="10">
        <v>50</v>
      </c>
      <c r="J155" s="10">
        <v>0</v>
      </c>
      <c r="K155" s="10">
        <v>50</v>
      </c>
    </row>
    <row r="157" spans="1:11" x14ac:dyDescent="0.25">
      <c r="A157" s="36"/>
      <c r="B157" s="36"/>
      <c r="C157" s="36"/>
      <c r="D157" s="36"/>
      <c r="E157" s="36"/>
      <c r="F157" s="36"/>
      <c r="G157" s="36"/>
      <c r="H157" s="36"/>
      <c r="I157" s="36"/>
      <c r="J157" s="36"/>
      <c r="K157" s="36"/>
    </row>
    <row r="158" spans="1:11" x14ac:dyDescent="0.25">
      <c r="A158" s="40" t="s">
        <v>40</v>
      </c>
      <c r="B158" s="40"/>
      <c r="C158" s="40"/>
      <c r="D158" s="40"/>
      <c r="E158" s="40"/>
      <c r="F158" s="40"/>
      <c r="G158" s="40"/>
      <c r="H158" s="40"/>
      <c r="I158" s="40"/>
      <c r="J158" s="40"/>
      <c r="K158" s="7">
        <v>0</v>
      </c>
    </row>
    <row r="159" spans="1:11" ht="68.400000000000006" x14ac:dyDescent="0.25">
      <c r="A159" s="8">
        <v>42401</v>
      </c>
      <c r="B159" s="8">
        <v>42401</v>
      </c>
      <c r="C159" s="1"/>
      <c r="D159" s="9" t="s">
        <v>41</v>
      </c>
      <c r="E159" s="1" t="s">
        <v>16</v>
      </c>
      <c r="F159" s="1" t="s">
        <v>16</v>
      </c>
      <c r="G159" s="1" t="s">
        <v>28</v>
      </c>
      <c r="H159" s="1" t="s">
        <v>1027</v>
      </c>
      <c r="I159" s="7">
        <v>551.82000000000005</v>
      </c>
      <c r="J159" s="7"/>
      <c r="K159" s="7">
        <v>551.82000000000005</v>
      </c>
    </row>
    <row r="160" spans="1:11" ht="22.8" x14ac:dyDescent="0.25">
      <c r="A160" s="8">
        <v>42461</v>
      </c>
      <c r="B160" s="8">
        <v>42472</v>
      </c>
      <c r="C160" s="1" t="s">
        <v>1033</v>
      </c>
      <c r="D160" s="9" t="s">
        <v>1037</v>
      </c>
      <c r="E160" s="1" t="s">
        <v>16</v>
      </c>
      <c r="F160" s="1" t="s">
        <v>16</v>
      </c>
      <c r="G160" s="1" t="s">
        <v>221</v>
      </c>
      <c r="H160" s="1" t="s">
        <v>1031</v>
      </c>
      <c r="I160" s="7">
        <v>12</v>
      </c>
      <c r="J160" s="7"/>
      <c r="K160" s="7">
        <v>563.82000000000005</v>
      </c>
    </row>
    <row r="161" spans="1:11" ht="22.8" x14ac:dyDescent="0.25">
      <c r="A161" s="8">
        <v>42522</v>
      </c>
      <c r="B161" s="8">
        <v>42538</v>
      </c>
      <c r="C161" s="1" t="s">
        <v>1064</v>
      </c>
      <c r="D161" s="9" t="s">
        <v>1086</v>
      </c>
      <c r="E161" s="1" t="s">
        <v>16</v>
      </c>
      <c r="F161" s="1" t="s">
        <v>16</v>
      </c>
      <c r="G161" s="1" t="s">
        <v>221</v>
      </c>
      <c r="H161" s="1" t="s">
        <v>1031</v>
      </c>
      <c r="I161" s="7">
        <v>13.74</v>
      </c>
      <c r="J161" s="7"/>
      <c r="K161" s="7">
        <v>577.55999999999995</v>
      </c>
    </row>
    <row r="162" spans="1:11" ht="34.200000000000003" x14ac:dyDescent="0.25">
      <c r="A162" s="8">
        <v>42522</v>
      </c>
      <c r="B162" s="8">
        <v>42538</v>
      </c>
      <c r="C162" s="1" t="s">
        <v>1064</v>
      </c>
      <c r="D162" s="9" t="s">
        <v>1085</v>
      </c>
      <c r="E162" s="1" t="s">
        <v>16</v>
      </c>
      <c r="F162" s="1" t="s">
        <v>16</v>
      </c>
      <c r="G162" s="1" t="s">
        <v>221</v>
      </c>
      <c r="H162" s="1" t="s">
        <v>1031</v>
      </c>
      <c r="I162" s="7">
        <v>9.2799999999999994</v>
      </c>
      <c r="J162" s="7"/>
      <c r="K162" s="7">
        <v>586.84</v>
      </c>
    </row>
    <row r="163" spans="1:11" ht="34.200000000000003" x14ac:dyDescent="0.25">
      <c r="A163" s="8">
        <v>42522</v>
      </c>
      <c r="B163" s="8">
        <v>42538</v>
      </c>
      <c r="C163" s="1" t="s">
        <v>1064</v>
      </c>
      <c r="D163" s="9" t="s">
        <v>1084</v>
      </c>
      <c r="E163" s="1" t="s">
        <v>16</v>
      </c>
      <c r="F163" s="1" t="s">
        <v>16</v>
      </c>
      <c r="G163" s="1" t="s">
        <v>221</v>
      </c>
      <c r="H163" s="1" t="s">
        <v>1031</v>
      </c>
      <c r="I163" s="7">
        <v>10.4</v>
      </c>
      <c r="J163" s="7"/>
      <c r="K163" s="7">
        <v>597.24</v>
      </c>
    </row>
    <row r="164" spans="1:11" ht="34.200000000000003" x14ac:dyDescent="0.25">
      <c r="A164" s="8">
        <v>42522</v>
      </c>
      <c r="B164" s="8">
        <v>42538</v>
      </c>
      <c r="C164" s="1" t="s">
        <v>1064</v>
      </c>
      <c r="D164" s="9" t="s">
        <v>1083</v>
      </c>
      <c r="E164" s="1" t="s">
        <v>16</v>
      </c>
      <c r="F164" s="1" t="s">
        <v>16</v>
      </c>
      <c r="G164" s="1" t="s">
        <v>221</v>
      </c>
      <c r="H164" s="1" t="s">
        <v>1031</v>
      </c>
      <c r="I164" s="7">
        <v>15.03</v>
      </c>
      <c r="J164" s="7"/>
      <c r="K164" s="7">
        <v>612.27</v>
      </c>
    </row>
    <row r="165" spans="1:11" ht="34.200000000000003" x14ac:dyDescent="0.25">
      <c r="A165" s="8">
        <v>42522</v>
      </c>
      <c r="B165" s="8">
        <v>42538</v>
      </c>
      <c r="C165" s="1" t="s">
        <v>1064</v>
      </c>
      <c r="D165" s="9" t="s">
        <v>1082</v>
      </c>
      <c r="E165" s="1" t="s">
        <v>16</v>
      </c>
      <c r="F165" s="1" t="s">
        <v>16</v>
      </c>
      <c r="G165" s="1" t="s">
        <v>221</v>
      </c>
      <c r="H165" s="1" t="s">
        <v>1031</v>
      </c>
      <c r="I165" s="7">
        <v>7.65</v>
      </c>
      <c r="J165" s="7"/>
      <c r="K165" s="7">
        <v>619.91999999999996</v>
      </c>
    </row>
    <row r="166" spans="1:11" ht="34.200000000000003" x14ac:dyDescent="0.25">
      <c r="A166" s="8">
        <v>42522</v>
      </c>
      <c r="B166" s="8">
        <v>42538</v>
      </c>
      <c r="C166" s="1" t="s">
        <v>1064</v>
      </c>
      <c r="D166" s="9" t="s">
        <v>1081</v>
      </c>
      <c r="E166" s="1" t="s">
        <v>16</v>
      </c>
      <c r="F166" s="1" t="s">
        <v>16</v>
      </c>
      <c r="G166" s="1" t="s">
        <v>221</v>
      </c>
      <c r="H166" s="1" t="s">
        <v>1031</v>
      </c>
      <c r="I166" s="7">
        <v>7.44</v>
      </c>
      <c r="J166" s="7"/>
      <c r="K166" s="7">
        <v>627.36</v>
      </c>
    </row>
    <row r="167" spans="1:11" ht="34.200000000000003" x14ac:dyDescent="0.25">
      <c r="A167" s="8">
        <v>42522</v>
      </c>
      <c r="B167" s="8">
        <v>42538</v>
      </c>
      <c r="C167" s="1" t="s">
        <v>1064</v>
      </c>
      <c r="D167" s="9" t="s">
        <v>1080</v>
      </c>
      <c r="E167" s="1" t="s">
        <v>16</v>
      </c>
      <c r="F167" s="1" t="s">
        <v>16</v>
      </c>
      <c r="G167" s="1" t="s">
        <v>221</v>
      </c>
      <c r="H167" s="1" t="s">
        <v>1031</v>
      </c>
      <c r="I167" s="7">
        <v>15.42</v>
      </c>
      <c r="J167" s="7"/>
      <c r="K167" s="7">
        <v>642.78</v>
      </c>
    </row>
    <row r="168" spans="1:11" ht="34.200000000000003" x14ac:dyDescent="0.25">
      <c r="A168" s="8">
        <v>42522</v>
      </c>
      <c r="B168" s="8">
        <v>42538</v>
      </c>
      <c r="C168" s="1" t="s">
        <v>1064</v>
      </c>
      <c r="D168" s="9" t="s">
        <v>1079</v>
      </c>
      <c r="E168" s="1" t="s">
        <v>16</v>
      </c>
      <c r="F168" s="1" t="s">
        <v>16</v>
      </c>
      <c r="G168" s="1" t="s">
        <v>221</v>
      </c>
      <c r="H168" s="1" t="s">
        <v>1031</v>
      </c>
      <c r="I168" s="7">
        <v>14.99</v>
      </c>
      <c r="J168" s="7"/>
      <c r="K168" s="7">
        <v>657.77</v>
      </c>
    </row>
    <row r="169" spans="1:11" ht="22.8" x14ac:dyDescent="0.25">
      <c r="A169" s="8">
        <v>42522</v>
      </c>
      <c r="B169" s="8">
        <v>42538</v>
      </c>
      <c r="C169" s="1" t="s">
        <v>1064</v>
      </c>
      <c r="D169" s="9" t="s">
        <v>1078</v>
      </c>
      <c r="E169" s="1" t="s">
        <v>16</v>
      </c>
      <c r="F169" s="1" t="s">
        <v>16</v>
      </c>
      <c r="G169" s="1" t="s">
        <v>221</v>
      </c>
      <c r="H169" s="1" t="s">
        <v>1031</v>
      </c>
      <c r="I169" s="7">
        <v>7.12</v>
      </c>
      <c r="J169" s="7"/>
      <c r="K169" s="7">
        <v>664.89</v>
      </c>
    </row>
    <row r="170" spans="1:11" ht="34.200000000000003" x14ac:dyDescent="0.25">
      <c r="A170" s="8">
        <v>42522</v>
      </c>
      <c r="B170" s="8">
        <v>42537</v>
      </c>
      <c r="C170" s="1" t="s">
        <v>1077</v>
      </c>
      <c r="D170" s="9" t="s">
        <v>1076</v>
      </c>
      <c r="E170" s="1" t="s">
        <v>16</v>
      </c>
      <c r="F170" s="1" t="s">
        <v>16</v>
      </c>
      <c r="G170" s="1" t="s">
        <v>221</v>
      </c>
      <c r="H170" s="1" t="s">
        <v>1031</v>
      </c>
      <c r="I170" s="7">
        <v>15</v>
      </c>
      <c r="J170" s="7"/>
      <c r="K170" s="7">
        <v>679.89</v>
      </c>
    </row>
    <row r="171" spans="1:11" x14ac:dyDescent="0.25">
      <c r="A171" s="40" t="s">
        <v>42</v>
      </c>
      <c r="B171" s="40"/>
      <c r="C171" s="40"/>
      <c r="D171" s="40"/>
      <c r="E171" s="40"/>
      <c r="F171" s="40"/>
      <c r="G171" s="40"/>
      <c r="H171" s="40"/>
      <c r="I171" s="10">
        <v>679.89</v>
      </c>
      <c r="J171" s="10">
        <v>0</v>
      </c>
      <c r="K171" s="10">
        <v>679.89</v>
      </c>
    </row>
    <row r="173" spans="1:11" x14ac:dyDescent="0.25">
      <c r="A173" s="36"/>
      <c r="B173" s="36"/>
      <c r="C173" s="36"/>
      <c r="D173" s="36"/>
      <c r="E173" s="36"/>
      <c r="F173" s="36"/>
      <c r="G173" s="36"/>
      <c r="H173" s="36"/>
      <c r="I173" s="36"/>
      <c r="J173" s="36"/>
      <c r="K173" s="36"/>
    </row>
    <row r="174" spans="1:11" x14ac:dyDescent="0.25">
      <c r="A174" s="40" t="s">
        <v>43</v>
      </c>
      <c r="B174" s="40"/>
      <c r="C174" s="40"/>
      <c r="D174" s="40"/>
      <c r="E174" s="40"/>
      <c r="F174" s="40"/>
      <c r="G174" s="40"/>
      <c r="H174" s="40"/>
      <c r="I174" s="40"/>
      <c r="J174" s="40"/>
      <c r="K174" s="7">
        <v>0</v>
      </c>
    </row>
    <row r="175" spans="1:11" ht="57" x14ac:dyDescent="0.25">
      <c r="A175" s="8">
        <v>42376</v>
      </c>
      <c r="B175" s="8">
        <v>42376</v>
      </c>
      <c r="C175" s="1"/>
      <c r="D175" s="9" t="s">
        <v>44</v>
      </c>
      <c r="E175" s="1" t="s">
        <v>16</v>
      </c>
      <c r="F175" s="1" t="s">
        <v>16</v>
      </c>
      <c r="G175" s="1" t="s">
        <v>28</v>
      </c>
      <c r="H175" s="1" t="s">
        <v>1027</v>
      </c>
      <c r="I175" s="7">
        <v>457.96</v>
      </c>
      <c r="J175" s="7"/>
      <c r="K175" s="7">
        <v>457.96</v>
      </c>
    </row>
    <row r="176" spans="1:11" ht="57" x14ac:dyDescent="0.25">
      <c r="A176" s="8">
        <v>42396</v>
      </c>
      <c r="B176" s="8">
        <v>42396</v>
      </c>
      <c r="C176" s="1"/>
      <c r="D176" s="9" t="s">
        <v>45</v>
      </c>
      <c r="E176" s="1" t="s">
        <v>16</v>
      </c>
      <c r="F176" s="1" t="s">
        <v>16</v>
      </c>
      <c r="G176" s="1" t="s">
        <v>28</v>
      </c>
      <c r="H176" s="1" t="s">
        <v>1027</v>
      </c>
      <c r="I176" s="7">
        <v>505.1</v>
      </c>
      <c r="J176" s="7"/>
      <c r="K176" s="7">
        <v>963.06</v>
      </c>
    </row>
    <row r="177" spans="1:11" ht="68.400000000000006" x14ac:dyDescent="0.25">
      <c r="A177" s="8">
        <v>42396</v>
      </c>
      <c r="B177" s="8">
        <v>42396</v>
      </c>
      <c r="C177" s="1"/>
      <c r="D177" s="9" t="s">
        <v>46</v>
      </c>
      <c r="E177" s="1" t="s">
        <v>16</v>
      </c>
      <c r="F177" s="1" t="s">
        <v>16</v>
      </c>
      <c r="G177" s="1" t="s">
        <v>28</v>
      </c>
      <c r="H177" s="1" t="s">
        <v>1027</v>
      </c>
      <c r="I177" s="7">
        <v>505.1</v>
      </c>
      <c r="J177" s="7"/>
      <c r="K177" s="7">
        <v>1468.16</v>
      </c>
    </row>
    <row r="178" spans="1:11" ht="57" x14ac:dyDescent="0.25">
      <c r="A178" s="8">
        <v>42396</v>
      </c>
      <c r="B178" s="8">
        <v>42396</v>
      </c>
      <c r="C178" s="1"/>
      <c r="D178" s="9" t="s">
        <v>47</v>
      </c>
      <c r="E178" s="1" t="s">
        <v>16</v>
      </c>
      <c r="F178" s="1" t="s">
        <v>16</v>
      </c>
      <c r="G178" s="1" t="s">
        <v>28</v>
      </c>
      <c r="H178" s="1" t="s">
        <v>1027</v>
      </c>
      <c r="I178" s="7">
        <v>505.1</v>
      </c>
      <c r="J178" s="7"/>
      <c r="K178" s="7">
        <v>1973.26</v>
      </c>
    </row>
    <row r="179" spans="1:11" ht="57" x14ac:dyDescent="0.25">
      <c r="A179" s="8">
        <v>42397</v>
      </c>
      <c r="B179" s="8">
        <v>42397</v>
      </c>
      <c r="C179" s="1"/>
      <c r="D179" s="9" t="s">
        <v>48</v>
      </c>
      <c r="E179" s="1" t="s">
        <v>16</v>
      </c>
      <c r="F179" s="1" t="s">
        <v>16</v>
      </c>
      <c r="G179" s="1" t="s">
        <v>28</v>
      </c>
      <c r="H179" s="1" t="s">
        <v>1027</v>
      </c>
      <c r="I179" s="7"/>
      <c r="J179" s="7">
        <v>505.1</v>
      </c>
      <c r="K179" s="7">
        <v>1468.16</v>
      </c>
    </row>
    <row r="180" spans="1:11" ht="68.400000000000006" x14ac:dyDescent="0.25">
      <c r="A180" s="8">
        <v>42397</v>
      </c>
      <c r="B180" s="8">
        <v>42397</v>
      </c>
      <c r="C180" s="1"/>
      <c r="D180" s="9" t="s">
        <v>49</v>
      </c>
      <c r="E180" s="1" t="s">
        <v>16</v>
      </c>
      <c r="F180" s="1" t="s">
        <v>16</v>
      </c>
      <c r="G180" s="1" t="s">
        <v>28</v>
      </c>
      <c r="H180" s="1" t="s">
        <v>1027</v>
      </c>
      <c r="I180" s="7">
        <v>379.6</v>
      </c>
      <c r="J180" s="7"/>
      <c r="K180" s="7">
        <v>1847.76</v>
      </c>
    </row>
    <row r="181" spans="1:11" ht="57" x14ac:dyDescent="0.25">
      <c r="A181" s="8">
        <v>42397</v>
      </c>
      <c r="B181" s="8">
        <v>42397</v>
      </c>
      <c r="C181" s="1"/>
      <c r="D181" s="9" t="s">
        <v>50</v>
      </c>
      <c r="E181" s="1" t="s">
        <v>16</v>
      </c>
      <c r="F181" s="1" t="s">
        <v>16</v>
      </c>
      <c r="G181" s="1" t="s">
        <v>28</v>
      </c>
      <c r="H181" s="1" t="s">
        <v>1027</v>
      </c>
      <c r="I181" s="7"/>
      <c r="J181" s="7">
        <v>505.1</v>
      </c>
      <c r="K181" s="7">
        <v>1342.66</v>
      </c>
    </row>
    <row r="182" spans="1:11" ht="57" x14ac:dyDescent="0.25">
      <c r="A182" s="8">
        <v>42397</v>
      </c>
      <c r="B182" s="8">
        <v>42397</v>
      </c>
      <c r="C182" s="1"/>
      <c r="D182" s="9" t="s">
        <v>51</v>
      </c>
      <c r="E182" s="1" t="s">
        <v>16</v>
      </c>
      <c r="F182" s="1" t="s">
        <v>16</v>
      </c>
      <c r="G182" s="1" t="s">
        <v>28</v>
      </c>
      <c r="H182" s="1" t="s">
        <v>1027</v>
      </c>
      <c r="I182" s="7">
        <v>379.6</v>
      </c>
      <c r="J182" s="7"/>
      <c r="K182" s="7">
        <v>1722.26</v>
      </c>
    </row>
    <row r="183" spans="1:11" ht="57" x14ac:dyDescent="0.25">
      <c r="A183" s="8">
        <v>42399</v>
      </c>
      <c r="B183" s="8">
        <v>42399</v>
      </c>
      <c r="C183" s="1"/>
      <c r="D183" s="9" t="s">
        <v>52</v>
      </c>
      <c r="E183" s="1" t="s">
        <v>16</v>
      </c>
      <c r="F183" s="1" t="s">
        <v>16</v>
      </c>
      <c r="G183" s="1" t="s">
        <v>53</v>
      </c>
      <c r="H183" s="1" t="s">
        <v>1027</v>
      </c>
      <c r="I183" s="7">
        <v>365.1</v>
      </c>
      <c r="J183" s="7"/>
      <c r="K183" s="7">
        <v>2087.36</v>
      </c>
    </row>
    <row r="184" spans="1:11" ht="57" x14ac:dyDescent="0.25">
      <c r="A184" s="8">
        <v>42399</v>
      </c>
      <c r="B184" s="8">
        <v>42399</v>
      </c>
      <c r="C184" s="1"/>
      <c r="D184" s="9" t="s">
        <v>54</v>
      </c>
      <c r="E184" s="1" t="s">
        <v>16</v>
      </c>
      <c r="F184" s="1" t="s">
        <v>16</v>
      </c>
      <c r="G184" s="1" t="s">
        <v>53</v>
      </c>
      <c r="H184" s="1" t="s">
        <v>1027</v>
      </c>
      <c r="I184" s="7">
        <v>365.1</v>
      </c>
      <c r="J184" s="7"/>
      <c r="K184" s="7">
        <v>2452.46</v>
      </c>
    </row>
    <row r="185" spans="1:11" ht="57" x14ac:dyDescent="0.25">
      <c r="A185" s="8">
        <v>42399</v>
      </c>
      <c r="B185" s="8">
        <v>42399</v>
      </c>
      <c r="C185" s="1"/>
      <c r="D185" s="9" t="s">
        <v>55</v>
      </c>
      <c r="E185" s="1" t="s">
        <v>16</v>
      </c>
      <c r="F185" s="1" t="s">
        <v>16</v>
      </c>
      <c r="G185" s="1" t="s">
        <v>53</v>
      </c>
      <c r="H185" s="1" t="s">
        <v>1027</v>
      </c>
      <c r="I185" s="7">
        <v>365.1</v>
      </c>
      <c r="J185" s="7"/>
      <c r="K185" s="7">
        <v>2817.56</v>
      </c>
    </row>
    <row r="186" spans="1:11" ht="91.2" x14ac:dyDescent="0.25">
      <c r="A186" s="8">
        <v>42401</v>
      </c>
      <c r="B186" s="8">
        <v>42401</v>
      </c>
      <c r="C186" s="1"/>
      <c r="D186" s="9" t="s">
        <v>56</v>
      </c>
      <c r="E186" s="1" t="s">
        <v>16</v>
      </c>
      <c r="F186" s="1" t="s">
        <v>16</v>
      </c>
      <c r="G186" s="1" t="s">
        <v>28</v>
      </c>
      <c r="H186" s="1" t="s">
        <v>1027</v>
      </c>
      <c r="I186" s="7">
        <v>1010.2</v>
      </c>
      <c r="J186" s="7"/>
      <c r="K186" s="7">
        <v>3827.76</v>
      </c>
    </row>
    <row r="187" spans="1:11" ht="68.400000000000006" x14ac:dyDescent="0.25">
      <c r="A187" s="8">
        <v>42401</v>
      </c>
      <c r="B187" s="8">
        <v>42401</v>
      </c>
      <c r="C187" s="1"/>
      <c r="D187" s="9" t="s">
        <v>57</v>
      </c>
      <c r="E187" s="1" t="s">
        <v>16</v>
      </c>
      <c r="F187" s="1" t="s">
        <v>16</v>
      </c>
      <c r="G187" s="1" t="s">
        <v>28</v>
      </c>
      <c r="H187" s="1" t="s">
        <v>1027</v>
      </c>
      <c r="I187" s="7">
        <v>919.7</v>
      </c>
      <c r="J187" s="7"/>
      <c r="K187" s="7">
        <v>4747.46</v>
      </c>
    </row>
    <row r="188" spans="1:11" ht="68.400000000000006" x14ac:dyDescent="0.25">
      <c r="A188" s="8">
        <v>42404</v>
      </c>
      <c r="B188" s="8">
        <v>42404</v>
      </c>
      <c r="C188" s="1"/>
      <c r="D188" s="9" t="s">
        <v>881</v>
      </c>
      <c r="E188" s="1" t="s">
        <v>16</v>
      </c>
      <c r="F188" s="1" t="s">
        <v>16</v>
      </c>
      <c r="G188" s="1" t="s">
        <v>28</v>
      </c>
      <c r="H188" s="1" t="s">
        <v>1027</v>
      </c>
      <c r="I188" s="7">
        <v>476.6</v>
      </c>
      <c r="J188" s="7"/>
      <c r="K188" s="7">
        <v>5224.0600000000004</v>
      </c>
    </row>
    <row r="189" spans="1:11" ht="79.8" x14ac:dyDescent="0.25">
      <c r="A189" s="8">
        <v>42404</v>
      </c>
      <c r="B189" s="8">
        <v>42404</v>
      </c>
      <c r="C189" s="1"/>
      <c r="D189" s="9" t="s">
        <v>880</v>
      </c>
      <c r="E189" s="1" t="s">
        <v>16</v>
      </c>
      <c r="F189" s="1" t="s">
        <v>16</v>
      </c>
      <c r="G189" s="1" t="s">
        <v>28</v>
      </c>
      <c r="H189" s="1" t="s">
        <v>1027</v>
      </c>
      <c r="I189" s="7">
        <v>55.07</v>
      </c>
      <c r="J189" s="7"/>
      <c r="K189" s="7">
        <v>5279.13</v>
      </c>
    </row>
    <row r="190" spans="1:11" ht="68.400000000000006" x14ac:dyDescent="0.25">
      <c r="A190" s="8">
        <v>42404</v>
      </c>
      <c r="B190" s="8">
        <v>42404</v>
      </c>
      <c r="C190" s="1"/>
      <c r="D190" s="9" t="s">
        <v>879</v>
      </c>
      <c r="E190" s="1" t="s">
        <v>16</v>
      </c>
      <c r="F190" s="1" t="s">
        <v>16</v>
      </c>
      <c r="G190" s="1" t="s">
        <v>28</v>
      </c>
      <c r="H190" s="1" t="s">
        <v>1027</v>
      </c>
      <c r="I190" s="7">
        <v>476.6</v>
      </c>
      <c r="J190" s="7"/>
      <c r="K190" s="7">
        <v>5755.73</v>
      </c>
    </row>
    <row r="191" spans="1:11" ht="68.400000000000006" x14ac:dyDescent="0.25">
      <c r="A191" s="8">
        <v>42404</v>
      </c>
      <c r="B191" s="8">
        <v>42404</v>
      </c>
      <c r="C191" s="1"/>
      <c r="D191" s="9" t="s">
        <v>878</v>
      </c>
      <c r="E191" s="1" t="s">
        <v>16</v>
      </c>
      <c r="F191" s="1" t="s">
        <v>16</v>
      </c>
      <c r="G191" s="1" t="s">
        <v>28</v>
      </c>
      <c r="H191" s="1" t="s">
        <v>1027</v>
      </c>
      <c r="I191" s="7">
        <v>476.6</v>
      </c>
      <c r="J191" s="7"/>
      <c r="K191" s="7">
        <v>6232.33</v>
      </c>
    </row>
    <row r="192" spans="1:11" ht="68.400000000000006" x14ac:dyDescent="0.25">
      <c r="A192" s="8">
        <v>42404</v>
      </c>
      <c r="B192" s="8">
        <v>42404</v>
      </c>
      <c r="C192" s="1"/>
      <c r="D192" s="9" t="s">
        <v>877</v>
      </c>
      <c r="E192" s="1" t="s">
        <v>16</v>
      </c>
      <c r="F192" s="1" t="s">
        <v>16</v>
      </c>
      <c r="G192" s="1" t="s">
        <v>28</v>
      </c>
      <c r="H192" s="1" t="s">
        <v>1027</v>
      </c>
      <c r="I192" s="7">
        <v>292.60000000000002</v>
      </c>
      <c r="J192" s="7"/>
      <c r="K192" s="7">
        <v>6524.93</v>
      </c>
    </row>
    <row r="193" spans="1:11" ht="57" x14ac:dyDescent="0.25">
      <c r="A193" s="8">
        <v>42404</v>
      </c>
      <c r="B193" s="8">
        <v>42404</v>
      </c>
      <c r="C193" s="1"/>
      <c r="D193" s="9" t="s">
        <v>876</v>
      </c>
      <c r="E193" s="1" t="s">
        <v>16</v>
      </c>
      <c r="F193" s="1" t="s">
        <v>16</v>
      </c>
      <c r="G193" s="1" t="s">
        <v>28</v>
      </c>
      <c r="H193" s="1" t="s">
        <v>1027</v>
      </c>
      <c r="I193" s="7">
        <v>33</v>
      </c>
      <c r="J193" s="7"/>
      <c r="K193" s="7">
        <v>6557.93</v>
      </c>
    </row>
    <row r="194" spans="1:11" ht="68.400000000000006" x14ac:dyDescent="0.25">
      <c r="A194" s="8">
        <v>42404</v>
      </c>
      <c r="B194" s="8">
        <v>42404</v>
      </c>
      <c r="C194" s="1"/>
      <c r="D194" s="9" t="s">
        <v>875</v>
      </c>
      <c r="E194" s="1" t="s">
        <v>16</v>
      </c>
      <c r="F194" s="1" t="s">
        <v>16</v>
      </c>
      <c r="G194" s="1" t="s">
        <v>28</v>
      </c>
      <c r="H194" s="1" t="s">
        <v>1027</v>
      </c>
      <c r="I194" s="7">
        <v>292.60000000000002</v>
      </c>
      <c r="J194" s="7"/>
      <c r="K194" s="7">
        <v>6850.53</v>
      </c>
    </row>
    <row r="195" spans="1:11" ht="68.400000000000006" x14ac:dyDescent="0.25">
      <c r="A195" s="8">
        <v>42404</v>
      </c>
      <c r="B195" s="8">
        <v>42404</v>
      </c>
      <c r="C195" s="1"/>
      <c r="D195" s="9" t="s">
        <v>874</v>
      </c>
      <c r="E195" s="1" t="s">
        <v>16</v>
      </c>
      <c r="F195" s="1" t="s">
        <v>16</v>
      </c>
      <c r="G195" s="1" t="s">
        <v>28</v>
      </c>
      <c r="H195" s="1" t="s">
        <v>1027</v>
      </c>
      <c r="I195" s="7">
        <v>292.60000000000002</v>
      </c>
      <c r="J195" s="7"/>
      <c r="K195" s="7">
        <v>7143.13</v>
      </c>
    </row>
    <row r="196" spans="1:11" ht="79.8" x14ac:dyDescent="0.25">
      <c r="A196" s="8">
        <v>42404</v>
      </c>
      <c r="B196" s="8">
        <v>42404</v>
      </c>
      <c r="C196" s="1"/>
      <c r="D196" s="9" t="s">
        <v>873</v>
      </c>
      <c r="E196" s="1" t="s">
        <v>16</v>
      </c>
      <c r="F196" s="1" t="s">
        <v>16</v>
      </c>
      <c r="G196" s="1" t="s">
        <v>28</v>
      </c>
      <c r="H196" s="1" t="s">
        <v>1027</v>
      </c>
      <c r="I196" s="7">
        <v>55.07</v>
      </c>
      <c r="J196" s="7"/>
      <c r="K196" s="7">
        <v>7198.2</v>
      </c>
    </row>
    <row r="197" spans="1:11" ht="79.8" x14ac:dyDescent="0.25">
      <c r="A197" s="8">
        <v>42404</v>
      </c>
      <c r="B197" s="8">
        <v>42404</v>
      </c>
      <c r="C197" s="1"/>
      <c r="D197" s="9" t="s">
        <v>872</v>
      </c>
      <c r="E197" s="1" t="s">
        <v>16</v>
      </c>
      <c r="F197" s="1" t="s">
        <v>16</v>
      </c>
      <c r="G197" s="1" t="s">
        <v>28</v>
      </c>
      <c r="H197" s="1" t="s">
        <v>1027</v>
      </c>
      <c r="I197" s="7">
        <v>55.07</v>
      </c>
      <c r="J197" s="7"/>
      <c r="K197" s="7">
        <v>7253.27</v>
      </c>
    </row>
    <row r="198" spans="1:11" ht="68.400000000000006" x14ac:dyDescent="0.25">
      <c r="A198" s="8">
        <v>42411</v>
      </c>
      <c r="B198" s="8">
        <v>42411</v>
      </c>
      <c r="C198" s="1"/>
      <c r="D198" s="9" t="s">
        <v>871</v>
      </c>
      <c r="E198" s="1" t="s">
        <v>16</v>
      </c>
      <c r="F198" s="1" t="s">
        <v>16</v>
      </c>
      <c r="G198" s="1" t="s">
        <v>28</v>
      </c>
      <c r="H198" s="1" t="s">
        <v>1027</v>
      </c>
      <c r="I198" s="7">
        <v>919.7</v>
      </c>
      <c r="J198" s="7"/>
      <c r="K198" s="7">
        <v>8172.97</v>
      </c>
    </row>
    <row r="199" spans="1:11" ht="45.6" x14ac:dyDescent="0.25">
      <c r="A199" s="8">
        <v>42413</v>
      </c>
      <c r="B199" s="8">
        <v>42413</v>
      </c>
      <c r="C199" s="1"/>
      <c r="D199" s="9" t="s">
        <v>870</v>
      </c>
      <c r="E199" s="1" t="s">
        <v>16</v>
      </c>
      <c r="F199" s="1" t="s">
        <v>16</v>
      </c>
      <c r="G199" s="1" t="s">
        <v>28</v>
      </c>
      <c r="H199" s="1" t="s">
        <v>1027</v>
      </c>
      <c r="I199" s="7">
        <v>539.27</v>
      </c>
      <c r="J199" s="7"/>
      <c r="K199" s="7">
        <v>8712.24</v>
      </c>
    </row>
    <row r="200" spans="1:11" ht="34.200000000000003" x14ac:dyDescent="0.25">
      <c r="A200" s="8">
        <v>42430</v>
      </c>
      <c r="B200" s="8">
        <v>42464</v>
      </c>
      <c r="C200" s="1">
        <v>210</v>
      </c>
      <c r="D200" s="9" t="s">
        <v>989</v>
      </c>
      <c r="E200" s="1" t="s">
        <v>16</v>
      </c>
      <c r="F200" s="1" t="s">
        <v>16</v>
      </c>
      <c r="G200" s="1" t="s">
        <v>34</v>
      </c>
      <c r="H200" s="1" t="s">
        <v>1036</v>
      </c>
      <c r="I200" s="7">
        <v>60</v>
      </c>
      <c r="J200" s="7"/>
      <c r="K200" s="7">
        <v>8772.24</v>
      </c>
    </row>
    <row r="201" spans="1:11" ht="22.8" x14ac:dyDescent="0.25">
      <c r="A201" s="8">
        <v>42430</v>
      </c>
      <c r="B201" s="8">
        <v>42464</v>
      </c>
      <c r="C201" s="1">
        <v>210</v>
      </c>
      <c r="D201" s="9" t="s">
        <v>988</v>
      </c>
      <c r="E201" s="1" t="s">
        <v>16</v>
      </c>
      <c r="F201" s="1" t="s">
        <v>16</v>
      </c>
      <c r="G201" s="1" t="s">
        <v>34</v>
      </c>
      <c r="H201" s="1" t="s">
        <v>1036</v>
      </c>
      <c r="I201" s="7">
        <v>49.76</v>
      </c>
      <c r="J201" s="7"/>
      <c r="K201" s="7">
        <v>8822</v>
      </c>
    </row>
    <row r="202" spans="1:11" ht="34.200000000000003" x14ac:dyDescent="0.25">
      <c r="A202" s="8">
        <v>42430</v>
      </c>
      <c r="B202" s="8">
        <v>42464</v>
      </c>
      <c r="C202" s="1">
        <v>210</v>
      </c>
      <c r="D202" s="9" t="s">
        <v>987</v>
      </c>
      <c r="E202" s="1" t="s">
        <v>16</v>
      </c>
      <c r="F202" s="1" t="s">
        <v>16</v>
      </c>
      <c r="G202" s="1" t="s">
        <v>34</v>
      </c>
      <c r="H202" s="1" t="s">
        <v>1036</v>
      </c>
      <c r="I202" s="7">
        <v>49.4</v>
      </c>
      <c r="J202" s="7"/>
      <c r="K202" s="7">
        <v>8871.4</v>
      </c>
    </row>
    <row r="203" spans="1:11" ht="34.200000000000003" x14ac:dyDescent="0.25">
      <c r="A203" s="8">
        <v>42430</v>
      </c>
      <c r="B203" s="8">
        <v>42464</v>
      </c>
      <c r="C203" s="1">
        <v>210</v>
      </c>
      <c r="D203" s="9" t="s">
        <v>986</v>
      </c>
      <c r="E203" s="1" t="s">
        <v>16</v>
      </c>
      <c r="F203" s="1" t="s">
        <v>16</v>
      </c>
      <c r="G203" s="1" t="s">
        <v>34</v>
      </c>
      <c r="H203" s="1" t="s">
        <v>1036</v>
      </c>
      <c r="I203" s="7">
        <v>60</v>
      </c>
      <c r="J203" s="7"/>
      <c r="K203" s="7">
        <v>8931.4</v>
      </c>
    </row>
    <row r="204" spans="1:11" ht="68.400000000000006" x14ac:dyDescent="0.25">
      <c r="A204" s="8">
        <v>42433</v>
      </c>
      <c r="B204" s="8">
        <v>42433</v>
      </c>
      <c r="C204" s="1"/>
      <c r="D204" s="9" t="s">
        <v>985</v>
      </c>
      <c r="E204" s="1" t="s">
        <v>16</v>
      </c>
      <c r="F204" s="1" t="s">
        <v>16</v>
      </c>
      <c r="G204" s="1" t="s">
        <v>28</v>
      </c>
      <c r="H204" s="1" t="s">
        <v>1027</v>
      </c>
      <c r="I204" s="7">
        <v>373.6</v>
      </c>
      <c r="J204" s="7"/>
      <c r="K204" s="7">
        <v>9305</v>
      </c>
    </row>
    <row r="205" spans="1:11" ht="102.6" x14ac:dyDescent="0.25">
      <c r="A205" s="8">
        <v>42433</v>
      </c>
      <c r="B205" s="8">
        <v>42433</v>
      </c>
      <c r="C205" s="1"/>
      <c r="D205" s="9" t="s">
        <v>984</v>
      </c>
      <c r="E205" s="1" t="s">
        <v>16</v>
      </c>
      <c r="F205" s="1" t="s">
        <v>16</v>
      </c>
      <c r="G205" s="1" t="s">
        <v>28</v>
      </c>
      <c r="H205" s="1" t="s">
        <v>1027</v>
      </c>
      <c r="I205" s="7">
        <v>373.6</v>
      </c>
      <c r="J205" s="7"/>
      <c r="K205" s="7">
        <v>9678.6</v>
      </c>
    </row>
    <row r="206" spans="1:11" ht="68.400000000000006" x14ac:dyDescent="0.25">
      <c r="A206" s="8">
        <v>42433</v>
      </c>
      <c r="B206" s="8">
        <v>42433</v>
      </c>
      <c r="C206" s="1"/>
      <c r="D206" s="9" t="s">
        <v>983</v>
      </c>
      <c r="E206" s="1" t="s">
        <v>16</v>
      </c>
      <c r="F206" s="1" t="s">
        <v>16</v>
      </c>
      <c r="G206" s="1" t="s">
        <v>28</v>
      </c>
      <c r="H206" s="1" t="s">
        <v>1027</v>
      </c>
      <c r="I206" s="7">
        <v>373.6</v>
      </c>
      <c r="J206" s="7"/>
      <c r="K206" s="7">
        <v>10052.200000000001</v>
      </c>
    </row>
    <row r="207" spans="1:11" ht="159.6" x14ac:dyDescent="0.25">
      <c r="A207" s="8">
        <v>42438</v>
      </c>
      <c r="B207" s="8">
        <v>42438</v>
      </c>
      <c r="C207" s="1"/>
      <c r="D207" s="9" t="s">
        <v>982</v>
      </c>
      <c r="E207" s="1" t="s">
        <v>16</v>
      </c>
      <c r="F207" s="1" t="s">
        <v>16</v>
      </c>
      <c r="G207" s="1" t="s">
        <v>28</v>
      </c>
      <c r="H207" s="1" t="s">
        <v>1027</v>
      </c>
      <c r="I207" s="7">
        <v>145.05000000000001</v>
      </c>
      <c r="J207" s="7"/>
      <c r="K207" s="7">
        <v>10197.25</v>
      </c>
    </row>
    <row r="208" spans="1:11" ht="159.6" x14ac:dyDescent="0.25">
      <c r="A208" s="8">
        <v>42438</v>
      </c>
      <c r="B208" s="8">
        <v>42438</v>
      </c>
      <c r="C208" s="1"/>
      <c r="D208" s="9" t="s">
        <v>981</v>
      </c>
      <c r="E208" s="1" t="s">
        <v>16</v>
      </c>
      <c r="F208" s="1" t="s">
        <v>16</v>
      </c>
      <c r="G208" s="1" t="s">
        <v>28</v>
      </c>
      <c r="H208" s="1" t="s">
        <v>1027</v>
      </c>
      <c r="I208" s="7">
        <v>145.05000000000001</v>
      </c>
      <c r="J208" s="7"/>
      <c r="K208" s="7">
        <v>10342.299999999999</v>
      </c>
    </row>
    <row r="209" spans="1:11" ht="45.6" x14ac:dyDescent="0.25">
      <c r="A209" s="8">
        <v>42439</v>
      </c>
      <c r="B209" s="8">
        <v>42439</v>
      </c>
      <c r="C209" s="1"/>
      <c r="D209" s="9" t="s">
        <v>980</v>
      </c>
      <c r="E209" s="1" t="s">
        <v>16</v>
      </c>
      <c r="F209" s="1" t="s">
        <v>16</v>
      </c>
      <c r="G209" s="1" t="s">
        <v>28</v>
      </c>
      <c r="H209" s="1" t="s">
        <v>1036</v>
      </c>
      <c r="I209" s="7">
        <v>232.39</v>
      </c>
      <c r="J209" s="7"/>
      <c r="K209" s="7">
        <v>10574.69</v>
      </c>
    </row>
    <row r="210" spans="1:11" ht="45.6" x14ac:dyDescent="0.25">
      <c r="A210" s="8">
        <v>42439</v>
      </c>
      <c r="B210" s="8">
        <v>42439</v>
      </c>
      <c r="C210" s="1"/>
      <c r="D210" s="9" t="s">
        <v>979</v>
      </c>
      <c r="E210" s="1" t="s">
        <v>16</v>
      </c>
      <c r="F210" s="1" t="s">
        <v>16</v>
      </c>
      <c r="G210" s="1" t="s">
        <v>28</v>
      </c>
      <c r="H210" s="1" t="s">
        <v>1036</v>
      </c>
      <c r="I210" s="7">
        <v>838.5</v>
      </c>
      <c r="J210" s="7"/>
      <c r="K210" s="7">
        <v>11413.19</v>
      </c>
    </row>
    <row r="211" spans="1:11" ht="45.6" x14ac:dyDescent="0.25">
      <c r="A211" s="8">
        <v>42441</v>
      </c>
      <c r="B211" s="8">
        <v>42441</v>
      </c>
      <c r="C211" s="1"/>
      <c r="D211" s="9" t="s">
        <v>978</v>
      </c>
      <c r="E211" s="1" t="s">
        <v>16</v>
      </c>
      <c r="F211" s="1" t="s">
        <v>16</v>
      </c>
      <c r="G211" s="1" t="s">
        <v>28</v>
      </c>
      <c r="H211" s="1" t="s">
        <v>1036</v>
      </c>
      <c r="I211" s="7">
        <v>336</v>
      </c>
      <c r="J211" s="7"/>
      <c r="K211" s="7">
        <v>11749.19</v>
      </c>
    </row>
    <row r="212" spans="1:11" ht="45.6" x14ac:dyDescent="0.25">
      <c r="A212" s="8">
        <v>42443</v>
      </c>
      <c r="B212" s="8">
        <v>42443</v>
      </c>
      <c r="C212" s="1"/>
      <c r="D212" s="9" t="s">
        <v>977</v>
      </c>
      <c r="E212" s="1" t="s">
        <v>16</v>
      </c>
      <c r="F212" s="1" t="s">
        <v>16</v>
      </c>
      <c r="G212" s="1" t="s">
        <v>28</v>
      </c>
      <c r="H212" s="1" t="s">
        <v>1036</v>
      </c>
      <c r="I212" s="7"/>
      <c r="J212" s="7">
        <v>279.5</v>
      </c>
      <c r="K212" s="7">
        <v>11469.69</v>
      </c>
    </row>
    <row r="213" spans="1:11" ht="45.6" x14ac:dyDescent="0.25">
      <c r="A213" s="8">
        <v>42443</v>
      </c>
      <c r="B213" s="8">
        <v>42443</v>
      </c>
      <c r="C213" s="1"/>
      <c r="D213" s="9" t="s">
        <v>976</v>
      </c>
      <c r="E213" s="1" t="s">
        <v>16</v>
      </c>
      <c r="F213" s="1" t="s">
        <v>16</v>
      </c>
      <c r="G213" s="1" t="s">
        <v>28</v>
      </c>
      <c r="H213" s="1" t="s">
        <v>1036</v>
      </c>
      <c r="I213" s="7"/>
      <c r="J213" s="7">
        <v>279.5</v>
      </c>
      <c r="K213" s="7">
        <v>11190.19</v>
      </c>
    </row>
    <row r="214" spans="1:11" ht="45.6" x14ac:dyDescent="0.25">
      <c r="A214" s="8">
        <v>42443</v>
      </c>
      <c r="B214" s="8">
        <v>42443</v>
      </c>
      <c r="C214" s="1"/>
      <c r="D214" s="9" t="s">
        <v>975</v>
      </c>
      <c r="E214" s="1" t="s">
        <v>16</v>
      </c>
      <c r="F214" s="1" t="s">
        <v>16</v>
      </c>
      <c r="G214" s="1" t="s">
        <v>28</v>
      </c>
      <c r="H214" s="1" t="s">
        <v>1036</v>
      </c>
      <c r="I214" s="7">
        <v>949.5</v>
      </c>
      <c r="J214" s="7"/>
      <c r="K214" s="7">
        <v>12139.69</v>
      </c>
    </row>
    <row r="215" spans="1:11" ht="45.6" x14ac:dyDescent="0.25">
      <c r="A215" s="8">
        <v>42443</v>
      </c>
      <c r="B215" s="8">
        <v>42443</v>
      </c>
      <c r="C215" s="1"/>
      <c r="D215" s="9" t="s">
        <v>974</v>
      </c>
      <c r="E215" s="1" t="s">
        <v>16</v>
      </c>
      <c r="F215" s="1" t="s">
        <v>16</v>
      </c>
      <c r="G215" s="1" t="s">
        <v>28</v>
      </c>
      <c r="H215" s="1" t="s">
        <v>1036</v>
      </c>
      <c r="I215" s="7"/>
      <c r="J215" s="7">
        <v>279.5</v>
      </c>
      <c r="K215" s="7">
        <v>11860.19</v>
      </c>
    </row>
    <row r="216" spans="1:11" ht="45.6" x14ac:dyDescent="0.25">
      <c r="A216" s="8">
        <v>42445</v>
      </c>
      <c r="B216" s="8">
        <v>42445</v>
      </c>
      <c r="C216" s="1"/>
      <c r="D216" s="9" t="s">
        <v>973</v>
      </c>
      <c r="E216" s="1" t="s">
        <v>16</v>
      </c>
      <c r="F216" s="1" t="s">
        <v>16</v>
      </c>
      <c r="G216" s="1" t="s">
        <v>28</v>
      </c>
      <c r="H216" s="1" t="s">
        <v>1036</v>
      </c>
      <c r="I216" s="7">
        <v>3.99</v>
      </c>
      <c r="J216" s="7"/>
      <c r="K216" s="7">
        <v>11864.18</v>
      </c>
    </row>
    <row r="217" spans="1:11" ht="34.200000000000003" x14ac:dyDescent="0.25">
      <c r="A217" s="8">
        <v>42445</v>
      </c>
      <c r="B217" s="8">
        <v>42445</v>
      </c>
      <c r="C217" s="1"/>
      <c r="D217" s="9" t="s">
        <v>972</v>
      </c>
      <c r="E217" s="1" t="s">
        <v>16</v>
      </c>
      <c r="F217" s="1" t="s">
        <v>16</v>
      </c>
      <c r="G217" s="1" t="s">
        <v>28</v>
      </c>
      <c r="H217" s="1" t="s">
        <v>1036</v>
      </c>
      <c r="I217" s="7">
        <v>9.5500000000000007</v>
      </c>
      <c r="J217" s="7"/>
      <c r="K217" s="7">
        <v>11873.73</v>
      </c>
    </row>
    <row r="218" spans="1:11" ht="34.200000000000003" x14ac:dyDescent="0.25">
      <c r="A218" s="8">
        <v>42446</v>
      </c>
      <c r="B218" s="8">
        <v>42446</v>
      </c>
      <c r="C218" s="1"/>
      <c r="D218" s="9" t="s">
        <v>971</v>
      </c>
      <c r="E218" s="1" t="s">
        <v>16</v>
      </c>
      <c r="F218" s="1" t="s">
        <v>16</v>
      </c>
      <c r="G218" s="1" t="s">
        <v>28</v>
      </c>
      <c r="H218" s="1" t="s">
        <v>1036</v>
      </c>
      <c r="I218" s="7">
        <v>11.8</v>
      </c>
      <c r="J218" s="7"/>
      <c r="K218" s="7">
        <v>11885.53</v>
      </c>
    </row>
    <row r="219" spans="1:11" ht="34.200000000000003" x14ac:dyDescent="0.25">
      <c r="A219" s="8">
        <v>42446</v>
      </c>
      <c r="B219" s="8">
        <v>42446</v>
      </c>
      <c r="C219" s="1"/>
      <c r="D219" s="9" t="s">
        <v>970</v>
      </c>
      <c r="E219" s="1" t="s">
        <v>16</v>
      </c>
      <c r="F219" s="1" t="s">
        <v>16</v>
      </c>
      <c r="G219" s="1" t="s">
        <v>28</v>
      </c>
      <c r="H219" s="1" t="s">
        <v>1036</v>
      </c>
      <c r="I219" s="7">
        <v>63.35</v>
      </c>
      <c r="J219" s="7"/>
      <c r="K219" s="7">
        <v>11948.88</v>
      </c>
    </row>
    <row r="220" spans="1:11" ht="22.8" x14ac:dyDescent="0.25">
      <c r="A220" s="8">
        <v>42459</v>
      </c>
      <c r="B220" s="8">
        <v>42460</v>
      </c>
      <c r="C220" s="1">
        <v>5</v>
      </c>
      <c r="D220" s="9" t="s">
        <v>969</v>
      </c>
      <c r="E220" s="1" t="s">
        <v>16</v>
      </c>
      <c r="F220" s="1" t="s">
        <v>16</v>
      </c>
      <c r="G220" s="1" t="s">
        <v>38</v>
      </c>
      <c r="H220" s="1" t="s">
        <v>1036</v>
      </c>
      <c r="I220" s="7">
        <v>13</v>
      </c>
      <c r="J220" s="7"/>
      <c r="K220" s="7">
        <v>11961.88</v>
      </c>
    </row>
    <row r="221" spans="1:11" ht="22.8" x14ac:dyDescent="0.25">
      <c r="A221" s="8">
        <v>42459</v>
      </c>
      <c r="B221" s="8">
        <v>42460</v>
      </c>
      <c r="C221" s="1">
        <v>5</v>
      </c>
      <c r="D221" s="9" t="s">
        <v>968</v>
      </c>
      <c r="E221" s="1" t="s">
        <v>16</v>
      </c>
      <c r="F221" s="1" t="s">
        <v>16</v>
      </c>
      <c r="G221" s="1" t="s">
        <v>38</v>
      </c>
      <c r="H221" s="1" t="s">
        <v>1036</v>
      </c>
      <c r="I221" s="7">
        <v>14</v>
      </c>
      <c r="J221" s="7"/>
      <c r="K221" s="7">
        <v>11975.88</v>
      </c>
    </row>
    <row r="222" spans="1:11" ht="22.8" x14ac:dyDescent="0.25">
      <c r="A222" s="8">
        <v>42459</v>
      </c>
      <c r="B222" s="8">
        <v>42460</v>
      </c>
      <c r="C222" s="1">
        <v>5</v>
      </c>
      <c r="D222" s="9" t="s">
        <v>967</v>
      </c>
      <c r="E222" s="1" t="s">
        <v>16</v>
      </c>
      <c r="F222" s="1" t="s">
        <v>16</v>
      </c>
      <c r="G222" s="1" t="s">
        <v>38</v>
      </c>
      <c r="H222" s="1" t="s">
        <v>1036</v>
      </c>
      <c r="I222" s="7">
        <v>14</v>
      </c>
      <c r="J222" s="7"/>
      <c r="K222" s="7">
        <v>11989.88</v>
      </c>
    </row>
    <row r="223" spans="1:11" ht="22.8" x14ac:dyDescent="0.25">
      <c r="A223" s="8">
        <v>42459</v>
      </c>
      <c r="B223" s="8">
        <v>42460</v>
      </c>
      <c r="C223" s="1">
        <v>5</v>
      </c>
      <c r="D223" s="9" t="s">
        <v>966</v>
      </c>
      <c r="E223" s="1" t="s">
        <v>16</v>
      </c>
      <c r="F223" s="1" t="s">
        <v>16</v>
      </c>
      <c r="G223" s="1" t="s">
        <v>38</v>
      </c>
      <c r="H223" s="1" t="s">
        <v>1036</v>
      </c>
      <c r="I223" s="7">
        <v>14</v>
      </c>
      <c r="J223" s="7"/>
      <c r="K223" s="7">
        <v>12003.88</v>
      </c>
    </row>
    <row r="224" spans="1:11" ht="22.8" x14ac:dyDescent="0.25">
      <c r="A224" s="8">
        <v>42459</v>
      </c>
      <c r="B224" s="8">
        <v>42460</v>
      </c>
      <c r="C224" s="1">
        <v>5</v>
      </c>
      <c r="D224" s="9" t="s">
        <v>965</v>
      </c>
      <c r="E224" s="1" t="s">
        <v>16</v>
      </c>
      <c r="F224" s="1" t="s">
        <v>16</v>
      </c>
      <c r="G224" s="1" t="s">
        <v>38</v>
      </c>
      <c r="H224" s="1" t="s">
        <v>1036</v>
      </c>
      <c r="I224" s="7">
        <v>13</v>
      </c>
      <c r="J224" s="7"/>
      <c r="K224" s="7">
        <v>12016.88</v>
      </c>
    </row>
    <row r="225" spans="1:11" ht="22.8" x14ac:dyDescent="0.25">
      <c r="A225" s="8">
        <v>42459</v>
      </c>
      <c r="B225" s="8">
        <v>42460</v>
      </c>
      <c r="C225" s="1">
        <v>5</v>
      </c>
      <c r="D225" s="9" t="s">
        <v>964</v>
      </c>
      <c r="E225" s="1" t="s">
        <v>16</v>
      </c>
      <c r="F225" s="1" t="s">
        <v>16</v>
      </c>
      <c r="G225" s="1" t="s">
        <v>38</v>
      </c>
      <c r="H225" s="1" t="s">
        <v>1036</v>
      </c>
      <c r="I225" s="7">
        <v>10</v>
      </c>
      <c r="J225" s="7"/>
      <c r="K225" s="7">
        <v>12026.88</v>
      </c>
    </row>
    <row r="226" spans="1:11" ht="22.8" x14ac:dyDescent="0.25">
      <c r="A226" s="8">
        <v>42459</v>
      </c>
      <c r="B226" s="8">
        <v>42460</v>
      </c>
      <c r="C226" s="1">
        <v>5</v>
      </c>
      <c r="D226" s="9" t="s">
        <v>963</v>
      </c>
      <c r="E226" s="1" t="s">
        <v>16</v>
      </c>
      <c r="F226" s="1" t="s">
        <v>16</v>
      </c>
      <c r="G226" s="1" t="s">
        <v>38</v>
      </c>
      <c r="H226" s="1" t="s">
        <v>1036</v>
      </c>
      <c r="I226" s="7">
        <v>14</v>
      </c>
      <c r="J226" s="7"/>
      <c r="K226" s="7">
        <v>12040.88</v>
      </c>
    </row>
    <row r="227" spans="1:11" ht="34.200000000000003" x14ac:dyDescent="0.25">
      <c r="A227" s="8">
        <v>42459</v>
      </c>
      <c r="B227" s="8">
        <v>42460</v>
      </c>
      <c r="C227" s="1">
        <v>5</v>
      </c>
      <c r="D227" s="9" t="s">
        <v>962</v>
      </c>
      <c r="E227" s="1" t="s">
        <v>16</v>
      </c>
      <c r="F227" s="1" t="s">
        <v>16</v>
      </c>
      <c r="G227" s="1" t="s">
        <v>38</v>
      </c>
      <c r="H227" s="1" t="s">
        <v>1036</v>
      </c>
      <c r="I227" s="7">
        <v>8</v>
      </c>
      <c r="J227" s="7"/>
      <c r="K227" s="7">
        <v>12048.88</v>
      </c>
    </row>
    <row r="228" spans="1:11" ht="22.8" x14ac:dyDescent="0.25">
      <c r="A228" s="8">
        <v>42459</v>
      </c>
      <c r="B228" s="8">
        <v>42460</v>
      </c>
      <c r="C228" s="1">
        <v>5</v>
      </c>
      <c r="D228" s="9" t="s">
        <v>961</v>
      </c>
      <c r="E228" s="1" t="s">
        <v>16</v>
      </c>
      <c r="F228" s="1" t="s">
        <v>16</v>
      </c>
      <c r="G228" s="1" t="s">
        <v>38</v>
      </c>
      <c r="H228" s="1" t="s">
        <v>1036</v>
      </c>
      <c r="I228" s="7">
        <v>22</v>
      </c>
      <c r="J228" s="7"/>
      <c r="K228" s="7">
        <v>12070.88</v>
      </c>
    </row>
    <row r="229" spans="1:11" ht="22.8" x14ac:dyDescent="0.25">
      <c r="A229" s="8">
        <v>42459</v>
      </c>
      <c r="B229" s="8">
        <v>42460</v>
      </c>
      <c r="C229" s="1">
        <v>5</v>
      </c>
      <c r="D229" s="9" t="s">
        <v>960</v>
      </c>
      <c r="E229" s="1" t="s">
        <v>16</v>
      </c>
      <c r="F229" s="1" t="s">
        <v>16</v>
      </c>
      <c r="G229" s="1" t="s">
        <v>38</v>
      </c>
      <c r="H229" s="1" t="s">
        <v>1036</v>
      </c>
      <c r="I229" s="7">
        <v>13</v>
      </c>
      <c r="J229" s="7"/>
      <c r="K229" s="7">
        <v>12083.88</v>
      </c>
    </row>
    <row r="230" spans="1:11" ht="57" x14ac:dyDescent="0.25">
      <c r="A230" s="8">
        <v>42522</v>
      </c>
      <c r="B230" s="8">
        <v>42524</v>
      </c>
      <c r="C230" s="1">
        <v>2922</v>
      </c>
      <c r="D230" s="9" t="s">
        <v>1075</v>
      </c>
      <c r="E230" s="1" t="s">
        <v>16</v>
      </c>
      <c r="F230" s="1" t="s">
        <v>16</v>
      </c>
      <c r="G230" s="1" t="s">
        <v>929</v>
      </c>
      <c r="H230" s="1" t="s">
        <v>1036</v>
      </c>
      <c r="I230" s="7">
        <v>17.920000000000002</v>
      </c>
      <c r="J230" s="7"/>
      <c r="K230" s="7">
        <v>12101.8</v>
      </c>
    </row>
    <row r="231" spans="1:11" ht="34.200000000000003" x14ac:dyDescent="0.25">
      <c r="A231" s="8">
        <v>42538</v>
      </c>
      <c r="B231" s="8">
        <v>42544</v>
      </c>
      <c r="C231" s="1" t="s">
        <v>1074</v>
      </c>
      <c r="D231" s="9" t="s">
        <v>1073</v>
      </c>
      <c r="E231" s="1" t="s">
        <v>16</v>
      </c>
      <c r="F231" s="1" t="s">
        <v>16</v>
      </c>
      <c r="G231" s="1" t="s">
        <v>38</v>
      </c>
      <c r="H231" s="1" t="s">
        <v>1036</v>
      </c>
      <c r="I231" s="7">
        <v>56</v>
      </c>
      <c r="J231" s="7"/>
      <c r="K231" s="7">
        <v>12157.8</v>
      </c>
    </row>
    <row r="232" spans="1:11" x14ac:dyDescent="0.25">
      <c r="A232" s="40" t="s">
        <v>58</v>
      </c>
      <c r="B232" s="40"/>
      <c r="C232" s="40"/>
      <c r="D232" s="40"/>
      <c r="E232" s="40"/>
      <c r="F232" s="40"/>
      <c r="G232" s="40"/>
      <c r="H232" s="40"/>
      <c r="I232" s="10">
        <v>14006.5</v>
      </c>
      <c r="J232" s="10">
        <v>1848.7</v>
      </c>
      <c r="K232" s="10">
        <v>12157.8</v>
      </c>
    </row>
    <row r="234" spans="1:11" x14ac:dyDescent="0.25">
      <c r="A234" s="36"/>
      <c r="B234" s="36"/>
      <c r="C234" s="36"/>
      <c r="D234" s="36"/>
      <c r="E234" s="36"/>
      <c r="F234" s="36"/>
      <c r="G234" s="36"/>
      <c r="H234" s="36"/>
      <c r="I234" s="36"/>
      <c r="J234" s="36"/>
      <c r="K234" s="36"/>
    </row>
    <row r="235" spans="1:11" x14ac:dyDescent="0.25">
      <c r="A235" s="40" t="s">
        <v>1018</v>
      </c>
      <c r="B235" s="40"/>
      <c r="C235" s="40"/>
      <c r="D235" s="40"/>
      <c r="E235" s="40"/>
      <c r="F235" s="40"/>
      <c r="G235" s="40"/>
      <c r="H235" s="40"/>
      <c r="I235" s="40"/>
      <c r="J235" s="40"/>
      <c r="K235" s="7">
        <v>0</v>
      </c>
    </row>
    <row r="236" spans="1:11" ht="45.6" x14ac:dyDescent="0.25">
      <c r="A236" s="8">
        <v>42446</v>
      </c>
      <c r="B236" s="8">
        <v>42446</v>
      </c>
      <c r="C236" s="1"/>
      <c r="D236" s="9" t="s">
        <v>959</v>
      </c>
      <c r="E236" s="1" t="s">
        <v>16</v>
      </c>
      <c r="F236" s="1" t="s">
        <v>16</v>
      </c>
      <c r="G236" s="1" t="s">
        <v>28</v>
      </c>
      <c r="H236" s="1" t="s">
        <v>1036</v>
      </c>
      <c r="I236" s="7">
        <v>53.13</v>
      </c>
      <c r="J236" s="7"/>
      <c r="K236" s="7">
        <v>53.13</v>
      </c>
    </row>
    <row r="237" spans="1:11" ht="34.200000000000003" x14ac:dyDescent="0.25">
      <c r="A237" s="8">
        <v>42447</v>
      </c>
      <c r="B237" s="8">
        <v>42447</v>
      </c>
      <c r="C237" s="1"/>
      <c r="D237" s="9" t="s">
        <v>958</v>
      </c>
      <c r="E237" s="1" t="s">
        <v>16</v>
      </c>
      <c r="F237" s="1" t="s">
        <v>16</v>
      </c>
      <c r="G237" s="1" t="s">
        <v>28</v>
      </c>
      <c r="H237" s="1" t="s">
        <v>1036</v>
      </c>
      <c r="I237" s="7">
        <v>49.46</v>
      </c>
      <c r="J237" s="7"/>
      <c r="K237" s="7">
        <v>102.59</v>
      </c>
    </row>
    <row r="238" spans="1:11" ht="22.8" x14ac:dyDescent="0.25">
      <c r="A238" s="8">
        <v>42461</v>
      </c>
      <c r="B238" s="8">
        <v>42472</v>
      </c>
      <c r="C238" s="1" t="s">
        <v>1033</v>
      </c>
      <c r="D238" s="9" t="s">
        <v>1035</v>
      </c>
      <c r="E238" s="1" t="s">
        <v>16</v>
      </c>
      <c r="F238" s="1" t="s">
        <v>16</v>
      </c>
      <c r="G238" s="1" t="s">
        <v>221</v>
      </c>
      <c r="H238" s="1" t="s">
        <v>1031</v>
      </c>
      <c r="I238" s="7">
        <v>10.1</v>
      </c>
      <c r="J238" s="7"/>
      <c r="K238" s="7">
        <v>112.69</v>
      </c>
    </row>
    <row r="239" spans="1:11" ht="22.8" x14ac:dyDescent="0.25">
      <c r="A239" s="8">
        <v>42461</v>
      </c>
      <c r="B239" s="8">
        <v>42472</v>
      </c>
      <c r="C239" s="1" t="s">
        <v>1033</v>
      </c>
      <c r="D239" s="9" t="s">
        <v>1034</v>
      </c>
      <c r="E239" s="1" t="s">
        <v>16</v>
      </c>
      <c r="F239" s="1" t="s">
        <v>16</v>
      </c>
      <c r="G239" s="1" t="s">
        <v>221</v>
      </c>
      <c r="H239" s="1" t="s">
        <v>1031</v>
      </c>
      <c r="I239" s="7">
        <v>40.57</v>
      </c>
      <c r="J239" s="7"/>
      <c r="K239" s="7">
        <v>153.26</v>
      </c>
    </row>
    <row r="240" spans="1:11" ht="22.8" x14ac:dyDescent="0.25">
      <c r="A240" s="8">
        <v>42461</v>
      </c>
      <c r="B240" s="8">
        <v>42472</v>
      </c>
      <c r="C240" s="1" t="s">
        <v>1033</v>
      </c>
      <c r="D240" s="9" t="s">
        <v>1032</v>
      </c>
      <c r="E240" s="1" t="s">
        <v>16</v>
      </c>
      <c r="F240" s="1" t="s">
        <v>16</v>
      </c>
      <c r="G240" s="1" t="s">
        <v>221</v>
      </c>
      <c r="H240" s="1" t="s">
        <v>1031</v>
      </c>
      <c r="I240" s="7">
        <v>115.17</v>
      </c>
      <c r="J240" s="7"/>
      <c r="K240" s="7">
        <v>268.43</v>
      </c>
    </row>
    <row r="241" spans="1:11" ht="34.200000000000003" x14ac:dyDescent="0.25">
      <c r="A241" s="8">
        <v>42522</v>
      </c>
      <c r="B241" s="8">
        <v>42538</v>
      </c>
      <c r="C241" s="1" t="s">
        <v>1064</v>
      </c>
      <c r="D241" s="9" t="s">
        <v>1072</v>
      </c>
      <c r="E241" s="1" t="s">
        <v>16</v>
      </c>
      <c r="F241" s="1" t="s">
        <v>16</v>
      </c>
      <c r="G241" s="1" t="s">
        <v>221</v>
      </c>
      <c r="H241" s="1" t="s">
        <v>1031</v>
      </c>
      <c r="I241" s="7">
        <v>67.930000000000007</v>
      </c>
      <c r="J241" s="7"/>
      <c r="K241" s="7">
        <v>336.36</v>
      </c>
    </row>
    <row r="242" spans="1:11" ht="34.200000000000003" x14ac:dyDescent="0.25">
      <c r="A242" s="8">
        <v>42522</v>
      </c>
      <c r="B242" s="8">
        <v>42538</v>
      </c>
      <c r="C242" s="1" t="s">
        <v>1064</v>
      </c>
      <c r="D242" s="9" t="s">
        <v>1071</v>
      </c>
      <c r="E242" s="1" t="s">
        <v>16</v>
      </c>
      <c r="F242" s="1" t="s">
        <v>16</v>
      </c>
      <c r="G242" s="1" t="s">
        <v>221</v>
      </c>
      <c r="H242" s="1" t="s">
        <v>1031</v>
      </c>
      <c r="I242" s="7">
        <v>42.09</v>
      </c>
      <c r="J242" s="7"/>
      <c r="K242" s="7">
        <v>378.45</v>
      </c>
    </row>
    <row r="243" spans="1:11" ht="34.200000000000003" x14ac:dyDescent="0.25">
      <c r="A243" s="8">
        <v>42522</v>
      </c>
      <c r="B243" s="8">
        <v>42538</v>
      </c>
      <c r="C243" s="1" t="s">
        <v>1064</v>
      </c>
      <c r="D243" s="9" t="s">
        <v>1070</v>
      </c>
      <c r="E243" s="1" t="s">
        <v>16</v>
      </c>
      <c r="F243" s="1" t="s">
        <v>16</v>
      </c>
      <c r="G243" s="1" t="s">
        <v>221</v>
      </c>
      <c r="H243" s="1" t="s">
        <v>1031</v>
      </c>
      <c r="I243" s="7">
        <v>13.71</v>
      </c>
      <c r="J243" s="7"/>
      <c r="K243" s="7">
        <v>392.16</v>
      </c>
    </row>
    <row r="244" spans="1:11" x14ac:dyDescent="0.25">
      <c r="A244" s="40" t="s">
        <v>231</v>
      </c>
      <c r="B244" s="40"/>
      <c r="C244" s="40"/>
      <c r="D244" s="40"/>
      <c r="E244" s="40"/>
      <c r="F244" s="40"/>
      <c r="G244" s="40"/>
      <c r="H244" s="40"/>
      <c r="I244" s="10">
        <v>392.16</v>
      </c>
      <c r="J244" s="10">
        <v>0</v>
      </c>
      <c r="K244" s="10">
        <v>392.16</v>
      </c>
    </row>
    <row r="246" spans="1:11" x14ac:dyDescent="0.25">
      <c r="A246" s="36"/>
      <c r="B246" s="36"/>
      <c r="C246" s="36"/>
      <c r="D246" s="36"/>
      <c r="E246" s="36"/>
      <c r="F246" s="36"/>
      <c r="G246" s="36"/>
      <c r="H246" s="36"/>
      <c r="I246" s="36"/>
      <c r="J246" s="36"/>
      <c r="K246" s="36"/>
    </row>
    <row r="247" spans="1:11" x14ac:dyDescent="0.25">
      <c r="A247" s="40" t="s">
        <v>894</v>
      </c>
      <c r="B247" s="40"/>
      <c r="C247" s="40"/>
      <c r="D247" s="40"/>
      <c r="E247" s="40"/>
      <c r="F247" s="40"/>
      <c r="G247" s="40"/>
      <c r="H247" s="40"/>
      <c r="I247" s="40"/>
      <c r="J247" s="40"/>
      <c r="K247" s="7">
        <v>0</v>
      </c>
    </row>
    <row r="248" spans="1:11" ht="57" x14ac:dyDescent="0.25">
      <c r="A248" s="8">
        <v>42405</v>
      </c>
      <c r="B248" s="8">
        <v>42405</v>
      </c>
      <c r="C248" s="1"/>
      <c r="D248" s="9" t="s">
        <v>869</v>
      </c>
      <c r="E248" s="1" t="s">
        <v>16</v>
      </c>
      <c r="F248" s="1" t="s">
        <v>16</v>
      </c>
      <c r="G248" s="1" t="s">
        <v>28</v>
      </c>
      <c r="H248" s="1" t="s">
        <v>1027</v>
      </c>
      <c r="I248" s="7">
        <v>229.99</v>
      </c>
      <c r="J248" s="7"/>
      <c r="K248" s="7">
        <v>229.99</v>
      </c>
    </row>
    <row r="249" spans="1:11" x14ac:dyDescent="0.25">
      <c r="A249" s="40" t="s">
        <v>407</v>
      </c>
      <c r="B249" s="40"/>
      <c r="C249" s="40"/>
      <c r="D249" s="40"/>
      <c r="E249" s="40"/>
      <c r="F249" s="40"/>
      <c r="G249" s="40"/>
      <c r="H249" s="40"/>
      <c r="I249" s="10">
        <v>229.99</v>
      </c>
      <c r="J249" s="10">
        <v>0</v>
      </c>
      <c r="K249" s="10">
        <v>229.99</v>
      </c>
    </row>
    <row r="251" spans="1:11" x14ac:dyDescent="0.25">
      <c r="A251" s="36"/>
      <c r="B251" s="36"/>
      <c r="C251" s="36"/>
      <c r="D251" s="36"/>
      <c r="E251" s="36"/>
      <c r="F251" s="36"/>
      <c r="G251" s="36"/>
      <c r="H251" s="36"/>
      <c r="I251" s="36"/>
      <c r="J251" s="36"/>
      <c r="K251" s="36"/>
    </row>
    <row r="252" spans="1:11" x14ac:dyDescent="0.25">
      <c r="A252" s="40" t="s">
        <v>59</v>
      </c>
      <c r="B252" s="40"/>
      <c r="C252" s="40"/>
      <c r="D252" s="40"/>
      <c r="E252" s="40"/>
      <c r="F252" s="40"/>
      <c r="G252" s="40"/>
      <c r="H252" s="40"/>
      <c r="I252" s="40"/>
      <c r="J252" s="40"/>
      <c r="K252" s="7">
        <v>0</v>
      </c>
    </row>
    <row r="253" spans="1:11" ht="22.8" x14ac:dyDescent="0.25">
      <c r="A253" s="8">
        <v>42400</v>
      </c>
      <c r="B253" s="8">
        <v>42400</v>
      </c>
      <c r="C253" s="1" t="s">
        <v>15</v>
      </c>
      <c r="D253" s="9" t="s">
        <v>60</v>
      </c>
      <c r="E253" s="1" t="s">
        <v>16</v>
      </c>
      <c r="F253" s="1" t="s">
        <v>16</v>
      </c>
      <c r="G253" s="1"/>
      <c r="H253" s="1"/>
      <c r="I253" s="7">
        <v>10.67</v>
      </c>
      <c r="J253" s="7"/>
      <c r="K253" s="7">
        <v>10.67</v>
      </c>
    </row>
    <row r="254" spans="1:11" ht="22.8" x14ac:dyDescent="0.25">
      <c r="A254" s="8">
        <v>42400</v>
      </c>
      <c r="B254" s="8">
        <v>42400</v>
      </c>
      <c r="C254" s="1" t="s">
        <v>15</v>
      </c>
      <c r="D254" s="9" t="s">
        <v>61</v>
      </c>
      <c r="E254" s="1" t="s">
        <v>16</v>
      </c>
      <c r="F254" s="1" t="s">
        <v>16</v>
      </c>
      <c r="G254" s="1"/>
      <c r="H254" s="1"/>
      <c r="I254" s="7">
        <v>2.77</v>
      </c>
      <c r="J254" s="7"/>
      <c r="K254" s="7">
        <v>13.44</v>
      </c>
    </row>
    <row r="255" spans="1:11" ht="22.8" x14ac:dyDescent="0.25">
      <c r="A255" s="8">
        <v>42429</v>
      </c>
      <c r="B255" s="8">
        <v>42429</v>
      </c>
      <c r="C255" s="1" t="s">
        <v>953</v>
      </c>
      <c r="D255" s="9" t="s">
        <v>922</v>
      </c>
      <c r="E255" s="1" t="s">
        <v>16</v>
      </c>
      <c r="F255" s="1" t="s">
        <v>16</v>
      </c>
      <c r="G255" s="1"/>
      <c r="H255" s="1"/>
      <c r="I255" s="7">
        <v>4.21</v>
      </c>
      <c r="J255" s="7"/>
      <c r="K255" s="7">
        <v>17.649999999999999</v>
      </c>
    </row>
    <row r="256" spans="1:11" ht="22.8" x14ac:dyDescent="0.25">
      <c r="A256" s="8">
        <v>42429</v>
      </c>
      <c r="B256" s="8">
        <v>42429</v>
      </c>
      <c r="C256" s="1" t="s">
        <v>953</v>
      </c>
      <c r="D256" s="9" t="s">
        <v>921</v>
      </c>
      <c r="E256" s="1" t="s">
        <v>16</v>
      </c>
      <c r="F256" s="1" t="s">
        <v>16</v>
      </c>
      <c r="G256" s="1"/>
      <c r="H256" s="1"/>
      <c r="I256" s="7">
        <v>23.76</v>
      </c>
      <c r="J256" s="7"/>
      <c r="K256" s="7">
        <v>41.41</v>
      </c>
    </row>
    <row r="257" spans="1:11" ht="22.8" x14ac:dyDescent="0.25">
      <c r="A257" s="8">
        <v>42460</v>
      </c>
      <c r="B257" s="8">
        <v>42460</v>
      </c>
      <c r="C257" s="1" t="s">
        <v>1017</v>
      </c>
      <c r="D257" s="9" t="s">
        <v>957</v>
      </c>
      <c r="E257" s="1" t="s">
        <v>16</v>
      </c>
      <c r="F257" s="1" t="s">
        <v>16</v>
      </c>
      <c r="G257" s="1"/>
      <c r="H257" s="1"/>
      <c r="I257" s="7">
        <v>0.14000000000000001</v>
      </c>
      <c r="J257" s="7"/>
      <c r="K257" s="7">
        <v>41.55</v>
      </c>
    </row>
    <row r="258" spans="1:11" ht="22.8" x14ac:dyDescent="0.25">
      <c r="A258" s="8">
        <v>42460</v>
      </c>
      <c r="B258" s="8">
        <v>42460</v>
      </c>
      <c r="C258" s="1" t="s">
        <v>1017</v>
      </c>
      <c r="D258" s="9" t="s">
        <v>956</v>
      </c>
      <c r="E258" s="1" t="s">
        <v>16</v>
      </c>
      <c r="F258" s="1" t="s">
        <v>16</v>
      </c>
      <c r="G258" s="1"/>
      <c r="H258" s="1"/>
      <c r="I258" s="7">
        <v>0.14000000000000001</v>
      </c>
      <c r="J258" s="7"/>
      <c r="K258" s="7">
        <v>41.69</v>
      </c>
    </row>
    <row r="259" spans="1:11" ht="22.8" x14ac:dyDescent="0.25">
      <c r="A259" s="8">
        <v>42490</v>
      </c>
      <c r="B259" s="8">
        <v>42490</v>
      </c>
      <c r="C259" s="1" t="s">
        <v>1029</v>
      </c>
      <c r="D259" s="9" t="s">
        <v>1030</v>
      </c>
      <c r="E259" s="1" t="s">
        <v>16</v>
      </c>
      <c r="F259" s="1" t="s">
        <v>16</v>
      </c>
      <c r="G259" s="1"/>
      <c r="H259" s="1"/>
      <c r="I259" s="7">
        <v>0.11</v>
      </c>
      <c r="J259" s="7"/>
      <c r="K259" s="7">
        <v>41.8</v>
      </c>
    </row>
    <row r="260" spans="1:11" ht="22.8" x14ac:dyDescent="0.25">
      <c r="A260" s="8">
        <v>42490</v>
      </c>
      <c r="B260" s="8">
        <v>42490</v>
      </c>
      <c r="C260" s="1" t="s">
        <v>1029</v>
      </c>
      <c r="D260" s="9" t="s">
        <v>1028</v>
      </c>
      <c r="E260" s="1" t="s">
        <v>16</v>
      </c>
      <c r="F260" s="1" t="s">
        <v>16</v>
      </c>
      <c r="G260" s="1"/>
      <c r="H260" s="1"/>
      <c r="I260" s="7">
        <v>0.09</v>
      </c>
      <c r="J260" s="7"/>
      <c r="K260" s="7">
        <v>41.89</v>
      </c>
    </row>
    <row r="261" spans="1:11" ht="22.8" x14ac:dyDescent="0.25">
      <c r="A261" s="8">
        <v>42521</v>
      </c>
      <c r="B261" s="8">
        <v>42521</v>
      </c>
      <c r="C261" s="1" t="s">
        <v>1057</v>
      </c>
      <c r="D261" s="9" t="s">
        <v>1058</v>
      </c>
      <c r="E261" s="1" t="s">
        <v>16</v>
      </c>
      <c r="F261" s="1" t="s">
        <v>16</v>
      </c>
      <c r="G261" s="1"/>
      <c r="H261" s="1"/>
      <c r="I261" s="7">
        <v>1.03</v>
      </c>
      <c r="J261" s="7"/>
      <c r="K261" s="7">
        <v>42.92</v>
      </c>
    </row>
    <row r="262" spans="1:11" ht="22.8" x14ac:dyDescent="0.25">
      <c r="A262" s="8">
        <v>42521</v>
      </c>
      <c r="B262" s="8">
        <v>42521</v>
      </c>
      <c r="C262" s="1" t="s">
        <v>1057</v>
      </c>
      <c r="D262" s="9" t="s">
        <v>1056</v>
      </c>
      <c r="E262" s="1" t="s">
        <v>16</v>
      </c>
      <c r="F262" s="1" t="s">
        <v>16</v>
      </c>
      <c r="G262" s="1"/>
      <c r="H262" s="1"/>
      <c r="I262" s="7">
        <v>0.18</v>
      </c>
      <c r="J262" s="7"/>
      <c r="K262" s="7">
        <v>43.1</v>
      </c>
    </row>
    <row r="263" spans="1:11" ht="22.8" x14ac:dyDescent="0.25">
      <c r="A263" s="8">
        <v>42551</v>
      </c>
      <c r="B263" s="8">
        <v>42551</v>
      </c>
      <c r="C263" s="1" t="s">
        <v>1068</v>
      </c>
      <c r="D263" s="9" t="s">
        <v>1069</v>
      </c>
      <c r="E263" s="1" t="s">
        <v>16</v>
      </c>
      <c r="F263" s="1" t="s">
        <v>16</v>
      </c>
      <c r="G263" s="1"/>
      <c r="H263" s="1"/>
      <c r="I263" s="7">
        <v>0.22</v>
      </c>
      <c r="J263" s="7"/>
      <c r="K263" s="7">
        <v>43.32</v>
      </c>
    </row>
    <row r="264" spans="1:11" ht="22.8" x14ac:dyDescent="0.25">
      <c r="A264" s="8">
        <v>42551</v>
      </c>
      <c r="B264" s="8">
        <v>42551</v>
      </c>
      <c r="C264" s="1" t="s">
        <v>1068</v>
      </c>
      <c r="D264" s="9" t="s">
        <v>1067</v>
      </c>
      <c r="E264" s="1" t="s">
        <v>16</v>
      </c>
      <c r="F264" s="1" t="s">
        <v>16</v>
      </c>
      <c r="G264" s="1"/>
      <c r="H264" s="1"/>
      <c r="I264" s="7">
        <v>0.23</v>
      </c>
      <c r="J264" s="7"/>
      <c r="K264" s="7">
        <v>43.55</v>
      </c>
    </row>
    <row r="265" spans="1:11" x14ac:dyDescent="0.25">
      <c r="A265" s="40" t="s">
        <v>62</v>
      </c>
      <c r="B265" s="40"/>
      <c r="C265" s="40"/>
      <c r="D265" s="40"/>
      <c r="E265" s="40"/>
      <c r="F265" s="40"/>
      <c r="G265" s="40"/>
      <c r="H265" s="40"/>
      <c r="I265" s="10">
        <v>43.55</v>
      </c>
      <c r="J265" s="10">
        <v>0</v>
      </c>
      <c r="K265" s="10">
        <v>43.55</v>
      </c>
    </row>
    <row r="267" spans="1:11" x14ac:dyDescent="0.25">
      <c r="A267" s="36"/>
      <c r="B267" s="36"/>
      <c r="C267" s="36"/>
      <c r="D267" s="36"/>
      <c r="E267" s="36"/>
      <c r="F267" s="36"/>
      <c r="G267" s="36"/>
      <c r="H267" s="36"/>
      <c r="I267" s="36"/>
      <c r="J267" s="36"/>
      <c r="K267" s="36"/>
    </row>
    <row r="268" spans="1:11" x14ac:dyDescent="0.25">
      <c r="A268" s="40" t="s">
        <v>893</v>
      </c>
      <c r="B268" s="40"/>
      <c r="C268" s="40"/>
      <c r="D268" s="40"/>
      <c r="E268" s="40"/>
      <c r="F268" s="40"/>
      <c r="G268" s="40"/>
      <c r="H268" s="40"/>
      <c r="I268" s="40"/>
      <c r="J268" s="40"/>
      <c r="K268" s="7">
        <v>0</v>
      </c>
    </row>
    <row r="269" spans="1:11" ht="57" x14ac:dyDescent="0.25">
      <c r="A269" s="8">
        <v>42406</v>
      </c>
      <c r="B269" s="8">
        <v>42406</v>
      </c>
      <c r="C269" s="1"/>
      <c r="D269" s="9" t="s">
        <v>868</v>
      </c>
      <c r="E269" s="1" t="s">
        <v>16</v>
      </c>
      <c r="F269" s="1" t="s">
        <v>16</v>
      </c>
      <c r="G269" s="1" t="s">
        <v>28</v>
      </c>
      <c r="H269" s="1" t="s">
        <v>1027</v>
      </c>
      <c r="I269" s="7">
        <v>365.4</v>
      </c>
      <c r="J269" s="7"/>
      <c r="K269" s="7">
        <v>365.4</v>
      </c>
    </row>
    <row r="270" spans="1:11" ht="57" x14ac:dyDescent="0.25">
      <c r="A270" s="8">
        <v>42408</v>
      </c>
      <c r="B270" s="8">
        <v>42408</v>
      </c>
      <c r="C270" s="1"/>
      <c r="D270" s="9" t="s">
        <v>867</v>
      </c>
      <c r="E270" s="1" t="s">
        <v>16</v>
      </c>
      <c r="F270" s="1" t="s">
        <v>16</v>
      </c>
      <c r="G270" s="1" t="s">
        <v>28</v>
      </c>
      <c r="H270" s="1" t="s">
        <v>1027</v>
      </c>
      <c r="I270" s="7">
        <v>450</v>
      </c>
      <c r="J270" s="7"/>
      <c r="K270" s="7">
        <v>815.4</v>
      </c>
    </row>
    <row r="271" spans="1:11" ht="45.6" x14ac:dyDescent="0.25">
      <c r="A271" s="8">
        <v>42426</v>
      </c>
      <c r="B271" s="8">
        <v>42426</v>
      </c>
      <c r="C271" s="1"/>
      <c r="D271" s="9" t="s">
        <v>920</v>
      </c>
      <c r="E271" s="1" t="s">
        <v>16</v>
      </c>
      <c r="F271" s="1" t="s">
        <v>16</v>
      </c>
      <c r="G271" s="1" t="s">
        <v>28</v>
      </c>
      <c r="H271" s="1" t="s">
        <v>1027</v>
      </c>
      <c r="I271" s="7">
        <v>480</v>
      </c>
      <c r="J271" s="7"/>
      <c r="K271" s="7">
        <v>1295.4000000000001</v>
      </c>
    </row>
    <row r="272" spans="1:11" ht="57" x14ac:dyDescent="0.25">
      <c r="A272" s="8">
        <v>42522</v>
      </c>
      <c r="B272" s="8">
        <v>42524</v>
      </c>
      <c r="C272" s="1">
        <v>2922</v>
      </c>
      <c r="D272" s="9" t="s">
        <v>1066</v>
      </c>
      <c r="E272" s="1" t="s">
        <v>16</v>
      </c>
      <c r="F272" s="1" t="s">
        <v>16</v>
      </c>
      <c r="G272" s="1" t="s">
        <v>929</v>
      </c>
      <c r="H272" s="1" t="s">
        <v>1036</v>
      </c>
      <c r="I272" s="7">
        <v>150</v>
      </c>
      <c r="J272" s="7"/>
      <c r="K272" s="7">
        <v>1445.4</v>
      </c>
    </row>
    <row r="273" spans="1:11" x14ac:dyDescent="0.25">
      <c r="A273" s="40" t="s">
        <v>866</v>
      </c>
      <c r="B273" s="40"/>
      <c r="C273" s="40"/>
      <c r="D273" s="40"/>
      <c r="E273" s="40"/>
      <c r="F273" s="40"/>
      <c r="G273" s="40"/>
      <c r="H273" s="40"/>
      <c r="I273" s="10">
        <v>1445.4</v>
      </c>
      <c r="J273" s="10">
        <v>0</v>
      </c>
      <c r="K273" s="10">
        <v>1445.4</v>
      </c>
    </row>
    <row r="275" spans="1:11" x14ac:dyDescent="0.25">
      <c r="A275" s="36"/>
      <c r="B275" s="36"/>
      <c r="C275" s="36"/>
      <c r="D275" s="36"/>
      <c r="E275" s="36"/>
      <c r="F275" s="36"/>
      <c r="G275" s="36"/>
      <c r="H275" s="36"/>
      <c r="I275" s="36"/>
      <c r="J275" s="36"/>
      <c r="K275" s="36"/>
    </row>
    <row r="276" spans="1:11" x14ac:dyDescent="0.25">
      <c r="A276" s="40" t="s">
        <v>63</v>
      </c>
      <c r="B276" s="40"/>
      <c r="C276" s="40"/>
      <c r="D276" s="40"/>
      <c r="E276" s="40"/>
      <c r="F276" s="40"/>
      <c r="G276" s="40"/>
      <c r="H276" s="40"/>
      <c r="I276" s="40"/>
      <c r="J276" s="40"/>
      <c r="K276" s="7">
        <v>0</v>
      </c>
    </row>
    <row r="277" spans="1:11" ht="57" x14ac:dyDescent="0.25">
      <c r="A277" s="8">
        <v>42373</v>
      </c>
      <c r="B277" s="8">
        <v>42373</v>
      </c>
      <c r="C277" s="1"/>
      <c r="D277" s="9" t="s">
        <v>64</v>
      </c>
      <c r="E277" s="1" t="s">
        <v>16</v>
      </c>
      <c r="F277" s="1" t="s">
        <v>16</v>
      </c>
      <c r="G277" s="1" t="s">
        <v>28</v>
      </c>
      <c r="H277" s="1" t="s">
        <v>1027</v>
      </c>
      <c r="I277" s="7">
        <v>8.34</v>
      </c>
      <c r="J277" s="7"/>
      <c r="K277" s="7">
        <v>8.34</v>
      </c>
    </row>
    <row r="278" spans="1:11" ht="57" x14ac:dyDescent="0.25">
      <c r="A278" s="8">
        <v>42380</v>
      </c>
      <c r="B278" s="8">
        <v>42380</v>
      </c>
      <c r="C278" s="1"/>
      <c r="D278" s="9" t="s">
        <v>65</v>
      </c>
      <c r="E278" s="1" t="s">
        <v>16</v>
      </c>
      <c r="F278" s="1" t="s">
        <v>16</v>
      </c>
      <c r="G278" s="1" t="s">
        <v>66</v>
      </c>
      <c r="H278" s="1" t="s">
        <v>1027</v>
      </c>
      <c r="I278" s="7">
        <v>21.02</v>
      </c>
      <c r="J278" s="7"/>
      <c r="K278" s="7">
        <v>29.36</v>
      </c>
    </row>
    <row r="279" spans="1:11" ht="57" x14ac:dyDescent="0.25">
      <c r="A279" s="8">
        <v>42413</v>
      </c>
      <c r="B279" s="8">
        <v>42413</v>
      </c>
      <c r="C279" s="1"/>
      <c r="D279" s="9" t="s">
        <v>865</v>
      </c>
      <c r="E279" s="1" t="s">
        <v>16</v>
      </c>
      <c r="F279" s="1" t="s">
        <v>16</v>
      </c>
      <c r="G279" s="1" t="s">
        <v>28</v>
      </c>
      <c r="H279" s="1" t="s">
        <v>1027</v>
      </c>
      <c r="I279" s="7">
        <v>81.459999999999994</v>
      </c>
      <c r="J279" s="7"/>
      <c r="K279" s="7">
        <v>110.82</v>
      </c>
    </row>
    <row r="280" spans="1:11" x14ac:dyDescent="0.25">
      <c r="A280" s="40" t="s">
        <v>67</v>
      </c>
      <c r="B280" s="40"/>
      <c r="C280" s="40"/>
      <c r="D280" s="40"/>
      <c r="E280" s="40"/>
      <c r="F280" s="40"/>
      <c r="G280" s="40"/>
      <c r="H280" s="40"/>
      <c r="I280" s="10">
        <v>110.82</v>
      </c>
      <c r="J280" s="10">
        <v>0</v>
      </c>
      <c r="K280" s="10">
        <v>110.82</v>
      </c>
    </row>
    <row r="282" spans="1:11" x14ac:dyDescent="0.25">
      <c r="A282" s="36"/>
      <c r="B282" s="36"/>
      <c r="C282" s="36"/>
      <c r="D282" s="36"/>
      <c r="E282" s="36"/>
      <c r="F282" s="36"/>
      <c r="G282" s="36"/>
      <c r="H282" s="36"/>
      <c r="I282" s="36"/>
      <c r="J282" s="36"/>
      <c r="K282" s="36"/>
    </row>
    <row r="283" spans="1:11" x14ac:dyDescent="0.25">
      <c r="A283" s="40" t="s">
        <v>1065</v>
      </c>
      <c r="B283" s="40"/>
      <c r="C283" s="40"/>
      <c r="D283" s="40"/>
      <c r="E283" s="40"/>
      <c r="F283" s="40"/>
      <c r="G283" s="40"/>
      <c r="H283" s="40"/>
      <c r="I283" s="40"/>
      <c r="J283" s="40"/>
      <c r="K283" s="7">
        <v>0</v>
      </c>
    </row>
    <row r="284" spans="1:11" ht="22.8" x14ac:dyDescent="0.25">
      <c r="A284" s="8">
        <v>42522</v>
      </c>
      <c r="B284" s="8">
        <v>42538</v>
      </c>
      <c r="C284" s="1" t="s">
        <v>1064</v>
      </c>
      <c r="D284" s="9" t="s">
        <v>1063</v>
      </c>
      <c r="E284" s="1" t="s">
        <v>16</v>
      </c>
      <c r="F284" s="1" t="s">
        <v>16</v>
      </c>
      <c r="G284" s="1" t="s">
        <v>221</v>
      </c>
      <c r="H284" s="1" t="s">
        <v>1031</v>
      </c>
      <c r="I284" s="7">
        <v>7.98</v>
      </c>
      <c r="J284" s="7"/>
      <c r="K284" s="7">
        <v>7.98</v>
      </c>
    </row>
    <row r="285" spans="1:11" x14ac:dyDescent="0.25">
      <c r="A285" s="40" t="s">
        <v>1062</v>
      </c>
      <c r="B285" s="40"/>
      <c r="C285" s="40"/>
      <c r="D285" s="40"/>
      <c r="E285" s="40"/>
      <c r="F285" s="40"/>
      <c r="G285" s="40"/>
      <c r="H285" s="40"/>
      <c r="I285" s="10">
        <v>7.98</v>
      </c>
      <c r="J285" s="10">
        <v>0</v>
      </c>
      <c r="K285" s="10">
        <v>7.98</v>
      </c>
    </row>
    <row r="287" spans="1:11" x14ac:dyDescent="0.25">
      <c r="A287" s="36"/>
      <c r="B287" s="36"/>
      <c r="C287" s="36"/>
      <c r="D287" s="36"/>
      <c r="E287" s="36"/>
      <c r="F287" s="36"/>
      <c r="G287" s="36"/>
      <c r="H287" s="36"/>
      <c r="I287" s="36"/>
      <c r="J287" s="36"/>
      <c r="K287" s="36"/>
    </row>
    <row r="288" spans="1:11" x14ac:dyDescent="0.25">
      <c r="A288" s="40" t="s">
        <v>68</v>
      </c>
      <c r="B288" s="40"/>
      <c r="C288" s="40"/>
      <c r="D288" s="40"/>
      <c r="E288" s="40"/>
      <c r="F288" s="40"/>
      <c r="G288" s="40"/>
      <c r="H288" s="40"/>
      <c r="I288" s="40"/>
      <c r="J288" s="40"/>
      <c r="K288" s="7">
        <v>0</v>
      </c>
    </row>
    <row r="289" spans="1:11" ht="22.8" x14ac:dyDescent="0.25">
      <c r="A289" s="8">
        <v>42400</v>
      </c>
      <c r="B289" s="8">
        <v>42400</v>
      </c>
      <c r="C289" s="1" t="s">
        <v>1026</v>
      </c>
      <c r="D289" s="9" t="s">
        <v>69</v>
      </c>
      <c r="E289" s="1" t="s">
        <v>16</v>
      </c>
      <c r="F289" s="1" t="s">
        <v>16</v>
      </c>
      <c r="G289" s="1"/>
      <c r="H289" s="1"/>
      <c r="I289" s="7">
        <v>3243</v>
      </c>
      <c r="J289" s="7"/>
      <c r="K289" s="7">
        <v>3243</v>
      </c>
    </row>
    <row r="290" spans="1:11" ht="22.8" x14ac:dyDescent="0.25">
      <c r="A290" s="8">
        <v>42429</v>
      </c>
      <c r="B290" s="8">
        <v>42429</v>
      </c>
      <c r="C290" s="1" t="s">
        <v>1025</v>
      </c>
      <c r="D290" s="9" t="s">
        <v>69</v>
      </c>
      <c r="E290" s="1" t="s">
        <v>16</v>
      </c>
      <c r="F290" s="1" t="s">
        <v>16</v>
      </c>
      <c r="G290" s="1"/>
      <c r="H290" s="1"/>
      <c r="I290" s="7">
        <v>12587.2</v>
      </c>
      <c r="J290" s="7"/>
      <c r="K290" s="7">
        <v>15830.2</v>
      </c>
    </row>
    <row r="291" spans="1:11" ht="22.8" x14ac:dyDescent="0.25">
      <c r="A291" s="8">
        <v>42460</v>
      </c>
      <c r="B291" s="8">
        <v>42460</v>
      </c>
      <c r="C291" s="1" t="s">
        <v>1024</v>
      </c>
      <c r="D291" s="9" t="s">
        <v>69</v>
      </c>
      <c r="E291" s="1" t="s">
        <v>16</v>
      </c>
      <c r="F291" s="1" t="s">
        <v>16</v>
      </c>
      <c r="G291" s="1"/>
      <c r="H291" s="1"/>
      <c r="I291" s="7">
        <v>8743.2000000000007</v>
      </c>
      <c r="J291" s="7"/>
      <c r="K291" s="7">
        <v>24573.4</v>
      </c>
    </row>
    <row r="292" spans="1:11" ht="22.8" x14ac:dyDescent="0.25">
      <c r="A292" s="8">
        <v>42490</v>
      </c>
      <c r="B292" s="8">
        <v>42490</v>
      </c>
      <c r="C292" s="1" t="s">
        <v>1023</v>
      </c>
      <c r="D292" s="9" t="s">
        <v>69</v>
      </c>
      <c r="E292" s="1" t="s">
        <v>16</v>
      </c>
      <c r="F292" s="1" t="s">
        <v>16</v>
      </c>
      <c r="G292" s="1"/>
      <c r="H292" s="1"/>
      <c r="I292" s="7">
        <v>368</v>
      </c>
      <c r="J292" s="7"/>
      <c r="K292" s="7">
        <v>24941.4</v>
      </c>
    </row>
    <row r="293" spans="1:11" ht="22.8" x14ac:dyDescent="0.25">
      <c r="A293" s="8">
        <v>42521</v>
      </c>
      <c r="B293" s="8">
        <v>42521</v>
      </c>
      <c r="C293" s="1" t="s">
        <v>1055</v>
      </c>
      <c r="D293" s="9" t="s">
        <v>1054</v>
      </c>
      <c r="E293" s="1" t="s">
        <v>16</v>
      </c>
      <c r="F293" s="1" t="s">
        <v>16</v>
      </c>
      <c r="G293" s="1"/>
      <c r="H293" s="1"/>
      <c r="I293" s="7">
        <v>64.95</v>
      </c>
      <c r="J293" s="7"/>
      <c r="K293" s="7">
        <v>25006.35</v>
      </c>
    </row>
    <row r="294" spans="1:11" ht="34.200000000000003" x14ac:dyDescent="0.25">
      <c r="A294" s="8">
        <v>42521</v>
      </c>
      <c r="B294" s="8">
        <v>42521</v>
      </c>
      <c r="C294" s="1" t="s">
        <v>1053</v>
      </c>
      <c r="D294" s="9" t="s">
        <v>1052</v>
      </c>
      <c r="E294" s="1" t="s">
        <v>16</v>
      </c>
      <c r="F294" s="1" t="s">
        <v>16</v>
      </c>
      <c r="G294" s="1"/>
      <c r="H294" s="1"/>
      <c r="I294" s="7"/>
      <c r="J294" s="7">
        <v>6703</v>
      </c>
      <c r="K294" s="7">
        <v>18303.349999999999</v>
      </c>
    </row>
    <row r="295" spans="1:11" ht="22.8" x14ac:dyDescent="0.25">
      <c r="A295" s="8">
        <v>42551</v>
      </c>
      <c r="B295" s="8">
        <v>42551</v>
      </c>
      <c r="C295" s="1" t="s">
        <v>1061</v>
      </c>
      <c r="D295" s="9" t="s">
        <v>1054</v>
      </c>
      <c r="E295" s="1" t="s">
        <v>16</v>
      </c>
      <c r="F295" s="1" t="s">
        <v>16</v>
      </c>
      <c r="G295" s="1"/>
      <c r="H295" s="1"/>
      <c r="I295" s="7">
        <v>793.5</v>
      </c>
      <c r="J295" s="7"/>
      <c r="K295" s="7">
        <v>19096.849999999999</v>
      </c>
    </row>
    <row r="296" spans="1:11" ht="34.200000000000003" x14ac:dyDescent="0.25">
      <c r="A296" s="8">
        <v>42582</v>
      </c>
      <c r="B296" s="8">
        <v>42582</v>
      </c>
      <c r="C296" s="1" t="s">
        <v>1103</v>
      </c>
      <c r="D296" s="9" t="s">
        <v>1102</v>
      </c>
      <c r="E296" s="1" t="s">
        <v>16</v>
      </c>
      <c r="F296" s="1" t="s">
        <v>16</v>
      </c>
      <c r="G296" s="1"/>
      <c r="H296" s="1"/>
      <c r="I296" s="7">
        <v>59.25</v>
      </c>
      <c r="J296" s="7"/>
      <c r="K296" s="7">
        <v>19156.099999999999</v>
      </c>
    </row>
    <row r="297" spans="1:11" x14ac:dyDescent="0.25">
      <c r="A297" s="40" t="s">
        <v>70</v>
      </c>
      <c r="B297" s="40"/>
      <c r="C297" s="40"/>
      <c r="D297" s="40"/>
      <c r="E297" s="40"/>
      <c r="F297" s="40"/>
      <c r="G297" s="40"/>
      <c r="H297" s="40"/>
      <c r="I297" s="10">
        <v>25859.1</v>
      </c>
      <c r="J297" s="10">
        <v>6703</v>
      </c>
      <c r="K297" s="10">
        <v>19156.099999999999</v>
      </c>
    </row>
    <row r="299" spans="1:11" x14ac:dyDescent="0.25">
      <c r="A299" s="36"/>
      <c r="B299" s="36"/>
      <c r="C299" s="36"/>
      <c r="D299" s="36"/>
      <c r="E299" s="36"/>
      <c r="F299" s="36"/>
      <c r="G299" s="36"/>
      <c r="H299" s="36"/>
      <c r="I299" s="36"/>
      <c r="J299" s="36"/>
      <c r="K299" s="36"/>
    </row>
    <row r="300" spans="1:11" ht="12.6" thickBot="1" x14ac:dyDescent="0.3">
      <c r="A300" s="40" t="s">
        <v>71</v>
      </c>
      <c r="B300" s="40"/>
      <c r="C300" s="40"/>
      <c r="D300" s="40"/>
      <c r="E300" s="40"/>
      <c r="F300" s="40"/>
      <c r="G300" s="40"/>
      <c r="H300" s="40"/>
      <c r="I300" s="11">
        <v>168375.06</v>
      </c>
      <c r="J300" s="11">
        <v>9031.7000000000007</v>
      </c>
      <c r="K300" s="11">
        <v>159343.35999999999</v>
      </c>
    </row>
  </sheetData>
  <pageMargins left="0.75" right="0.75" top="1" bottom="1" header="0.5" footer="0.5"/>
  <drawing r:id="rId1"/>
  <legacyDrawing r:id="rId2"/>
  <controls>
    <mc:AlternateContent xmlns:mc="http://schemas.openxmlformats.org/markup-compatibility/2006">
      <mc:Choice Requires="x14">
        <control shapeId="62467" r:id="rId3" name="Control 3">
          <controlPr defaultSize="0" r:id="rId4">
            <anchor moveWithCells="1">
              <from>
                <xdr:col>1</xdr:col>
                <xdr:colOff>0</xdr:colOff>
                <xdr:row>300</xdr:row>
                <xdr:rowOff>0</xdr:rowOff>
              </from>
              <to>
                <xdr:col>1</xdr:col>
                <xdr:colOff>914400</xdr:colOff>
                <xdr:row>301</xdr:row>
                <xdr:rowOff>76200</xdr:rowOff>
              </to>
            </anchor>
          </controlPr>
        </control>
      </mc:Choice>
      <mc:Fallback>
        <control shapeId="62467" r:id="rId3" name="Control 3"/>
      </mc:Fallback>
    </mc:AlternateContent>
    <mc:AlternateContent xmlns:mc="http://schemas.openxmlformats.org/markup-compatibility/2006">
      <mc:Choice Requires="x14">
        <control shapeId="62466" r:id="rId5" name="Control 2">
          <controlPr defaultSize="0" r:id="rId6">
            <anchor moveWithCells="1">
              <from>
                <xdr:col>0</xdr:col>
                <xdr:colOff>617220</xdr:colOff>
                <xdr:row>300</xdr:row>
                <xdr:rowOff>0</xdr:rowOff>
              </from>
              <to>
                <xdr:col>1</xdr:col>
                <xdr:colOff>777240</xdr:colOff>
                <xdr:row>301</xdr:row>
                <xdr:rowOff>76200</xdr:rowOff>
              </to>
            </anchor>
          </controlPr>
        </control>
      </mc:Choice>
      <mc:Fallback>
        <control shapeId="62466" r:id="rId5" name="Control 2"/>
      </mc:Fallback>
    </mc:AlternateContent>
    <mc:AlternateContent xmlns:mc="http://schemas.openxmlformats.org/markup-compatibility/2006">
      <mc:Choice Requires="x14">
        <control shapeId="62465" r:id="rId7" name="Control 1">
          <controlPr defaultSize="0" r:id="rId8">
            <anchor moveWithCells="1">
              <from>
                <xdr:col>0</xdr:col>
                <xdr:colOff>0</xdr:colOff>
                <xdr:row>300</xdr:row>
                <xdr:rowOff>0</xdr:rowOff>
              </from>
              <to>
                <xdr:col>1</xdr:col>
                <xdr:colOff>160020</xdr:colOff>
                <xdr:row>301</xdr:row>
                <xdr:rowOff>76200</xdr:rowOff>
              </to>
            </anchor>
          </controlPr>
        </control>
      </mc:Choice>
      <mc:Fallback>
        <control shapeId="62465" r:id="rId7" name="Control 1"/>
      </mc:Fallback>
    </mc:AlternateContent>
  </control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showGridLines="0" workbookViewId="0">
      <selection activeCell="H7" sqref="H7"/>
    </sheetView>
  </sheetViews>
  <sheetFormatPr defaultRowHeight="14.4" x14ac:dyDescent="0.3"/>
  <cols>
    <col min="1" max="1" width="18.88671875" style="41" customWidth="1"/>
    <col min="2" max="2" width="18.5546875" style="41" customWidth="1"/>
    <col min="3" max="3" width="17.21875" style="41" customWidth="1"/>
    <col min="4" max="4" width="14.33203125" style="41" customWidth="1"/>
    <col min="5" max="5" width="13.88671875" style="41" customWidth="1"/>
    <col min="6" max="6" width="35.5546875" style="41" bestFit="1" customWidth="1"/>
    <col min="7" max="7" width="12" style="42" bestFit="1" customWidth="1"/>
    <col min="8" max="8" width="11.109375" style="41" customWidth="1"/>
    <col min="9" max="9" width="13.88671875" style="41" customWidth="1"/>
    <col min="10" max="16384" width="8.88671875" style="41"/>
  </cols>
  <sheetData>
    <row r="1" spans="1:10" ht="28.8" x14ac:dyDescent="0.3">
      <c r="A1" s="49" t="s">
        <v>1124</v>
      </c>
      <c r="B1" s="49" t="s">
        <v>1123</v>
      </c>
      <c r="C1" s="49" t="s">
        <v>1122</v>
      </c>
      <c r="D1" s="49" t="s">
        <v>1121</v>
      </c>
      <c r="E1" s="49" t="s">
        <v>1120</v>
      </c>
      <c r="F1" s="49" t="s">
        <v>1119</v>
      </c>
      <c r="G1" s="50" t="s">
        <v>1118</v>
      </c>
      <c r="H1" s="49" t="s">
        <v>1125</v>
      </c>
      <c r="I1" s="49" t="s">
        <v>1117</v>
      </c>
    </row>
    <row r="2" spans="1:10" ht="18.600000000000001" customHeight="1" x14ac:dyDescent="0.3">
      <c r="A2" s="47" t="s">
        <v>1116</v>
      </c>
      <c r="B2" s="47" t="s">
        <v>1115</v>
      </c>
      <c r="C2" s="48">
        <v>42217</v>
      </c>
      <c r="D2" s="48">
        <v>42582</v>
      </c>
      <c r="E2" s="47" t="s">
        <v>1114</v>
      </c>
      <c r="F2" s="47" t="s">
        <v>1113</v>
      </c>
      <c r="G2" s="46">
        <v>200000</v>
      </c>
      <c r="H2" s="42">
        <f>G2-35813</f>
        <v>164187</v>
      </c>
      <c r="I2" s="42">
        <f>G2-H2</f>
        <v>35813</v>
      </c>
    </row>
    <row r="3" spans="1:10" ht="31.8" customHeight="1" x14ac:dyDescent="0.3">
      <c r="A3" s="44" t="s">
        <v>1112</v>
      </c>
      <c r="B3" s="44" t="s">
        <v>1</v>
      </c>
      <c r="C3" s="45">
        <v>42339</v>
      </c>
      <c r="D3" s="45">
        <v>42704</v>
      </c>
      <c r="E3" s="44" t="s">
        <v>1111</v>
      </c>
      <c r="F3" s="44" t="s">
        <v>1110</v>
      </c>
      <c r="G3" s="43">
        <v>35000</v>
      </c>
      <c r="H3" s="42">
        <v>13203</v>
      </c>
      <c r="I3" s="42">
        <f>G3-H3</f>
        <v>21797</v>
      </c>
    </row>
    <row r="4" spans="1:10" x14ac:dyDescent="0.3">
      <c r="I4" s="51">
        <f>I2+I3</f>
        <v>57610</v>
      </c>
    </row>
    <row r="5" spans="1:10" x14ac:dyDescent="0.3">
      <c r="I5" s="42">
        <f>'YTD P&amp;L 7.31.16'!I52</f>
        <v>57610</v>
      </c>
      <c r="J5" s="41" t="s">
        <v>1126</v>
      </c>
    </row>
    <row r="6" spans="1:10" x14ac:dyDescent="0.3">
      <c r="I6" s="42"/>
    </row>
  </sheetData>
  <autoFilter ref="A1:G3"/>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3"/>
  <sheetViews>
    <sheetView workbookViewId="0">
      <pane xSplit="1" ySplit="8" topLeftCell="B9" activePane="bottomRight" state="frozen"/>
      <selection pane="topRight" activeCell="B1" sqref="B1"/>
      <selection pane="bottomLeft" activeCell="A9" sqref="A9"/>
      <selection pane="bottomRight" activeCell="A35" sqref="A35"/>
    </sheetView>
  </sheetViews>
  <sheetFormatPr defaultColWidth="9.109375" defaultRowHeight="13.2" x14ac:dyDescent="0.25"/>
  <cols>
    <col min="1" max="1" width="42.88671875" style="12" customWidth="1"/>
    <col min="2" max="2" width="23.5546875" style="12" customWidth="1"/>
    <col min="3" max="12" width="12.6640625" style="12" customWidth="1"/>
    <col min="13" max="13" width="13.44140625" style="12" customWidth="1"/>
    <col min="14" max="14" width="12.109375" style="12" customWidth="1"/>
    <col min="15" max="15" width="9.109375" style="12" customWidth="1"/>
    <col min="16" max="16384" width="9.109375" style="12"/>
  </cols>
  <sheetData>
    <row r="1" spans="1:14" ht="14.4" x14ac:dyDescent="0.3">
      <c r="A1" s="25" t="s">
        <v>1</v>
      </c>
    </row>
    <row r="2" spans="1:14" ht="14.4" x14ac:dyDescent="0.3">
      <c r="A2" s="25" t="s">
        <v>862</v>
      </c>
    </row>
    <row r="3" spans="1:14" ht="13.8" x14ac:dyDescent="0.3">
      <c r="A3" s="29" t="s">
        <v>111</v>
      </c>
      <c r="B3" s="29" t="s">
        <v>128</v>
      </c>
    </row>
    <row r="4" spans="1:14" ht="13.8" x14ac:dyDescent="0.3">
      <c r="A4" s="29" t="s">
        <v>861</v>
      </c>
      <c r="B4" s="29" t="s">
        <v>860</v>
      </c>
    </row>
    <row r="5" spans="1:14" ht="13.8" x14ac:dyDescent="0.3">
      <c r="A5" s="29" t="s">
        <v>4</v>
      </c>
      <c r="B5" s="13" t="s">
        <v>16</v>
      </c>
    </row>
    <row r="6" spans="1:14" x14ac:dyDescent="0.25">
      <c r="A6" s="13" t="s">
        <v>72</v>
      </c>
    </row>
    <row r="7" spans="1:14" ht="13.8" x14ac:dyDescent="0.3">
      <c r="A7" s="29" t="s">
        <v>72</v>
      </c>
      <c r="B7" s="24" t="s">
        <v>110</v>
      </c>
      <c r="C7" s="24" t="s">
        <v>110</v>
      </c>
      <c r="D7" s="24" t="s">
        <v>110</v>
      </c>
      <c r="E7" s="24" t="s">
        <v>110</v>
      </c>
      <c r="F7" s="24" t="s">
        <v>110</v>
      </c>
      <c r="G7" s="24" t="s">
        <v>110</v>
      </c>
      <c r="H7" s="24" t="s">
        <v>110</v>
      </c>
      <c r="I7" s="24" t="s">
        <v>110</v>
      </c>
      <c r="J7" s="24" t="s">
        <v>110</v>
      </c>
      <c r="K7" s="24" t="s">
        <v>110</v>
      </c>
      <c r="L7" s="24" t="s">
        <v>110</v>
      </c>
      <c r="M7" s="24" t="s">
        <v>109</v>
      </c>
      <c r="N7" s="24" t="s">
        <v>108</v>
      </c>
    </row>
    <row r="8" spans="1:14" ht="13.8" x14ac:dyDescent="0.3">
      <c r="A8" s="29" t="s">
        <v>72</v>
      </c>
      <c r="B8" s="23" t="s">
        <v>139</v>
      </c>
      <c r="C8" s="23" t="s">
        <v>138</v>
      </c>
      <c r="D8" s="23" t="s">
        <v>137</v>
      </c>
      <c r="E8" s="23" t="s">
        <v>136</v>
      </c>
      <c r="F8" s="23" t="s">
        <v>135</v>
      </c>
      <c r="G8" s="23" t="s">
        <v>134</v>
      </c>
      <c r="H8" s="23" t="s">
        <v>133</v>
      </c>
      <c r="I8" s="23" t="s">
        <v>132</v>
      </c>
      <c r="J8" s="23" t="s">
        <v>131</v>
      </c>
      <c r="K8" s="23" t="s">
        <v>130</v>
      </c>
      <c r="L8" s="23" t="s">
        <v>129</v>
      </c>
      <c r="M8" s="23" t="s">
        <v>128</v>
      </c>
      <c r="N8" s="23" t="s">
        <v>128</v>
      </c>
    </row>
    <row r="9" spans="1:14" x14ac:dyDescent="0.25">
      <c r="A9" s="22" t="s">
        <v>72</v>
      </c>
      <c r="B9" s="21" t="s">
        <v>72</v>
      </c>
      <c r="C9" s="21" t="s">
        <v>72</v>
      </c>
      <c r="D9" s="21" t="s">
        <v>72</v>
      </c>
      <c r="E9" s="21" t="s">
        <v>72</v>
      </c>
      <c r="F9" s="21" t="s">
        <v>72</v>
      </c>
      <c r="G9" s="21" t="s">
        <v>72</v>
      </c>
      <c r="H9" s="21" t="s">
        <v>72</v>
      </c>
      <c r="I9" s="21" t="s">
        <v>72</v>
      </c>
      <c r="J9" s="21" t="s">
        <v>72</v>
      </c>
      <c r="K9" s="21" t="s">
        <v>72</v>
      </c>
      <c r="L9" s="21" t="s">
        <v>72</v>
      </c>
      <c r="M9" s="21" t="s">
        <v>72</v>
      </c>
      <c r="N9" s="21" t="s">
        <v>106</v>
      </c>
    </row>
    <row r="10" spans="1:14" ht="13.8" x14ac:dyDescent="0.3">
      <c r="A10" s="15" t="s">
        <v>127</v>
      </c>
      <c r="B10" s="15" t="s">
        <v>77</v>
      </c>
      <c r="C10" s="15" t="s">
        <v>77</v>
      </c>
      <c r="D10" s="15" t="s">
        <v>77</v>
      </c>
      <c r="E10" s="15" t="s">
        <v>77</v>
      </c>
      <c r="F10" s="15" t="s">
        <v>77</v>
      </c>
      <c r="G10" s="15" t="s">
        <v>77</v>
      </c>
      <c r="H10" s="15" t="s">
        <v>77</v>
      </c>
      <c r="I10" s="15" t="s">
        <v>77</v>
      </c>
      <c r="J10" s="15" t="s">
        <v>77</v>
      </c>
      <c r="K10" s="15" t="s">
        <v>77</v>
      </c>
      <c r="L10" s="15" t="s">
        <v>77</v>
      </c>
      <c r="M10" s="15" t="s">
        <v>77</v>
      </c>
      <c r="N10" s="15" t="s">
        <v>77</v>
      </c>
    </row>
    <row r="11" spans="1:14" ht="13.8" x14ac:dyDescent="0.3">
      <c r="A11" s="29" t="s">
        <v>126</v>
      </c>
      <c r="B11" s="29" t="s">
        <v>85</v>
      </c>
      <c r="C11" s="29" t="s">
        <v>85</v>
      </c>
      <c r="D11" s="29" t="s">
        <v>85</v>
      </c>
      <c r="E11" s="29" t="s">
        <v>85</v>
      </c>
      <c r="F11" s="29" t="s">
        <v>85</v>
      </c>
      <c r="G11" s="29" t="s">
        <v>85</v>
      </c>
      <c r="H11" s="29" t="s">
        <v>85</v>
      </c>
      <c r="I11" s="29" t="s">
        <v>85</v>
      </c>
      <c r="J11" s="29" t="s">
        <v>85</v>
      </c>
      <c r="K11" s="29" t="s">
        <v>85</v>
      </c>
      <c r="L11" s="29" t="s">
        <v>85</v>
      </c>
      <c r="M11" s="29" t="s">
        <v>85</v>
      </c>
      <c r="N11" s="29" t="s">
        <v>85</v>
      </c>
    </row>
    <row r="12" spans="1:14" ht="13.8" x14ac:dyDescent="0.3">
      <c r="A12" s="29" t="s">
        <v>125</v>
      </c>
      <c r="B12" s="17">
        <v>0</v>
      </c>
      <c r="C12" s="17">
        <v>0</v>
      </c>
      <c r="D12" s="17">
        <v>0</v>
      </c>
      <c r="E12" s="17">
        <v>0</v>
      </c>
      <c r="F12" s="17">
        <v>0</v>
      </c>
      <c r="G12" s="17">
        <v>0</v>
      </c>
      <c r="H12" s="17">
        <v>0</v>
      </c>
      <c r="I12" s="17">
        <v>0</v>
      </c>
      <c r="J12" s="17">
        <v>0</v>
      </c>
      <c r="K12" s="17">
        <v>0</v>
      </c>
      <c r="L12" s="17">
        <v>0</v>
      </c>
      <c r="M12" s="17">
        <v>235000</v>
      </c>
      <c r="N12" s="17">
        <v>235000</v>
      </c>
    </row>
    <row r="13" spans="1:14" ht="13.8" x14ac:dyDescent="0.3">
      <c r="A13" s="29" t="s">
        <v>124</v>
      </c>
      <c r="B13" s="17">
        <v>0</v>
      </c>
      <c r="C13" s="17">
        <v>0</v>
      </c>
      <c r="D13" s="17">
        <v>0</v>
      </c>
      <c r="E13" s="17">
        <v>0</v>
      </c>
      <c r="F13" s="17">
        <v>0</v>
      </c>
      <c r="G13" s="17">
        <v>0</v>
      </c>
      <c r="H13" s="17">
        <v>0</v>
      </c>
      <c r="I13" s="17">
        <v>0</v>
      </c>
      <c r="J13" s="17">
        <v>0</v>
      </c>
      <c r="K13" s="17">
        <v>0</v>
      </c>
      <c r="L13" s="17">
        <v>0</v>
      </c>
      <c r="M13" s="17">
        <v>235000</v>
      </c>
      <c r="N13" s="17">
        <v>235000</v>
      </c>
    </row>
    <row r="14" spans="1:14" ht="13.8" x14ac:dyDescent="0.3">
      <c r="A14" s="37" t="s">
        <v>72</v>
      </c>
      <c r="B14" s="37"/>
      <c r="C14" s="37"/>
      <c r="D14" s="37"/>
      <c r="E14" s="37"/>
      <c r="F14" s="37"/>
      <c r="G14" s="37"/>
      <c r="H14" s="37"/>
      <c r="I14" s="37"/>
      <c r="J14" s="37"/>
      <c r="K14" s="37"/>
      <c r="L14" s="37"/>
      <c r="M14" s="37"/>
      <c r="N14" s="37"/>
    </row>
    <row r="15" spans="1:14" ht="13.8" x14ac:dyDescent="0.3">
      <c r="A15" s="29" t="s">
        <v>123</v>
      </c>
      <c r="B15" s="19">
        <v>0</v>
      </c>
      <c r="C15" s="19">
        <v>0</v>
      </c>
      <c r="D15" s="19">
        <v>0</v>
      </c>
      <c r="E15" s="19">
        <v>0</v>
      </c>
      <c r="F15" s="19">
        <v>0</v>
      </c>
      <c r="G15" s="19">
        <v>0</v>
      </c>
      <c r="H15" s="19">
        <v>0</v>
      </c>
      <c r="I15" s="19">
        <v>0</v>
      </c>
      <c r="J15" s="19">
        <v>0</v>
      </c>
      <c r="K15" s="19">
        <v>0</v>
      </c>
      <c r="L15" s="19">
        <v>0</v>
      </c>
      <c r="M15" s="19">
        <v>235000</v>
      </c>
      <c r="N15" s="19">
        <v>235000</v>
      </c>
    </row>
    <row r="16" spans="1:14" ht="13.8" x14ac:dyDescent="0.3">
      <c r="A16" s="15" t="s">
        <v>105</v>
      </c>
      <c r="B16" s="26" t="s">
        <v>77</v>
      </c>
      <c r="C16" s="26" t="s">
        <v>77</v>
      </c>
      <c r="D16" s="26" t="s">
        <v>77</v>
      </c>
      <c r="E16" s="26" t="s">
        <v>77</v>
      </c>
      <c r="F16" s="26" t="s">
        <v>77</v>
      </c>
      <c r="G16" s="26" t="s">
        <v>77</v>
      </c>
      <c r="H16" s="26" t="s">
        <v>77</v>
      </c>
      <c r="I16" s="26" t="s">
        <v>77</v>
      </c>
      <c r="J16" s="26" t="s">
        <v>77</v>
      </c>
      <c r="K16" s="26" t="s">
        <v>77</v>
      </c>
      <c r="L16" s="26" t="s">
        <v>77</v>
      </c>
      <c r="M16" s="26" t="s">
        <v>77</v>
      </c>
      <c r="N16" s="26" t="s">
        <v>77</v>
      </c>
    </row>
    <row r="17" spans="1:14" ht="13.8" x14ac:dyDescent="0.3">
      <c r="A17" s="29" t="s">
        <v>104</v>
      </c>
      <c r="B17" s="29" t="s">
        <v>85</v>
      </c>
      <c r="C17" s="29" t="s">
        <v>85</v>
      </c>
      <c r="D17" s="29" t="s">
        <v>85</v>
      </c>
      <c r="E17" s="29" t="s">
        <v>85</v>
      </c>
      <c r="F17" s="29" t="s">
        <v>85</v>
      </c>
      <c r="G17" s="29" t="s">
        <v>85</v>
      </c>
      <c r="H17" s="29" t="s">
        <v>85</v>
      </c>
      <c r="I17" s="29" t="s">
        <v>85</v>
      </c>
      <c r="J17" s="29" t="s">
        <v>85</v>
      </c>
      <c r="K17" s="29" t="s">
        <v>85</v>
      </c>
      <c r="L17" s="29" t="s">
        <v>85</v>
      </c>
      <c r="M17" s="29" t="s">
        <v>85</v>
      </c>
      <c r="N17" s="29" t="s">
        <v>85</v>
      </c>
    </row>
    <row r="18" spans="1:14" ht="13.8" x14ac:dyDescent="0.3">
      <c r="A18" s="29" t="s">
        <v>103</v>
      </c>
      <c r="B18" s="17">
        <v>2013</v>
      </c>
      <c r="C18" s="17">
        <v>3331</v>
      </c>
      <c r="D18" s="17">
        <v>2423</v>
      </c>
      <c r="E18" s="17">
        <v>1842</v>
      </c>
      <c r="F18" s="17">
        <v>5202</v>
      </c>
      <c r="G18" s="17">
        <v>1706</v>
      </c>
      <c r="H18" s="17">
        <v>837</v>
      </c>
      <c r="I18" s="17">
        <v>0</v>
      </c>
      <c r="J18" s="17">
        <v>411</v>
      </c>
      <c r="K18" s="17">
        <v>1773</v>
      </c>
      <c r="L18" s="17">
        <v>4319</v>
      </c>
      <c r="M18" s="17">
        <v>3632</v>
      </c>
      <c r="N18" s="17">
        <v>27488</v>
      </c>
    </row>
    <row r="19" spans="1:14" ht="13.8" x14ac:dyDescent="0.3">
      <c r="A19" s="29" t="s">
        <v>102</v>
      </c>
      <c r="B19" s="17">
        <v>282</v>
      </c>
      <c r="C19" s="17">
        <v>298</v>
      </c>
      <c r="D19" s="17">
        <v>203</v>
      </c>
      <c r="E19" s="17">
        <v>143</v>
      </c>
      <c r="F19" s="17">
        <v>403</v>
      </c>
      <c r="G19" s="17">
        <v>130</v>
      </c>
      <c r="H19" s="17">
        <v>63</v>
      </c>
      <c r="I19" s="17">
        <v>0</v>
      </c>
      <c r="J19" s="17">
        <v>32</v>
      </c>
      <c r="K19" s="17">
        <v>135</v>
      </c>
      <c r="L19" s="17">
        <v>330</v>
      </c>
      <c r="M19" s="17">
        <v>270</v>
      </c>
      <c r="N19" s="17">
        <v>2288</v>
      </c>
    </row>
    <row r="20" spans="1:14" ht="13.8" x14ac:dyDescent="0.3">
      <c r="A20" s="29" t="s">
        <v>101</v>
      </c>
      <c r="B20" s="17">
        <v>11</v>
      </c>
      <c r="C20" s="17">
        <v>18</v>
      </c>
      <c r="D20" s="17">
        <v>13</v>
      </c>
      <c r="E20" s="17">
        <v>10</v>
      </c>
      <c r="F20" s="17">
        <v>28</v>
      </c>
      <c r="G20" s="17">
        <v>9</v>
      </c>
      <c r="H20" s="17">
        <v>4</v>
      </c>
      <c r="I20" s="17">
        <v>0</v>
      </c>
      <c r="J20" s="17">
        <v>2</v>
      </c>
      <c r="K20" s="17">
        <v>9</v>
      </c>
      <c r="L20" s="17">
        <v>25</v>
      </c>
      <c r="M20" s="17">
        <v>16</v>
      </c>
      <c r="N20" s="17">
        <v>146</v>
      </c>
    </row>
    <row r="21" spans="1:14" ht="13.8" x14ac:dyDescent="0.3">
      <c r="A21" s="29" t="s">
        <v>100</v>
      </c>
      <c r="B21" s="20">
        <v>2306</v>
      </c>
      <c r="C21" s="20">
        <v>3647</v>
      </c>
      <c r="D21" s="20">
        <v>2639</v>
      </c>
      <c r="E21" s="20">
        <v>1995</v>
      </c>
      <c r="F21" s="20">
        <v>5633</v>
      </c>
      <c r="G21" s="20">
        <v>1845</v>
      </c>
      <c r="H21" s="20">
        <v>904</v>
      </c>
      <c r="I21" s="20">
        <v>0</v>
      </c>
      <c r="J21" s="20">
        <v>445</v>
      </c>
      <c r="K21" s="20">
        <v>1917</v>
      </c>
      <c r="L21" s="20">
        <v>4674</v>
      </c>
      <c r="M21" s="20">
        <v>3918</v>
      </c>
      <c r="N21" s="20">
        <v>29922</v>
      </c>
    </row>
    <row r="22" spans="1:14" ht="13.8" x14ac:dyDescent="0.3">
      <c r="A22" s="29" t="s">
        <v>99</v>
      </c>
      <c r="B22" s="29" t="s">
        <v>85</v>
      </c>
      <c r="C22" s="29" t="s">
        <v>85</v>
      </c>
      <c r="D22" s="29" t="s">
        <v>85</v>
      </c>
      <c r="E22" s="29" t="s">
        <v>85</v>
      </c>
      <c r="F22" s="29" t="s">
        <v>85</v>
      </c>
      <c r="G22" s="29" t="s">
        <v>85</v>
      </c>
      <c r="H22" s="29" t="s">
        <v>85</v>
      </c>
      <c r="I22" s="29" t="s">
        <v>85</v>
      </c>
      <c r="J22" s="29" t="s">
        <v>85</v>
      </c>
      <c r="K22" s="29" t="s">
        <v>85</v>
      </c>
      <c r="L22" s="29" t="s">
        <v>85</v>
      </c>
      <c r="M22" s="29" t="s">
        <v>85</v>
      </c>
      <c r="N22" s="29" t="s">
        <v>85</v>
      </c>
    </row>
    <row r="23" spans="1:14" ht="13.8" x14ac:dyDescent="0.3">
      <c r="A23" s="29" t="s">
        <v>122</v>
      </c>
      <c r="B23" s="17">
        <v>10688</v>
      </c>
      <c r="C23" s="17">
        <v>0</v>
      </c>
      <c r="D23" s="17">
        <v>0</v>
      </c>
      <c r="E23" s="17">
        <v>0</v>
      </c>
      <c r="F23" s="17">
        <v>2486</v>
      </c>
      <c r="G23" s="17">
        <v>0</v>
      </c>
      <c r="H23" s="17">
        <v>0</v>
      </c>
      <c r="I23" s="17">
        <v>0</v>
      </c>
      <c r="J23" s="17">
        <v>0</v>
      </c>
      <c r="K23" s="17">
        <v>0</v>
      </c>
      <c r="L23" s="17">
        <v>0</v>
      </c>
      <c r="M23" s="17">
        <v>0</v>
      </c>
      <c r="N23" s="17">
        <v>13175</v>
      </c>
    </row>
    <row r="24" spans="1:14" ht="13.8" x14ac:dyDescent="0.3">
      <c r="A24" s="29" t="s">
        <v>98</v>
      </c>
      <c r="B24" s="17">
        <v>0</v>
      </c>
      <c r="C24" s="17">
        <v>0</v>
      </c>
      <c r="D24" s="17">
        <v>125</v>
      </c>
      <c r="E24" s="17">
        <v>0</v>
      </c>
      <c r="F24" s="17">
        <v>517</v>
      </c>
      <c r="G24" s="17">
        <v>0</v>
      </c>
      <c r="H24" s="17">
        <v>0</v>
      </c>
      <c r="I24" s="17">
        <v>0</v>
      </c>
      <c r="J24" s="17">
        <v>0</v>
      </c>
      <c r="K24" s="17">
        <v>0</v>
      </c>
      <c r="L24" s="17">
        <v>0</v>
      </c>
      <c r="M24" s="17">
        <v>0</v>
      </c>
      <c r="N24" s="17">
        <v>642</v>
      </c>
    </row>
    <row r="25" spans="1:14" ht="13.8" x14ac:dyDescent="0.3">
      <c r="A25" s="29" t="s">
        <v>121</v>
      </c>
      <c r="B25" s="17">
        <v>0</v>
      </c>
      <c r="C25" s="17">
        <v>0</v>
      </c>
      <c r="D25" s="17">
        <v>0</v>
      </c>
      <c r="E25" s="17">
        <v>0</v>
      </c>
      <c r="F25" s="17">
        <v>0</v>
      </c>
      <c r="G25" s="17">
        <v>0</v>
      </c>
      <c r="H25" s="17">
        <v>0</v>
      </c>
      <c r="I25" s="17">
        <v>478</v>
      </c>
      <c r="J25" s="17">
        <v>0</v>
      </c>
      <c r="K25" s="17">
        <v>0</v>
      </c>
      <c r="L25" s="17">
        <v>0</v>
      </c>
      <c r="M25" s="17">
        <v>0</v>
      </c>
      <c r="N25" s="17">
        <v>478</v>
      </c>
    </row>
    <row r="26" spans="1:14" ht="13.8" x14ac:dyDescent="0.3">
      <c r="A26" s="29" t="s">
        <v>97</v>
      </c>
      <c r="B26" s="20">
        <v>10688</v>
      </c>
      <c r="C26" s="20">
        <v>0</v>
      </c>
      <c r="D26" s="20">
        <v>125</v>
      </c>
      <c r="E26" s="20">
        <v>0</v>
      </c>
      <c r="F26" s="20">
        <v>3003</v>
      </c>
      <c r="G26" s="20">
        <v>0</v>
      </c>
      <c r="H26" s="20">
        <v>0</v>
      </c>
      <c r="I26" s="20">
        <v>478</v>
      </c>
      <c r="J26" s="20">
        <v>0</v>
      </c>
      <c r="K26" s="20">
        <v>0</v>
      </c>
      <c r="L26" s="20">
        <v>0</v>
      </c>
      <c r="M26" s="20">
        <v>0</v>
      </c>
      <c r="N26" s="20">
        <v>14295</v>
      </c>
    </row>
    <row r="27" spans="1:14" ht="13.8" x14ac:dyDescent="0.3">
      <c r="A27" s="29" t="s">
        <v>96</v>
      </c>
      <c r="B27" s="29" t="s">
        <v>85</v>
      </c>
      <c r="C27" s="29" t="s">
        <v>85</v>
      </c>
      <c r="D27" s="29" t="s">
        <v>85</v>
      </c>
      <c r="E27" s="29" t="s">
        <v>85</v>
      </c>
      <c r="F27" s="29" t="s">
        <v>85</v>
      </c>
      <c r="G27" s="29" t="s">
        <v>85</v>
      </c>
      <c r="H27" s="29" t="s">
        <v>85</v>
      </c>
      <c r="I27" s="29" t="s">
        <v>85</v>
      </c>
      <c r="J27" s="29" t="s">
        <v>85</v>
      </c>
      <c r="K27" s="29" t="s">
        <v>85</v>
      </c>
      <c r="L27" s="29" t="s">
        <v>85</v>
      </c>
      <c r="M27" s="29" t="s">
        <v>85</v>
      </c>
      <c r="N27" s="29" t="s">
        <v>85</v>
      </c>
    </row>
    <row r="28" spans="1:14" ht="13.8" x14ac:dyDescent="0.3">
      <c r="A28" s="29" t="s">
        <v>95</v>
      </c>
      <c r="B28" s="17">
        <v>0</v>
      </c>
      <c r="C28" s="17">
        <v>0</v>
      </c>
      <c r="D28" s="17">
        <v>0</v>
      </c>
      <c r="E28" s="17">
        <v>0</v>
      </c>
      <c r="F28" s="17">
        <v>0</v>
      </c>
      <c r="G28" s="17">
        <v>0</v>
      </c>
      <c r="H28" s="17">
        <v>0</v>
      </c>
      <c r="I28" s="17">
        <v>0</v>
      </c>
      <c r="J28" s="17">
        <v>0</v>
      </c>
      <c r="K28" s="17">
        <v>356</v>
      </c>
      <c r="L28" s="17">
        <v>0</v>
      </c>
      <c r="M28" s="17">
        <v>0</v>
      </c>
      <c r="N28" s="17">
        <v>356</v>
      </c>
    </row>
    <row r="29" spans="1:14" ht="13.8" x14ac:dyDescent="0.3">
      <c r="A29" s="29" t="s">
        <v>94</v>
      </c>
      <c r="B29" s="20">
        <v>0</v>
      </c>
      <c r="C29" s="20">
        <v>0</v>
      </c>
      <c r="D29" s="20">
        <v>0</v>
      </c>
      <c r="E29" s="20">
        <v>0</v>
      </c>
      <c r="F29" s="20">
        <v>0</v>
      </c>
      <c r="G29" s="20">
        <v>0</v>
      </c>
      <c r="H29" s="20">
        <v>0</v>
      </c>
      <c r="I29" s="20">
        <v>0</v>
      </c>
      <c r="J29" s="20">
        <v>0</v>
      </c>
      <c r="K29" s="20">
        <v>356</v>
      </c>
      <c r="L29" s="20">
        <v>0</v>
      </c>
      <c r="M29" s="20">
        <v>0</v>
      </c>
      <c r="N29" s="20">
        <v>356</v>
      </c>
    </row>
    <row r="30" spans="1:14" ht="13.8" x14ac:dyDescent="0.3">
      <c r="A30" s="29" t="s">
        <v>93</v>
      </c>
      <c r="B30" s="29" t="s">
        <v>85</v>
      </c>
      <c r="C30" s="29" t="s">
        <v>85</v>
      </c>
      <c r="D30" s="29" t="s">
        <v>85</v>
      </c>
      <c r="E30" s="29" t="s">
        <v>85</v>
      </c>
      <c r="F30" s="29" t="s">
        <v>85</v>
      </c>
      <c r="G30" s="29" t="s">
        <v>85</v>
      </c>
      <c r="H30" s="29" t="s">
        <v>85</v>
      </c>
      <c r="I30" s="29" t="s">
        <v>85</v>
      </c>
      <c r="J30" s="29" t="s">
        <v>85</v>
      </c>
      <c r="K30" s="29" t="s">
        <v>85</v>
      </c>
      <c r="L30" s="29" t="s">
        <v>85</v>
      </c>
      <c r="M30" s="29" t="s">
        <v>85</v>
      </c>
      <c r="N30" s="29" t="s">
        <v>85</v>
      </c>
    </row>
    <row r="31" spans="1:14" ht="13.8" x14ac:dyDescent="0.3">
      <c r="A31" s="29" t="s">
        <v>92</v>
      </c>
      <c r="B31" s="17">
        <v>0</v>
      </c>
      <c r="C31" s="17">
        <v>342</v>
      </c>
      <c r="D31" s="17">
        <v>11121</v>
      </c>
      <c r="E31" s="17">
        <v>5187</v>
      </c>
      <c r="F31" s="17">
        <v>8032</v>
      </c>
      <c r="G31" s="17">
        <v>6926</v>
      </c>
      <c r="H31" s="17">
        <v>44</v>
      </c>
      <c r="I31" s="17">
        <v>146</v>
      </c>
      <c r="J31" s="17">
        <v>0</v>
      </c>
      <c r="K31" s="17">
        <v>0</v>
      </c>
      <c r="L31" s="17">
        <v>694</v>
      </c>
      <c r="M31" s="17">
        <v>8695</v>
      </c>
      <c r="N31" s="17">
        <v>41187</v>
      </c>
    </row>
    <row r="32" spans="1:14" ht="13.8" x14ac:dyDescent="0.3">
      <c r="A32" s="29" t="s">
        <v>120</v>
      </c>
      <c r="B32" s="17">
        <v>0</v>
      </c>
      <c r="C32" s="17">
        <v>8205</v>
      </c>
      <c r="D32" s="17">
        <v>0</v>
      </c>
      <c r="E32" s="17">
        <v>0</v>
      </c>
      <c r="F32" s="17">
        <v>0</v>
      </c>
      <c r="G32" s="17">
        <v>0</v>
      </c>
      <c r="H32" s="17">
        <v>0</v>
      </c>
      <c r="I32" s="17">
        <v>0</v>
      </c>
      <c r="J32" s="17">
        <v>0</v>
      </c>
      <c r="K32" s="17">
        <v>0</v>
      </c>
      <c r="L32" s="17">
        <v>0</v>
      </c>
      <c r="M32" s="17">
        <v>0</v>
      </c>
      <c r="N32" s="17">
        <v>8205</v>
      </c>
    </row>
    <row r="33" spans="1:14" ht="13.8" x14ac:dyDescent="0.3">
      <c r="A33" s="29" t="s">
        <v>91</v>
      </c>
      <c r="B33" s="20">
        <v>0</v>
      </c>
      <c r="C33" s="20">
        <v>8547</v>
      </c>
      <c r="D33" s="20">
        <v>11121</v>
      </c>
      <c r="E33" s="20">
        <v>5187</v>
      </c>
      <c r="F33" s="20">
        <v>8032</v>
      </c>
      <c r="G33" s="20">
        <v>6926</v>
      </c>
      <c r="H33" s="20">
        <v>44</v>
      </c>
      <c r="I33" s="20">
        <v>146</v>
      </c>
      <c r="J33" s="20">
        <v>0</v>
      </c>
      <c r="K33" s="20">
        <v>0</v>
      </c>
      <c r="L33" s="20">
        <v>694</v>
      </c>
      <c r="M33" s="20">
        <v>8695</v>
      </c>
      <c r="N33" s="20">
        <v>49392</v>
      </c>
    </row>
    <row r="34" spans="1:14" ht="13.8" x14ac:dyDescent="0.3">
      <c r="A34" s="29" t="s">
        <v>90</v>
      </c>
      <c r="B34" s="29" t="s">
        <v>85</v>
      </c>
      <c r="C34" s="29" t="s">
        <v>85</v>
      </c>
      <c r="D34" s="29" t="s">
        <v>85</v>
      </c>
      <c r="E34" s="29" t="s">
        <v>85</v>
      </c>
      <c r="F34" s="29" t="s">
        <v>85</v>
      </c>
      <c r="G34" s="29" t="s">
        <v>85</v>
      </c>
      <c r="H34" s="29" t="s">
        <v>85</v>
      </c>
      <c r="I34" s="29" t="s">
        <v>85</v>
      </c>
      <c r="J34" s="29" t="s">
        <v>85</v>
      </c>
      <c r="K34" s="29" t="s">
        <v>85</v>
      </c>
      <c r="L34" s="29" t="s">
        <v>85</v>
      </c>
      <c r="M34" s="29" t="s">
        <v>85</v>
      </c>
      <c r="N34" s="29" t="s">
        <v>85</v>
      </c>
    </row>
    <row r="35" spans="1:14" ht="13.8" x14ac:dyDescent="0.3">
      <c r="A35" s="29" t="s">
        <v>89</v>
      </c>
      <c r="B35" s="17">
        <v>250</v>
      </c>
      <c r="C35" s="17">
        <v>0</v>
      </c>
      <c r="D35" s="17">
        <v>321</v>
      </c>
      <c r="E35" s="17">
        <v>288</v>
      </c>
      <c r="F35" s="17">
        <v>0</v>
      </c>
      <c r="G35" s="17">
        <v>2</v>
      </c>
      <c r="H35" s="17">
        <v>275</v>
      </c>
      <c r="I35" s="17">
        <v>0</v>
      </c>
      <c r="J35" s="17">
        <v>0</v>
      </c>
      <c r="K35" s="17">
        <v>0</v>
      </c>
      <c r="L35" s="17">
        <v>0</v>
      </c>
      <c r="M35" s="17">
        <v>616</v>
      </c>
      <c r="N35" s="17">
        <v>1751</v>
      </c>
    </row>
    <row r="36" spans="1:14" ht="13.8" x14ac:dyDescent="0.3">
      <c r="A36" s="29" t="s">
        <v>88</v>
      </c>
      <c r="B36" s="17">
        <v>1176</v>
      </c>
      <c r="C36" s="17">
        <v>0</v>
      </c>
      <c r="D36" s="17">
        <v>0</v>
      </c>
      <c r="E36" s="17">
        <v>0</v>
      </c>
      <c r="F36" s="17">
        <v>0</v>
      </c>
      <c r="G36" s="17">
        <v>0</v>
      </c>
      <c r="H36" s="17">
        <v>0</v>
      </c>
      <c r="I36" s="17">
        <v>0</v>
      </c>
      <c r="J36" s="17">
        <v>0</v>
      </c>
      <c r="K36" s="17">
        <v>0</v>
      </c>
      <c r="L36" s="17">
        <v>0</v>
      </c>
      <c r="M36" s="17">
        <v>0</v>
      </c>
      <c r="N36" s="17">
        <v>1177</v>
      </c>
    </row>
    <row r="37" spans="1:14" ht="13.8" x14ac:dyDescent="0.3">
      <c r="A37" s="29" t="s">
        <v>119</v>
      </c>
      <c r="B37" s="17">
        <v>0</v>
      </c>
      <c r="C37" s="17">
        <v>0</v>
      </c>
      <c r="D37" s="17">
        <v>0</v>
      </c>
      <c r="E37" s="17">
        <v>0</v>
      </c>
      <c r="F37" s="17">
        <v>0</v>
      </c>
      <c r="G37" s="17">
        <v>0</v>
      </c>
      <c r="H37" s="17">
        <v>40</v>
      </c>
      <c r="I37" s="17">
        <v>0</v>
      </c>
      <c r="J37" s="17">
        <v>0</v>
      </c>
      <c r="K37" s="17">
        <v>0</v>
      </c>
      <c r="L37" s="17">
        <v>69</v>
      </c>
      <c r="M37" s="17">
        <v>0</v>
      </c>
      <c r="N37" s="17">
        <v>109</v>
      </c>
    </row>
    <row r="38" spans="1:14" ht="13.8" x14ac:dyDescent="0.3">
      <c r="A38" s="29" t="s">
        <v>118</v>
      </c>
      <c r="B38" s="17">
        <v>0</v>
      </c>
      <c r="C38" s="17">
        <v>0</v>
      </c>
      <c r="D38" s="17">
        <v>0</v>
      </c>
      <c r="E38" s="17">
        <v>0</v>
      </c>
      <c r="F38" s="17">
        <v>0</v>
      </c>
      <c r="G38" s="17">
        <v>14</v>
      </c>
      <c r="H38" s="17">
        <v>0</v>
      </c>
      <c r="I38" s="17">
        <v>0</v>
      </c>
      <c r="J38" s="17">
        <v>0</v>
      </c>
      <c r="K38" s="17">
        <v>0</v>
      </c>
      <c r="L38" s="17">
        <v>0</v>
      </c>
      <c r="M38" s="17">
        <v>0</v>
      </c>
      <c r="N38" s="17">
        <v>14</v>
      </c>
    </row>
    <row r="39" spans="1:14" ht="13.8" x14ac:dyDescent="0.3">
      <c r="A39" s="29" t="s">
        <v>117</v>
      </c>
      <c r="B39" s="17">
        <v>0</v>
      </c>
      <c r="C39" s="17">
        <v>0</v>
      </c>
      <c r="D39" s="17">
        <v>0</v>
      </c>
      <c r="E39" s="17">
        <v>0</v>
      </c>
      <c r="F39" s="17">
        <v>0</v>
      </c>
      <c r="G39" s="17">
        <v>20</v>
      </c>
      <c r="H39" s="17">
        <v>0</v>
      </c>
      <c r="I39" s="17">
        <v>0</v>
      </c>
      <c r="J39" s="17">
        <v>0</v>
      </c>
      <c r="K39" s="17">
        <v>0</v>
      </c>
      <c r="L39" s="17">
        <v>0</v>
      </c>
      <c r="M39" s="17">
        <v>0</v>
      </c>
      <c r="N39" s="17">
        <v>20</v>
      </c>
    </row>
    <row r="40" spans="1:14" ht="13.8" x14ac:dyDescent="0.3">
      <c r="A40" s="29" t="s">
        <v>116</v>
      </c>
      <c r="B40" s="17">
        <v>0</v>
      </c>
      <c r="C40" s="17">
        <v>0</v>
      </c>
      <c r="D40" s="17">
        <v>0</v>
      </c>
      <c r="E40" s="17">
        <v>0</v>
      </c>
      <c r="F40" s="17">
        <v>0</v>
      </c>
      <c r="G40" s="17">
        <v>0</v>
      </c>
      <c r="H40" s="17">
        <v>52</v>
      </c>
      <c r="I40" s="17">
        <v>0</v>
      </c>
      <c r="J40" s="17">
        <v>0</v>
      </c>
      <c r="K40" s="17">
        <v>0</v>
      </c>
      <c r="L40" s="17">
        <v>0</v>
      </c>
      <c r="M40" s="17">
        <v>0</v>
      </c>
      <c r="N40" s="17">
        <v>52</v>
      </c>
    </row>
    <row r="41" spans="1:14" ht="13.8" x14ac:dyDescent="0.3">
      <c r="A41" s="29" t="s">
        <v>87</v>
      </c>
      <c r="B41" s="20">
        <v>1426</v>
      </c>
      <c r="C41" s="20">
        <v>0</v>
      </c>
      <c r="D41" s="20">
        <v>321</v>
      </c>
      <c r="E41" s="20">
        <v>288</v>
      </c>
      <c r="F41" s="20">
        <v>0</v>
      </c>
      <c r="G41" s="20">
        <v>36</v>
      </c>
      <c r="H41" s="20">
        <v>367</v>
      </c>
      <c r="I41" s="20">
        <v>0</v>
      </c>
      <c r="J41" s="20">
        <v>0</v>
      </c>
      <c r="K41" s="20">
        <v>0</v>
      </c>
      <c r="L41" s="20">
        <v>69</v>
      </c>
      <c r="M41" s="20">
        <v>616</v>
      </c>
      <c r="N41" s="20">
        <v>3123</v>
      </c>
    </row>
    <row r="42" spans="1:14" ht="13.8" x14ac:dyDescent="0.3">
      <c r="A42" s="29" t="s">
        <v>86</v>
      </c>
      <c r="B42" s="29" t="s">
        <v>85</v>
      </c>
      <c r="C42" s="29" t="s">
        <v>85</v>
      </c>
      <c r="D42" s="29" t="s">
        <v>85</v>
      </c>
      <c r="E42" s="29" t="s">
        <v>85</v>
      </c>
      <c r="F42" s="29" t="s">
        <v>85</v>
      </c>
      <c r="G42" s="29" t="s">
        <v>85</v>
      </c>
      <c r="H42" s="29" t="s">
        <v>85</v>
      </c>
      <c r="I42" s="29" t="s">
        <v>85</v>
      </c>
      <c r="J42" s="29" t="s">
        <v>85</v>
      </c>
      <c r="K42" s="29" t="s">
        <v>85</v>
      </c>
      <c r="L42" s="29" t="s">
        <v>85</v>
      </c>
      <c r="M42" s="29" t="s">
        <v>85</v>
      </c>
      <c r="N42" s="29" t="s">
        <v>85</v>
      </c>
    </row>
    <row r="43" spans="1:14" ht="13.8" x14ac:dyDescent="0.3">
      <c r="A43" s="29" t="s">
        <v>115</v>
      </c>
      <c r="B43" s="17">
        <v>3600</v>
      </c>
      <c r="C43" s="17">
        <v>1350</v>
      </c>
      <c r="D43" s="17">
        <v>150</v>
      </c>
      <c r="E43" s="17">
        <v>1337</v>
      </c>
      <c r="F43" s="17">
        <v>1200</v>
      </c>
      <c r="G43" s="17">
        <v>1200</v>
      </c>
      <c r="H43" s="17">
        <v>2600</v>
      </c>
      <c r="I43" s="17">
        <v>0</v>
      </c>
      <c r="J43" s="17">
        <v>3750</v>
      </c>
      <c r="K43" s="17">
        <v>0</v>
      </c>
      <c r="L43" s="17">
        <v>0</v>
      </c>
      <c r="M43" s="17">
        <v>0</v>
      </c>
      <c r="N43" s="17">
        <v>15187</v>
      </c>
    </row>
    <row r="44" spans="1:14" ht="13.8" x14ac:dyDescent="0.3">
      <c r="A44" s="29" t="s">
        <v>84</v>
      </c>
      <c r="B44" s="17">
        <v>3</v>
      </c>
      <c r="C44" s="17">
        <v>7</v>
      </c>
      <c r="D44" s="17">
        <v>2</v>
      </c>
      <c r="E44" s="17">
        <v>2</v>
      </c>
      <c r="F44" s="17">
        <v>5</v>
      </c>
      <c r="G44" s="17">
        <v>2</v>
      </c>
      <c r="H44" s="17">
        <v>2</v>
      </c>
      <c r="I44" s="17">
        <v>0</v>
      </c>
      <c r="J44" s="17">
        <v>0</v>
      </c>
      <c r="K44" s="17">
        <v>4</v>
      </c>
      <c r="L44" s="17">
        <v>9</v>
      </c>
      <c r="M44" s="17">
        <v>3</v>
      </c>
      <c r="N44" s="17">
        <v>37</v>
      </c>
    </row>
    <row r="45" spans="1:14" ht="13.8" x14ac:dyDescent="0.3">
      <c r="A45" s="29" t="s">
        <v>83</v>
      </c>
      <c r="B45" s="17">
        <v>0</v>
      </c>
      <c r="C45" s="17">
        <v>0</v>
      </c>
      <c r="D45" s="17">
        <v>0</v>
      </c>
      <c r="E45" s="17">
        <v>0</v>
      </c>
      <c r="F45" s="17">
        <v>0</v>
      </c>
      <c r="G45" s="17">
        <v>0</v>
      </c>
      <c r="H45" s="17">
        <v>0</v>
      </c>
      <c r="I45" s="17">
        <v>0</v>
      </c>
      <c r="J45" s="17">
        <v>0</v>
      </c>
      <c r="K45" s="17">
        <v>0</v>
      </c>
      <c r="L45" s="17">
        <v>0</v>
      </c>
      <c r="M45" s="17">
        <v>214</v>
      </c>
      <c r="N45" s="17">
        <v>215</v>
      </c>
    </row>
    <row r="46" spans="1:14" ht="13.8" x14ac:dyDescent="0.3">
      <c r="A46" s="29" t="s">
        <v>114</v>
      </c>
      <c r="B46" s="17">
        <v>53</v>
      </c>
      <c r="C46" s="17">
        <v>0</v>
      </c>
      <c r="D46" s="17">
        <v>0</v>
      </c>
      <c r="E46" s="17">
        <v>0</v>
      </c>
      <c r="F46" s="17">
        <v>0</v>
      </c>
      <c r="G46" s="17">
        <v>0</v>
      </c>
      <c r="H46" s="17">
        <v>0</v>
      </c>
      <c r="I46" s="17">
        <v>0</v>
      </c>
      <c r="J46" s="17">
        <v>0</v>
      </c>
      <c r="K46" s="17">
        <v>0</v>
      </c>
      <c r="L46" s="17">
        <v>0</v>
      </c>
      <c r="M46" s="17">
        <v>0</v>
      </c>
      <c r="N46" s="17">
        <v>52</v>
      </c>
    </row>
    <row r="47" spans="1:14" ht="13.8" x14ac:dyDescent="0.3">
      <c r="A47" s="29" t="s">
        <v>113</v>
      </c>
      <c r="B47" s="17">
        <v>0</v>
      </c>
      <c r="C47" s="17">
        <v>0</v>
      </c>
      <c r="D47" s="17">
        <v>13</v>
      </c>
      <c r="E47" s="17">
        <v>0</v>
      </c>
      <c r="F47" s="17">
        <v>0</v>
      </c>
      <c r="G47" s="17">
        <v>0</v>
      </c>
      <c r="H47" s="17">
        <v>0</v>
      </c>
      <c r="I47" s="17">
        <v>0</v>
      </c>
      <c r="J47" s="17">
        <v>0</v>
      </c>
      <c r="K47" s="17">
        <v>0</v>
      </c>
      <c r="L47" s="17">
        <v>0</v>
      </c>
      <c r="M47" s="17">
        <v>0</v>
      </c>
      <c r="N47" s="17">
        <v>13</v>
      </c>
    </row>
    <row r="48" spans="1:14" ht="13.8" x14ac:dyDescent="0.3">
      <c r="A48" s="29" t="s">
        <v>112</v>
      </c>
      <c r="B48" s="17">
        <v>0</v>
      </c>
      <c r="C48" s="17">
        <v>0</v>
      </c>
      <c r="D48" s="17">
        <v>1</v>
      </c>
      <c r="E48" s="17">
        <v>0</v>
      </c>
      <c r="F48" s="17">
        <v>0</v>
      </c>
      <c r="G48" s="17">
        <v>0</v>
      </c>
      <c r="H48" s="17">
        <v>0</v>
      </c>
      <c r="I48" s="17">
        <v>0</v>
      </c>
      <c r="J48" s="17">
        <v>0</v>
      </c>
      <c r="K48" s="17">
        <v>0</v>
      </c>
      <c r="L48" s="17">
        <v>0</v>
      </c>
      <c r="M48" s="17">
        <v>0</v>
      </c>
      <c r="N48" s="17">
        <v>2</v>
      </c>
    </row>
    <row r="49" spans="1:14" ht="13.8" x14ac:dyDescent="0.3">
      <c r="A49" s="29" t="s">
        <v>82</v>
      </c>
      <c r="B49" s="17">
        <v>2558</v>
      </c>
      <c r="C49" s="17">
        <v>0</v>
      </c>
      <c r="D49" s="17">
        <v>4147</v>
      </c>
      <c r="E49" s="17">
        <v>1189</v>
      </c>
      <c r="F49" s="17">
        <v>640</v>
      </c>
      <c r="G49" s="17">
        <v>1389</v>
      </c>
      <c r="H49" s="17">
        <v>529</v>
      </c>
      <c r="I49" s="17">
        <v>94</v>
      </c>
      <c r="J49" s="17">
        <v>67</v>
      </c>
      <c r="K49" s="17">
        <v>288</v>
      </c>
      <c r="L49" s="17">
        <v>817</v>
      </c>
      <c r="M49" s="17">
        <v>1829</v>
      </c>
      <c r="N49" s="17">
        <v>13548</v>
      </c>
    </row>
    <row r="50" spans="1:14" ht="13.8" x14ac:dyDescent="0.3">
      <c r="A50" s="29" t="s">
        <v>81</v>
      </c>
      <c r="B50" s="20">
        <v>6214</v>
      </c>
      <c r="C50" s="20">
        <v>1357</v>
      </c>
      <c r="D50" s="20">
        <v>4313</v>
      </c>
      <c r="E50" s="20">
        <v>2528</v>
      </c>
      <c r="F50" s="20">
        <v>1845</v>
      </c>
      <c r="G50" s="20">
        <v>2591</v>
      </c>
      <c r="H50" s="20">
        <v>3131</v>
      </c>
      <c r="I50" s="20">
        <v>94</v>
      </c>
      <c r="J50" s="20">
        <v>3817</v>
      </c>
      <c r="K50" s="20">
        <v>292</v>
      </c>
      <c r="L50" s="20">
        <v>826</v>
      </c>
      <c r="M50" s="20">
        <v>2046</v>
      </c>
      <c r="N50" s="20">
        <v>29054</v>
      </c>
    </row>
    <row r="51" spans="1:14" ht="13.8" x14ac:dyDescent="0.3">
      <c r="A51" s="29" t="s">
        <v>80</v>
      </c>
      <c r="B51" s="19">
        <v>20634</v>
      </c>
      <c r="C51" s="19">
        <v>13551</v>
      </c>
      <c r="D51" s="19">
        <v>18519</v>
      </c>
      <c r="E51" s="19">
        <v>9998</v>
      </c>
      <c r="F51" s="19">
        <v>18513</v>
      </c>
      <c r="G51" s="19">
        <v>11398</v>
      </c>
      <c r="H51" s="19">
        <v>4446</v>
      </c>
      <c r="I51" s="19">
        <v>718</v>
      </c>
      <c r="J51" s="19">
        <v>4262</v>
      </c>
      <c r="K51" s="19">
        <v>2565</v>
      </c>
      <c r="L51" s="19">
        <v>6263</v>
      </c>
      <c r="M51" s="19">
        <v>15275</v>
      </c>
      <c r="N51" s="19">
        <v>126142</v>
      </c>
    </row>
    <row r="52" spans="1:14" ht="13.8" x14ac:dyDescent="0.3">
      <c r="A52" s="37" t="s">
        <v>72</v>
      </c>
      <c r="B52" s="37"/>
      <c r="C52" s="37"/>
      <c r="D52" s="37"/>
      <c r="E52" s="37"/>
      <c r="F52" s="37"/>
      <c r="G52" s="37"/>
      <c r="H52" s="37"/>
      <c r="I52" s="37"/>
      <c r="J52" s="37"/>
      <c r="K52" s="37"/>
      <c r="L52" s="37"/>
      <c r="M52" s="37"/>
      <c r="N52" s="37"/>
    </row>
    <row r="53" spans="1:14" ht="13.8" x14ac:dyDescent="0.3">
      <c r="A53" s="15" t="s">
        <v>79</v>
      </c>
      <c r="B53" s="18">
        <v>-20634</v>
      </c>
      <c r="C53" s="18">
        <v>-13551</v>
      </c>
      <c r="D53" s="18">
        <v>-18519</v>
      </c>
      <c r="E53" s="18">
        <v>-9998</v>
      </c>
      <c r="F53" s="18">
        <v>-18513</v>
      </c>
      <c r="G53" s="18">
        <v>-11398</v>
      </c>
      <c r="H53" s="18">
        <v>-4446</v>
      </c>
      <c r="I53" s="18">
        <v>-718</v>
      </c>
      <c r="J53" s="18">
        <v>-4262</v>
      </c>
      <c r="K53" s="18">
        <v>-2565</v>
      </c>
      <c r="L53" s="18">
        <v>-6263</v>
      </c>
      <c r="M53" s="18">
        <v>219725</v>
      </c>
      <c r="N53" s="18">
        <v>108858</v>
      </c>
    </row>
    <row r="54" spans="1:14" ht="13.8" x14ac:dyDescent="0.3">
      <c r="A54" s="37" t="s">
        <v>72</v>
      </c>
      <c r="B54" s="37"/>
      <c r="C54" s="37"/>
      <c r="D54" s="37"/>
      <c r="E54" s="37"/>
      <c r="F54" s="37"/>
      <c r="G54" s="37"/>
      <c r="H54" s="37"/>
      <c r="I54" s="37"/>
      <c r="J54" s="37"/>
      <c r="K54" s="37"/>
      <c r="L54" s="37"/>
      <c r="M54" s="37"/>
      <c r="N54" s="37"/>
    </row>
    <row r="55" spans="1:14" ht="13.8" x14ac:dyDescent="0.3">
      <c r="A55" s="15" t="s">
        <v>78</v>
      </c>
      <c r="B55" s="15" t="s">
        <v>77</v>
      </c>
      <c r="C55" s="15" t="s">
        <v>77</v>
      </c>
      <c r="D55" s="15" t="s">
        <v>77</v>
      </c>
      <c r="E55" s="15" t="s">
        <v>77</v>
      </c>
      <c r="F55" s="15" t="s">
        <v>77</v>
      </c>
      <c r="G55" s="15" t="s">
        <v>77</v>
      </c>
      <c r="H55" s="15" t="s">
        <v>77</v>
      </c>
      <c r="I55" s="15" t="s">
        <v>77</v>
      </c>
      <c r="J55" s="15" t="s">
        <v>77</v>
      </c>
      <c r="K55" s="15" t="s">
        <v>77</v>
      </c>
      <c r="L55" s="15" t="s">
        <v>77</v>
      </c>
      <c r="M55" s="15" t="s">
        <v>77</v>
      </c>
      <c r="N55" s="15" t="s">
        <v>77</v>
      </c>
    </row>
    <row r="56" spans="1:14" ht="13.8" x14ac:dyDescent="0.3">
      <c r="A56" s="29" t="s">
        <v>76</v>
      </c>
      <c r="B56" s="17">
        <v>0</v>
      </c>
      <c r="C56" s="17">
        <v>0</v>
      </c>
      <c r="D56" s="17">
        <v>0</v>
      </c>
      <c r="E56" s="17">
        <v>0</v>
      </c>
      <c r="F56" s="17">
        <v>0</v>
      </c>
      <c r="G56" s="17">
        <v>0</v>
      </c>
      <c r="H56" s="17">
        <v>0</v>
      </c>
      <c r="I56" s="17">
        <v>0</v>
      </c>
      <c r="J56" s="17">
        <v>0</v>
      </c>
      <c r="K56" s="17">
        <v>0</v>
      </c>
      <c r="L56" s="17">
        <v>0</v>
      </c>
      <c r="M56" s="17">
        <v>0</v>
      </c>
      <c r="N56" s="17">
        <v>0</v>
      </c>
    </row>
    <row r="57" spans="1:14" ht="13.8" x14ac:dyDescent="0.3">
      <c r="A57" s="29" t="s">
        <v>75</v>
      </c>
      <c r="B57" s="17">
        <v>108096</v>
      </c>
      <c r="C57" s="17">
        <v>87461</v>
      </c>
      <c r="D57" s="17">
        <v>73910</v>
      </c>
      <c r="E57" s="17">
        <v>55392</v>
      </c>
      <c r="F57" s="17">
        <v>45394</v>
      </c>
      <c r="G57" s="17">
        <v>26881</v>
      </c>
      <c r="H57" s="17">
        <v>15483</v>
      </c>
      <c r="I57" s="17">
        <v>11037</v>
      </c>
      <c r="J57" s="17">
        <v>10319</v>
      </c>
      <c r="K57" s="17">
        <v>6057</v>
      </c>
      <c r="L57" s="17">
        <v>3492</v>
      </c>
      <c r="M57" s="17">
        <v>-2771</v>
      </c>
      <c r="N57" s="17">
        <v>108096</v>
      </c>
    </row>
    <row r="58" spans="1:14" ht="13.8" x14ac:dyDescent="0.3">
      <c r="A58" s="15" t="s">
        <v>74</v>
      </c>
      <c r="B58" s="16">
        <v>108096</v>
      </c>
      <c r="C58" s="16">
        <v>87461</v>
      </c>
      <c r="D58" s="16">
        <v>73910</v>
      </c>
      <c r="E58" s="16">
        <v>55392</v>
      </c>
      <c r="F58" s="16">
        <v>45394</v>
      </c>
      <c r="G58" s="16">
        <v>26881</v>
      </c>
      <c r="H58" s="16">
        <v>15483</v>
      </c>
      <c r="I58" s="16">
        <v>11037</v>
      </c>
      <c r="J58" s="16">
        <v>10319</v>
      </c>
      <c r="K58" s="16">
        <v>6057</v>
      </c>
      <c r="L58" s="16">
        <v>3492</v>
      </c>
      <c r="M58" s="16">
        <v>-2771</v>
      </c>
      <c r="N58" s="16">
        <v>108096</v>
      </c>
    </row>
    <row r="59" spans="1:14" ht="13.8" x14ac:dyDescent="0.3">
      <c r="A59" s="37" t="s">
        <v>72</v>
      </c>
      <c r="B59" s="37"/>
      <c r="C59" s="37"/>
      <c r="D59" s="37"/>
      <c r="E59" s="37"/>
      <c r="F59" s="37"/>
      <c r="G59" s="37"/>
      <c r="H59" s="37"/>
      <c r="I59" s="37"/>
      <c r="J59" s="37"/>
      <c r="K59" s="37"/>
      <c r="L59" s="37"/>
      <c r="M59" s="37"/>
      <c r="N59" s="37"/>
    </row>
    <row r="60" spans="1:14" ht="14.4" thickBot="1" x14ac:dyDescent="0.35">
      <c r="A60" s="15" t="s">
        <v>73</v>
      </c>
      <c r="B60" s="14">
        <v>87461</v>
      </c>
      <c r="C60" s="14">
        <v>73910</v>
      </c>
      <c r="D60" s="14">
        <v>55392</v>
      </c>
      <c r="E60" s="14">
        <v>45394</v>
      </c>
      <c r="F60" s="14">
        <v>26881</v>
      </c>
      <c r="G60" s="14">
        <v>15483</v>
      </c>
      <c r="H60" s="14">
        <v>11037</v>
      </c>
      <c r="I60" s="14">
        <v>10319</v>
      </c>
      <c r="J60" s="14">
        <v>6057</v>
      </c>
      <c r="K60" s="14">
        <v>3492</v>
      </c>
      <c r="L60" s="14">
        <v>-2771</v>
      </c>
      <c r="M60" s="14">
        <v>216954</v>
      </c>
      <c r="N60" s="14">
        <v>216954</v>
      </c>
    </row>
    <row r="61" spans="1:14" ht="13.8" thickTop="1" x14ac:dyDescent="0.25">
      <c r="A61" s="13" t="s">
        <v>72</v>
      </c>
    </row>
    <row r="62" spans="1:14" x14ac:dyDescent="0.25">
      <c r="A62" s="13" t="s">
        <v>72</v>
      </c>
    </row>
    <row r="63" spans="1:14" ht="13.8" x14ac:dyDescent="0.3">
      <c r="A63" s="29" t="s">
        <v>863</v>
      </c>
    </row>
  </sheetData>
  <mergeCells count="4">
    <mergeCell ref="A14:N14"/>
    <mergeCell ref="A52:N52"/>
    <mergeCell ref="A54:N54"/>
    <mergeCell ref="A59:N59"/>
  </mergeCells>
  <pageMargins left="0.75" right="0.75" top="1" bottom="1" header="0.5" footer="0.5"/>
  <pageSetup orientation="portrait"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K330"/>
  <sheetViews>
    <sheetView showGridLines="0" workbookViewId="0">
      <pane ySplit="6" topLeftCell="A7" activePane="bottomLeft" state="frozen"/>
      <selection pane="bottomLeft" activeCell="E3" sqref="E3"/>
    </sheetView>
  </sheetViews>
  <sheetFormatPr defaultRowHeight="14.4" x14ac:dyDescent="0.3"/>
  <cols>
    <col min="1" max="1" width="11.44140625" style="2" bestFit="1" customWidth="1"/>
    <col min="2" max="2" width="35.6640625" style="2" bestFit="1" customWidth="1"/>
    <col min="3" max="3" width="12.44140625" style="2" bestFit="1" customWidth="1"/>
    <col min="4" max="4" width="35.5546875" style="2" bestFit="1" customWidth="1"/>
    <col min="5" max="5" width="30" style="2" bestFit="1" customWidth="1"/>
    <col min="6" max="6" width="11.5546875" style="2" hidden="1" customWidth="1"/>
    <col min="7" max="7" width="9.88671875" style="2" hidden="1" customWidth="1"/>
    <col min="8" max="8" width="23.33203125" style="2" bestFit="1" customWidth="1"/>
    <col min="9" max="10" width="11.88671875" style="2" bestFit="1" customWidth="1"/>
    <col min="11" max="11" width="12.6640625" style="2" bestFit="1" customWidth="1"/>
  </cols>
  <sheetData>
    <row r="1" spans="1:11" x14ac:dyDescent="0.3">
      <c r="A1" s="30" t="s">
        <v>0</v>
      </c>
      <c r="B1" s="1" t="s">
        <v>1</v>
      </c>
    </row>
    <row r="2" spans="1:11" x14ac:dyDescent="0.3">
      <c r="A2" s="30" t="s">
        <v>2</v>
      </c>
      <c r="B2" s="1" t="s">
        <v>3</v>
      </c>
      <c r="C2" s="31"/>
      <c r="D2" s="31"/>
      <c r="E2" s="31"/>
    </row>
    <row r="3" spans="1:11" x14ac:dyDescent="0.3">
      <c r="A3" s="30" t="s">
        <v>339</v>
      </c>
      <c r="B3" s="3">
        <v>42428</v>
      </c>
    </row>
    <row r="4" spans="1:11" x14ac:dyDescent="0.3">
      <c r="A4" s="30" t="s">
        <v>892</v>
      </c>
      <c r="B4" s="4" t="s">
        <v>891</v>
      </c>
    </row>
    <row r="5" spans="1:11" x14ac:dyDescent="0.3">
      <c r="A5" s="30" t="s">
        <v>4</v>
      </c>
      <c r="B5" s="4" t="s">
        <v>890</v>
      </c>
    </row>
    <row r="6" spans="1:11" x14ac:dyDescent="0.3">
      <c r="A6" s="5" t="s">
        <v>5</v>
      </c>
      <c r="B6" s="5" t="s">
        <v>6</v>
      </c>
      <c r="C6" s="5" t="s">
        <v>7</v>
      </c>
      <c r="D6" s="5" t="s">
        <v>8</v>
      </c>
      <c r="E6" s="5" t="s">
        <v>9</v>
      </c>
      <c r="F6" s="5" t="s">
        <v>889</v>
      </c>
      <c r="G6" s="5" t="s">
        <v>888</v>
      </c>
      <c r="H6" s="5" t="s">
        <v>10</v>
      </c>
      <c r="I6" s="6" t="s">
        <v>11</v>
      </c>
      <c r="J6" s="6" t="s">
        <v>12</v>
      </c>
      <c r="K6" s="6" t="s">
        <v>13</v>
      </c>
    </row>
    <row r="7" spans="1:11" x14ac:dyDescent="0.3">
      <c r="A7" s="38" t="s">
        <v>338</v>
      </c>
      <c r="B7" s="38"/>
      <c r="C7" s="38"/>
      <c r="D7" s="38"/>
      <c r="E7" s="38"/>
      <c r="F7" s="38"/>
      <c r="G7" s="38"/>
      <c r="H7" s="38"/>
      <c r="I7" s="38"/>
      <c r="J7" s="38"/>
      <c r="K7" s="7">
        <v>0</v>
      </c>
    </row>
    <row r="8" spans="1:11" ht="57" x14ac:dyDescent="0.3">
      <c r="A8" s="8">
        <v>42339</v>
      </c>
      <c r="B8" s="8">
        <v>42339</v>
      </c>
      <c r="C8" s="1" t="s">
        <v>337</v>
      </c>
      <c r="D8" s="9" t="s">
        <v>336</v>
      </c>
      <c r="E8" s="1" t="s">
        <v>335</v>
      </c>
      <c r="F8" s="1" t="s">
        <v>895</v>
      </c>
      <c r="G8" s="1" t="s">
        <v>16</v>
      </c>
      <c r="H8" s="1"/>
      <c r="I8" s="7"/>
      <c r="J8" s="7">
        <v>75000</v>
      </c>
      <c r="K8" s="7">
        <v>-75000</v>
      </c>
    </row>
    <row r="9" spans="1:11" ht="22.8" x14ac:dyDescent="0.3">
      <c r="A9" s="8">
        <v>42354</v>
      </c>
      <c r="B9" s="8">
        <v>42354</v>
      </c>
      <c r="C9" s="1"/>
      <c r="D9" s="9" t="s">
        <v>896</v>
      </c>
      <c r="E9" s="1" t="s">
        <v>335</v>
      </c>
      <c r="F9" s="1" t="s">
        <v>895</v>
      </c>
      <c r="G9" s="1" t="s">
        <v>16</v>
      </c>
      <c r="H9" s="1"/>
      <c r="I9" s="7">
        <v>40000</v>
      </c>
      <c r="J9" s="7"/>
      <c r="K9" s="7">
        <v>-35000</v>
      </c>
    </row>
    <row r="10" spans="1:11" ht="102.6" x14ac:dyDescent="0.3">
      <c r="A10" s="8">
        <v>42359</v>
      </c>
      <c r="B10" s="8">
        <v>42359</v>
      </c>
      <c r="C10" s="1" t="s">
        <v>334</v>
      </c>
      <c r="D10" s="9" t="s">
        <v>333</v>
      </c>
      <c r="E10" s="1" t="s">
        <v>332</v>
      </c>
      <c r="F10" s="1" t="s">
        <v>895</v>
      </c>
      <c r="G10" s="1" t="s">
        <v>16</v>
      </c>
      <c r="H10" s="1"/>
      <c r="I10" s="7"/>
      <c r="J10" s="7">
        <v>200000</v>
      </c>
      <c r="K10" s="7">
        <v>-235000</v>
      </c>
    </row>
    <row r="11" spans="1:11" x14ac:dyDescent="0.3">
      <c r="A11" s="38" t="s">
        <v>331</v>
      </c>
      <c r="B11" s="38"/>
      <c r="C11" s="38"/>
      <c r="D11" s="38"/>
      <c r="E11" s="38"/>
      <c r="F11" s="38"/>
      <c r="G11" s="38"/>
      <c r="H11" s="38"/>
      <c r="I11" s="10">
        <v>40000</v>
      </c>
      <c r="J11" s="10">
        <v>275000</v>
      </c>
      <c r="K11" s="10">
        <v>-235000</v>
      </c>
    </row>
    <row r="13" spans="1:11" x14ac:dyDescent="0.3">
      <c r="A13" s="39"/>
      <c r="B13" s="39"/>
      <c r="C13" s="39"/>
      <c r="D13" s="39"/>
      <c r="E13" s="39"/>
      <c r="F13" s="39"/>
      <c r="G13" s="39"/>
      <c r="H13" s="39"/>
      <c r="I13" s="39"/>
      <c r="J13" s="39"/>
      <c r="K13" s="39"/>
    </row>
    <row r="14" spans="1:11" x14ac:dyDescent="0.3">
      <c r="A14" s="38" t="s">
        <v>330</v>
      </c>
      <c r="B14" s="38"/>
      <c r="C14" s="38"/>
      <c r="D14" s="38"/>
      <c r="E14" s="38"/>
      <c r="F14" s="38"/>
      <c r="G14" s="38"/>
      <c r="H14" s="38"/>
      <c r="I14" s="38"/>
      <c r="J14" s="38"/>
      <c r="K14" s="7">
        <v>0</v>
      </c>
    </row>
    <row r="15" spans="1:11" x14ac:dyDescent="0.3">
      <c r="A15" s="8">
        <v>42035</v>
      </c>
      <c r="B15" s="8">
        <v>42035</v>
      </c>
      <c r="C15" s="1"/>
      <c r="D15" s="9" t="s">
        <v>327</v>
      </c>
      <c r="E15" s="1"/>
      <c r="F15" s="1" t="s">
        <v>895</v>
      </c>
      <c r="G15" s="1" t="s">
        <v>16</v>
      </c>
      <c r="H15" s="1"/>
      <c r="I15" s="7">
        <v>1122.78</v>
      </c>
      <c r="J15" s="7"/>
      <c r="K15" s="7">
        <v>1122.78</v>
      </c>
    </row>
    <row r="16" spans="1:11" x14ac:dyDescent="0.3">
      <c r="A16" s="8">
        <v>42035</v>
      </c>
      <c r="B16" s="8">
        <v>42035</v>
      </c>
      <c r="C16" s="1"/>
      <c r="D16" s="9" t="s">
        <v>327</v>
      </c>
      <c r="E16" s="1"/>
      <c r="F16" s="1" t="s">
        <v>895</v>
      </c>
      <c r="G16" s="1" t="s">
        <v>16</v>
      </c>
      <c r="H16" s="1"/>
      <c r="I16" s="7">
        <v>2012.64</v>
      </c>
      <c r="J16" s="7"/>
      <c r="K16" s="7">
        <v>3135.42</v>
      </c>
    </row>
    <row r="17" spans="1:11" x14ac:dyDescent="0.3">
      <c r="A17" s="8">
        <v>42035</v>
      </c>
      <c r="B17" s="8">
        <v>42035</v>
      </c>
      <c r="C17" s="1"/>
      <c r="D17" s="9" t="s">
        <v>320</v>
      </c>
      <c r="E17" s="1"/>
      <c r="F17" s="1" t="s">
        <v>895</v>
      </c>
      <c r="G17" s="1" t="s">
        <v>16</v>
      </c>
      <c r="H17" s="1"/>
      <c r="I17" s="7"/>
      <c r="J17" s="7">
        <v>1122.78</v>
      </c>
      <c r="K17" s="7">
        <v>2012.64</v>
      </c>
    </row>
    <row r="18" spans="1:11" x14ac:dyDescent="0.3">
      <c r="A18" s="8">
        <v>42063</v>
      </c>
      <c r="B18" s="8">
        <v>42063</v>
      </c>
      <c r="C18" s="1"/>
      <c r="D18" s="9" t="s">
        <v>326</v>
      </c>
      <c r="E18" s="1"/>
      <c r="F18" s="1" t="s">
        <v>895</v>
      </c>
      <c r="G18" s="1" t="s">
        <v>16</v>
      </c>
      <c r="H18" s="1"/>
      <c r="I18" s="7">
        <v>1794.61</v>
      </c>
      <c r="J18" s="7"/>
      <c r="K18" s="7">
        <v>3807.25</v>
      </c>
    </row>
    <row r="19" spans="1:11" x14ac:dyDescent="0.3">
      <c r="A19" s="8">
        <v>42063</v>
      </c>
      <c r="B19" s="8">
        <v>42063</v>
      </c>
      <c r="C19" s="1"/>
      <c r="D19" s="9" t="s">
        <v>326</v>
      </c>
      <c r="E19" s="1"/>
      <c r="F19" s="1" t="s">
        <v>895</v>
      </c>
      <c r="G19" s="1" t="s">
        <v>16</v>
      </c>
      <c r="H19" s="1"/>
      <c r="I19" s="7">
        <v>3330.91</v>
      </c>
      <c r="J19" s="7"/>
      <c r="K19" s="7">
        <v>7138.16</v>
      </c>
    </row>
    <row r="20" spans="1:11" x14ac:dyDescent="0.3">
      <c r="A20" s="8">
        <v>42063</v>
      </c>
      <c r="B20" s="8">
        <v>42063</v>
      </c>
      <c r="C20" s="1"/>
      <c r="D20" s="9" t="s">
        <v>320</v>
      </c>
      <c r="E20" s="1"/>
      <c r="F20" s="1" t="s">
        <v>895</v>
      </c>
      <c r="G20" s="1" t="s">
        <v>16</v>
      </c>
      <c r="H20" s="1"/>
      <c r="I20" s="7"/>
      <c r="J20" s="7">
        <v>1794.61</v>
      </c>
      <c r="K20" s="7">
        <v>5343.55</v>
      </c>
    </row>
    <row r="21" spans="1:11" x14ac:dyDescent="0.3">
      <c r="A21" s="8">
        <v>42094</v>
      </c>
      <c r="B21" s="8">
        <v>42094</v>
      </c>
      <c r="C21" s="1"/>
      <c r="D21" s="9" t="s">
        <v>325</v>
      </c>
      <c r="E21" s="1"/>
      <c r="F21" s="1" t="s">
        <v>895</v>
      </c>
      <c r="G21" s="1" t="s">
        <v>16</v>
      </c>
      <c r="H21" s="1"/>
      <c r="I21" s="7">
        <v>1368.87</v>
      </c>
      <c r="J21" s="7"/>
      <c r="K21" s="7">
        <v>6712.42</v>
      </c>
    </row>
    <row r="22" spans="1:11" x14ac:dyDescent="0.3">
      <c r="A22" s="8">
        <v>42094</v>
      </c>
      <c r="B22" s="8">
        <v>42094</v>
      </c>
      <c r="C22" s="1"/>
      <c r="D22" s="9" t="s">
        <v>325</v>
      </c>
      <c r="E22" s="1"/>
      <c r="F22" s="1" t="s">
        <v>895</v>
      </c>
      <c r="G22" s="1" t="s">
        <v>16</v>
      </c>
      <c r="H22" s="1"/>
      <c r="I22" s="7">
        <v>2422.9699999999998</v>
      </c>
      <c r="J22" s="7"/>
      <c r="K22" s="7">
        <v>9135.39</v>
      </c>
    </row>
    <row r="23" spans="1:11" x14ac:dyDescent="0.3">
      <c r="A23" s="8">
        <v>42094</v>
      </c>
      <c r="B23" s="8">
        <v>42094</v>
      </c>
      <c r="C23" s="1"/>
      <c r="D23" s="9" t="s">
        <v>320</v>
      </c>
      <c r="E23" s="1"/>
      <c r="F23" s="1" t="s">
        <v>895</v>
      </c>
      <c r="G23" s="1" t="s">
        <v>16</v>
      </c>
      <c r="H23" s="1"/>
      <c r="I23" s="7"/>
      <c r="J23" s="7">
        <v>1368.87</v>
      </c>
      <c r="K23" s="7">
        <v>7766.52</v>
      </c>
    </row>
    <row r="24" spans="1:11" x14ac:dyDescent="0.3">
      <c r="A24" s="8">
        <v>42124</v>
      </c>
      <c r="B24" s="8">
        <v>42124</v>
      </c>
      <c r="C24" s="1"/>
      <c r="D24" s="9" t="s">
        <v>324</v>
      </c>
      <c r="E24" s="1"/>
      <c r="F24" s="1" t="s">
        <v>895</v>
      </c>
      <c r="G24" s="1" t="s">
        <v>16</v>
      </c>
      <c r="H24" s="1"/>
      <c r="I24" s="7">
        <v>43.81</v>
      </c>
      <c r="J24" s="7"/>
      <c r="K24" s="7">
        <v>7810.33</v>
      </c>
    </row>
    <row r="25" spans="1:11" x14ac:dyDescent="0.3">
      <c r="A25" s="8">
        <v>42124</v>
      </c>
      <c r="B25" s="8">
        <v>42124</v>
      </c>
      <c r="C25" s="1"/>
      <c r="D25" s="9" t="s">
        <v>324</v>
      </c>
      <c r="E25" s="1"/>
      <c r="F25" s="1" t="s">
        <v>895</v>
      </c>
      <c r="G25" s="1" t="s">
        <v>16</v>
      </c>
      <c r="H25" s="1"/>
      <c r="I25" s="7">
        <v>82.3</v>
      </c>
      <c r="J25" s="7"/>
      <c r="K25" s="7">
        <v>7892.63</v>
      </c>
    </row>
    <row r="26" spans="1:11" x14ac:dyDescent="0.3">
      <c r="A26" s="8">
        <v>42124</v>
      </c>
      <c r="B26" s="8">
        <v>42124</v>
      </c>
      <c r="C26" s="1"/>
      <c r="D26" s="9" t="s">
        <v>324</v>
      </c>
      <c r="E26" s="1"/>
      <c r="F26" s="1" t="s">
        <v>895</v>
      </c>
      <c r="G26" s="1" t="s">
        <v>16</v>
      </c>
      <c r="H26" s="1"/>
      <c r="I26" s="7">
        <v>946.46</v>
      </c>
      <c r="J26" s="7"/>
      <c r="K26" s="7">
        <v>8839.09</v>
      </c>
    </row>
    <row r="27" spans="1:11" x14ac:dyDescent="0.3">
      <c r="A27" s="8">
        <v>42124</v>
      </c>
      <c r="B27" s="8">
        <v>42124</v>
      </c>
      <c r="C27" s="1"/>
      <c r="D27" s="9" t="s">
        <v>324</v>
      </c>
      <c r="E27" s="1"/>
      <c r="F27" s="1" t="s">
        <v>895</v>
      </c>
      <c r="G27" s="1" t="s">
        <v>16</v>
      </c>
      <c r="H27" s="1"/>
      <c r="I27" s="7">
        <v>1797.69</v>
      </c>
      <c r="J27" s="7"/>
      <c r="K27" s="7">
        <v>10636.78</v>
      </c>
    </row>
    <row r="28" spans="1:11" x14ac:dyDescent="0.3">
      <c r="A28" s="8">
        <v>42124</v>
      </c>
      <c r="B28" s="8">
        <v>42124</v>
      </c>
      <c r="C28" s="1"/>
      <c r="D28" s="9" t="s">
        <v>320</v>
      </c>
      <c r="E28" s="1"/>
      <c r="F28" s="1" t="s">
        <v>895</v>
      </c>
      <c r="G28" s="1" t="s">
        <v>16</v>
      </c>
      <c r="H28" s="1"/>
      <c r="I28" s="7"/>
      <c r="J28" s="7">
        <v>82.3</v>
      </c>
      <c r="K28" s="7">
        <v>10554.48</v>
      </c>
    </row>
    <row r="29" spans="1:11" x14ac:dyDescent="0.3">
      <c r="A29" s="8">
        <v>42124</v>
      </c>
      <c r="B29" s="8">
        <v>42124</v>
      </c>
      <c r="C29" s="1"/>
      <c r="D29" s="9" t="s">
        <v>320</v>
      </c>
      <c r="E29" s="1"/>
      <c r="F29" s="1" t="s">
        <v>895</v>
      </c>
      <c r="G29" s="1" t="s">
        <v>16</v>
      </c>
      <c r="H29" s="1"/>
      <c r="I29" s="7"/>
      <c r="J29" s="7">
        <v>946.46</v>
      </c>
      <c r="K29" s="7">
        <v>9608.02</v>
      </c>
    </row>
    <row r="30" spans="1:11" x14ac:dyDescent="0.3">
      <c r="A30" s="8">
        <v>42155</v>
      </c>
      <c r="B30" s="8">
        <v>42155</v>
      </c>
      <c r="C30" s="1"/>
      <c r="D30" s="9" t="s">
        <v>323</v>
      </c>
      <c r="E30" s="1"/>
      <c r="F30" s="1" t="s">
        <v>895</v>
      </c>
      <c r="G30" s="1" t="s">
        <v>16</v>
      </c>
      <c r="H30" s="1"/>
      <c r="I30" s="7">
        <v>125.5</v>
      </c>
      <c r="J30" s="7"/>
      <c r="K30" s="7">
        <v>9733.52</v>
      </c>
    </row>
    <row r="31" spans="1:11" x14ac:dyDescent="0.3">
      <c r="A31" s="8">
        <v>42155</v>
      </c>
      <c r="B31" s="8">
        <v>42155</v>
      </c>
      <c r="C31" s="1"/>
      <c r="D31" s="9" t="s">
        <v>323</v>
      </c>
      <c r="E31" s="1"/>
      <c r="F31" s="1" t="s">
        <v>895</v>
      </c>
      <c r="G31" s="1" t="s">
        <v>16</v>
      </c>
      <c r="H31" s="1"/>
      <c r="I31" s="7">
        <v>246.03</v>
      </c>
      <c r="J31" s="7"/>
      <c r="K31" s="7">
        <v>9979.5499999999993</v>
      </c>
    </row>
    <row r="32" spans="1:11" x14ac:dyDescent="0.3">
      <c r="A32" s="8">
        <v>42155</v>
      </c>
      <c r="B32" s="8">
        <v>42155</v>
      </c>
      <c r="C32" s="1"/>
      <c r="D32" s="9" t="s">
        <v>323</v>
      </c>
      <c r="E32" s="1"/>
      <c r="F32" s="1" t="s">
        <v>895</v>
      </c>
      <c r="G32" s="1" t="s">
        <v>16</v>
      </c>
      <c r="H32" s="1"/>
      <c r="I32" s="7">
        <v>357.87</v>
      </c>
      <c r="J32" s="7"/>
      <c r="K32" s="7">
        <v>10337.42</v>
      </c>
    </row>
    <row r="33" spans="1:11" x14ac:dyDescent="0.3">
      <c r="A33" s="8">
        <v>42155</v>
      </c>
      <c r="B33" s="8">
        <v>42155</v>
      </c>
      <c r="C33" s="1"/>
      <c r="D33" s="9" t="s">
        <v>323</v>
      </c>
      <c r="E33" s="1"/>
      <c r="F33" s="1" t="s">
        <v>895</v>
      </c>
      <c r="G33" s="1" t="s">
        <v>16</v>
      </c>
      <c r="H33" s="1"/>
      <c r="I33" s="7">
        <v>655.05999999999995</v>
      </c>
      <c r="J33" s="7"/>
      <c r="K33" s="7">
        <v>10992.48</v>
      </c>
    </row>
    <row r="34" spans="1:11" x14ac:dyDescent="0.3">
      <c r="A34" s="8">
        <v>42155</v>
      </c>
      <c r="B34" s="8">
        <v>42155</v>
      </c>
      <c r="C34" s="1"/>
      <c r="D34" s="9" t="s">
        <v>323</v>
      </c>
      <c r="E34" s="1"/>
      <c r="F34" s="1" t="s">
        <v>895</v>
      </c>
      <c r="G34" s="1" t="s">
        <v>16</v>
      </c>
      <c r="H34" s="1"/>
      <c r="I34" s="7">
        <v>2415.58</v>
      </c>
      <c r="J34" s="7"/>
      <c r="K34" s="7">
        <v>13408.06</v>
      </c>
    </row>
    <row r="35" spans="1:11" x14ac:dyDescent="0.3">
      <c r="A35" s="8">
        <v>42155</v>
      </c>
      <c r="B35" s="8">
        <v>42155</v>
      </c>
      <c r="C35" s="1"/>
      <c r="D35" s="9" t="s">
        <v>323</v>
      </c>
      <c r="E35" s="1"/>
      <c r="F35" s="1" t="s">
        <v>895</v>
      </c>
      <c r="G35" s="1" t="s">
        <v>16</v>
      </c>
      <c r="H35" s="1"/>
      <c r="I35" s="7">
        <v>4421.66</v>
      </c>
      <c r="J35" s="7"/>
      <c r="K35" s="7">
        <v>17829.72</v>
      </c>
    </row>
    <row r="36" spans="1:11" x14ac:dyDescent="0.3">
      <c r="A36" s="8">
        <v>42155</v>
      </c>
      <c r="B36" s="8">
        <v>42155</v>
      </c>
      <c r="C36" s="1"/>
      <c r="D36" s="9" t="s">
        <v>320</v>
      </c>
      <c r="E36" s="1"/>
      <c r="F36" s="1" t="s">
        <v>895</v>
      </c>
      <c r="G36" s="1" t="s">
        <v>16</v>
      </c>
      <c r="H36" s="1"/>
      <c r="I36" s="7"/>
      <c r="J36" s="7">
        <v>246.03</v>
      </c>
      <c r="K36" s="7">
        <v>17583.689999999999</v>
      </c>
    </row>
    <row r="37" spans="1:11" x14ac:dyDescent="0.3">
      <c r="A37" s="8">
        <v>42155</v>
      </c>
      <c r="B37" s="8">
        <v>42155</v>
      </c>
      <c r="C37" s="1"/>
      <c r="D37" s="9" t="s">
        <v>320</v>
      </c>
      <c r="E37" s="1"/>
      <c r="F37" s="1" t="s">
        <v>895</v>
      </c>
      <c r="G37" s="1" t="s">
        <v>16</v>
      </c>
      <c r="H37" s="1"/>
      <c r="I37" s="7"/>
      <c r="J37" s="7">
        <v>357.87</v>
      </c>
      <c r="K37" s="7">
        <v>17225.82</v>
      </c>
    </row>
    <row r="38" spans="1:11" x14ac:dyDescent="0.3">
      <c r="A38" s="8">
        <v>42155</v>
      </c>
      <c r="B38" s="8">
        <v>42155</v>
      </c>
      <c r="C38" s="1"/>
      <c r="D38" s="9" t="s">
        <v>320</v>
      </c>
      <c r="E38" s="1"/>
      <c r="F38" s="1" t="s">
        <v>895</v>
      </c>
      <c r="G38" s="1" t="s">
        <v>16</v>
      </c>
      <c r="H38" s="1"/>
      <c r="I38" s="7"/>
      <c r="J38" s="7">
        <v>2415.58</v>
      </c>
      <c r="K38" s="7">
        <v>14810.24</v>
      </c>
    </row>
    <row r="39" spans="1:11" x14ac:dyDescent="0.3">
      <c r="A39" s="8">
        <v>42185</v>
      </c>
      <c r="B39" s="8">
        <v>42185</v>
      </c>
      <c r="C39" s="1"/>
      <c r="D39" s="9" t="s">
        <v>322</v>
      </c>
      <c r="E39" s="1"/>
      <c r="F39" s="1" t="s">
        <v>895</v>
      </c>
      <c r="G39" s="1" t="s">
        <v>16</v>
      </c>
      <c r="H39" s="1"/>
      <c r="I39" s="7">
        <v>43.56</v>
      </c>
      <c r="J39" s="7"/>
      <c r="K39" s="7">
        <v>14853.8</v>
      </c>
    </row>
    <row r="40" spans="1:11" x14ac:dyDescent="0.3">
      <c r="A40" s="8">
        <v>42185</v>
      </c>
      <c r="B40" s="8">
        <v>42185</v>
      </c>
      <c r="C40" s="1"/>
      <c r="D40" s="9" t="s">
        <v>322</v>
      </c>
      <c r="E40" s="1"/>
      <c r="F40" s="1" t="s">
        <v>895</v>
      </c>
      <c r="G40" s="1" t="s">
        <v>16</v>
      </c>
      <c r="H40" s="1"/>
      <c r="I40" s="7">
        <v>84.75</v>
      </c>
      <c r="J40" s="7"/>
      <c r="K40" s="7">
        <v>14938.55</v>
      </c>
    </row>
    <row r="41" spans="1:11" x14ac:dyDescent="0.3">
      <c r="A41" s="8">
        <v>42185</v>
      </c>
      <c r="B41" s="8">
        <v>42185</v>
      </c>
      <c r="C41" s="1"/>
      <c r="D41" s="9" t="s">
        <v>320</v>
      </c>
      <c r="E41" s="1"/>
      <c r="F41" s="1" t="s">
        <v>895</v>
      </c>
      <c r="G41" s="1" t="s">
        <v>16</v>
      </c>
      <c r="H41" s="1"/>
      <c r="I41" s="7"/>
      <c r="J41" s="7">
        <v>84.75</v>
      </c>
      <c r="K41" s="7">
        <v>14853.8</v>
      </c>
    </row>
    <row r="42" spans="1:11" x14ac:dyDescent="0.3">
      <c r="A42" s="8">
        <v>42185</v>
      </c>
      <c r="B42" s="8">
        <v>42185</v>
      </c>
      <c r="C42" s="1"/>
      <c r="D42" s="9" t="s">
        <v>322</v>
      </c>
      <c r="E42" s="1"/>
      <c r="F42" s="1" t="s">
        <v>16</v>
      </c>
      <c r="G42" s="1" t="s">
        <v>16</v>
      </c>
      <c r="H42" s="1"/>
      <c r="I42" s="7">
        <v>932.24</v>
      </c>
      <c r="J42" s="7"/>
      <c r="K42" s="7">
        <v>15786.04</v>
      </c>
    </row>
    <row r="43" spans="1:11" x14ac:dyDescent="0.3">
      <c r="A43" s="8">
        <v>42185</v>
      </c>
      <c r="B43" s="8">
        <v>42185</v>
      </c>
      <c r="C43" s="1"/>
      <c r="D43" s="9" t="s">
        <v>322</v>
      </c>
      <c r="E43" s="1"/>
      <c r="F43" s="1" t="s">
        <v>16</v>
      </c>
      <c r="G43" s="1" t="s">
        <v>16</v>
      </c>
      <c r="H43" s="1"/>
      <c r="I43" s="7">
        <v>1662.84</v>
      </c>
      <c r="J43" s="7"/>
      <c r="K43" s="7">
        <v>17448.88</v>
      </c>
    </row>
    <row r="44" spans="1:11" x14ac:dyDescent="0.3">
      <c r="A44" s="8">
        <v>42185</v>
      </c>
      <c r="B44" s="8">
        <v>42185</v>
      </c>
      <c r="C44" s="1"/>
      <c r="D44" s="9" t="s">
        <v>320</v>
      </c>
      <c r="E44" s="1"/>
      <c r="F44" s="1" t="s">
        <v>16</v>
      </c>
      <c r="G44" s="1" t="s">
        <v>16</v>
      </c>
      <c r="H44" s="1"/>
      <c r="I44" s="7"/>
      <c r="J44" s="7">
        <v>932.24</v>
      </c>
      <c r="K44" s="7">
        <v>16516.64</v>
      </c>
    </row>
    <row r="45" spans="1:11" x14ac:dyDescent="0.3">
      <c r="A45" s="8">
        <v>42216</v>
      </c>
      <c r="B45" s="8">
        <v>42216</v>
      </c>
      <c r="C45" s="1"/>
      <c r="D45" s="9" t="s">
        <v>321</v>
      </c>
      <c r="E45" s="1"/>
      <c r="F45" s="1" t="s">
        <v>16</v>
      </c>
      <c r="G45" s="1" t="s">
        <v>16</v>
      </c>
      <c r="H45" s="1"/>
      <c r="I45" s="7">
        <v>479.9</v>
      </c>
      <c r="J45" s="7"/>
      <c r="K45" s="7">
        <v>16996.54</v>
      </c>
    </row>
    <row r="46" spans="1:11" x14ac:dyDescent="0.3">
      <c r="A46" s="8">
        <v>42216</v>
      </c>
      <c r="B46" s="8">
        <v>42216</v>
      </c>
      <c r="C46" s="1"/>
      <c r="D46" s="9" t="s">
        <v>321</v>
      </c>
      <c r="E46" s="1"/>
      <c r="F46" s="1" t="s">
        <v>16</v>
      </c>
      <c r="G46" s="1" t="s">
        <v>16</v>
      </c>
      <c r="H46" s="1"/>
      <c r="I46" s="7">
        <v>837.03</v>
      </c>
      <c r="J46" s="7"/>
      <c r="K46" s="7">
        <v>17833.57</v>
      </c>
    </row>
    <row r="47" spans="1:11" x14ac:dyDescent="0.3">
      <c r="A47" s="8">
        <v>42216</v>
      </c>
      <c r="B47" s="8">
        <v>42216</v>
      </c>
      <c r="C47" s="1"/>
      <c r="D47" s="9" t="s">
        <v>320</v>
      </c>
      <c r="E47" s="1"/>
      <c r="F47" s="1" t="s">
        <v>16</v>
      </c>
      <c r="G47" s="1" t="s">
        <v>16</v>
      </c>
      <c r="H47" s="1"/>
      <c r="I47" s="7"/>
      <c r="J47" s="7">
        <v>479.9</v>
      </c>
      <c r="K47" s="7">
        <v>17353.669999999998</v>
      </c>
    </row>
    <row r="48" spans="1:11" x14ac:dyDescent="0.3">
      <c r="A48" s="8">
        <v>42277</v>
      </c>
      <c r="B48" s="8">
        <v>42277</v>
      </c>
      <c r="C48" s="1"/>
      <c r="D48" s="9" t="s">
        <v>319</v>
      </c>
      <c r="E48" s="1"/>
      <c r="F48" s="1" t="s">
        <v>16</v>
      </c>
      <c r="G48" s="1" t="s">
        <v>16</v>
      </c>
      <c r="H48" s="1"/>
      <c r="I48" s="7">
        <v>411.19</v>
      </c>
      <c r="J48" s="7"/>
      <c r="K48" s="7">
        <v>17764.86</v>
      </c>
    </row>
    <row r="49" spans="1:11" x14ac:dyDescent="0.3">
      <c r="A49" s="8">
        <v>42308</v>
      </c>
      <c r="B49" s="8">
        <v>42308</v>
      </c>
      <c r="C49" s="1"/>
      <c r="D49" s="9" t="s">
        <v>318</v>
      </c>
      <c r="E49" s="1"/>
      <c r="F49" s="1" t="s">
        <v>16</v>
      </c>
      <c r="G49" s="1" t="s">
        <v>16</v>
      </c>
      <c r="H49" s="1"/>
      <c r="I49" s="7">
        <v>1772.71</v>
      </c>
      <c r="J49" s="7"/>
      <c r="K49" s="7">
        <v>19537.57</v>
      </c>
    </row>
    <row r="50" spans="1:11" x14ac:dyDescent="0.3">
      <c r="A50" s="8">
        <v>42338</v>
      </c>
      <c r="B50" s="8">
        <v>42338</v>
      </c>
      <c r="C50" s="1"/>
      <c r="D50" s="9" t="s">
        <v>315</v>
      </c>
      <c r="E50" s="1"/>
      <c r="F50" s="1" t="s">
        <v>16</v>
      </c>
      <c r="G50" s="1" t="s">
        <v>16</v>
      </c>
      <c r="H50" s="1"/>
      <c r="I50" s="7">
        <v>4318.82</v>
      </c>
      <c r="J50" s="7"/>
      <c r="K50" s="7">
        <v>23856.39</v>
      </c>
    </row>
    <row r="51" spans="1:11" x14ac:dyDescent="0.3">
      <c r="A51" s="8">
        <v>42369</v>
      </c>
      <c r="B51" s="8">
        <v>42369</v>
      </c>
      <c r="C51" s="1"/>
      <c r="D51" s="9" t="s">
        <v>312</v>
      </c>
      <c r="E51" s="1"/>
      <c r="F51" s="1" t="s">
        <v>16</v>
      </c>
      <c r="G51" s="1" t="s">
        <v>16</v>
      </c>
      <c r="H51" s="1"/>
      <c r="I51" s="7">
        <v>3632.09</v>
      </c>
      <c r="J51" s="7"/>
      <c r="K51" s="7">
        <v>27488.48</v>
      </c>
    </row>
    <row r="52" spans="1:11" x14ac:dyDescent="0.3">
      <c r="A52" s="38" t="s">
        <v>17</v>
      </c>
      <c r="B52" s="38"/>
      <c r="C52" s="38"/>
      <c r="D52" s="38"/>
      <c r="E52" s="38"/>
      <c r="F52" s="38"/>
      <c r="G52" s="38"/>
      <c r="H52" s="38"/>
      <c r="I52" s="10">
        <v>37319.870000000003</v>
      </c>
      <c r="J52" s="10">
        <v>9831.39</v>
      </c>
      <c r="K52" s="10">
        <v>27488.48</v>
      </c>
    </row>
    <row r="54" spans="1:11" x14ac:dyDescent="0.3">
      <c r="A54" s="39"/>
      <c r="B54" s="39"/>
      <c r="C54" s="39"/>
      <c r="D54" s="39"/>
      <c r="E54" s="39"/>
      <c r="F54" s="39"/>
      <c r="G54" s="39"/>
      <c r="H54" s="39"/>
      <c r="I54" s="39"/>
      <c r="J54" s="39"/>
      <c r="K54" s="39"/>
    </row>
    <row r="55" spans="1:11" x14ac:dyDescent="0.3">
      <c r="A55" s="38" t="s">
        <v>329</v>
      </c>
      <c r="B55" s="38"/>
      <c r="C55" s="38"/>
      <c r="D55" s="38"/>
      <c r="E55" s="38"/>
      <c r="F55" s="38"/>
      <c r="G55" s="38"/>
      <c r="H55" s="38"/>
      <c r="I55" s="38"/>
      <c r="J55" s="38"/>
      <c r="K55" s="7">
        <v>0</v>
      </c>
    </row>
    <row r="56" spans="1:11" x14ac:dyDescent="0.3">
      <c r="A56" s="8">
        <v>42035</v>
      </c>
      <c r="B56" s="8">
        <v>42035</v>
      </c>
      <c r="C56" s="1"/>
      <c r="D56" s="9" t="s">
        <v>327</v>
      </c>
      <c r="E56" s="1"/>
      <c r="F56" s="1" t="s">
        <v>895</v>
      </c>
      <c r="G56" s="1" t="s">
        <v>16</v>
      </c>
      <c r="H56" s="1"/>
      <c r="I56" s="7">
        <v>157.35</v>
      </c>
      <c r="J56" s="7"/>
      <c r="K56" s="7">
        <v>157.35</v>
      </c>
    </row>
    <row r="57" spans="1:11" x14ac:dyDescent="0.3">
      <c r="A57" s="8">
        <v>42035</v>
      </c>
      <c r="B57" s="8">
        <v>42035</v>
      </c>
      <c r="C57" s="1"/>
      <c r="D57" s="9" t="s">
        <v>327</v>
      </c>
      <c r="E57" s="1"/>
      <c r="F57" s="1" t="s">
        <v>895</v>
      </c>
      <c r="G57" s="1" t="s">
        <v>16</v>
      </c>
      <c r="H57" s="1"/>
      <c r="I57" s="7">
        <v>282.06</v>
      </c>
      <c r="J57" s="7"/>
      <c r="K57" s="7">
        <v>439.41</v>
      </c>
    </row>
    <row r="58" spans="1:11" x14ac:dyDescent="0.3">
      <c r="A58" s="8">
        <v>42035</v>
      </c>
      <c r="B58" s="8">
        <v>42035</v>
      </c>
      <c r="C58" s="1"/>
      <c r="D58" s="9" t="s">
        <v>320</v>
      </c>
      <c r="E58" s="1"/>
      <c r="F58" s="1" t="s">
        <v>895</v>
      </c>
      <c r="G58" s="1" t="s">
        <v>16</v>
      </c>
      <c r="H58" s="1"/>
      <c r="I58" s="7"/>
      <c r="J58" s="7">
        <v>157.35</v>
      </c>
      <c r="K58" s="7">
        <v>282.06</v>
      </c>
    </row>
    <row r="59" spans="1:11" x14ac:dyDescent="0.3">
      <c r="A59" s="8">
        <v>42063</v>
      </c>
      <c r="B59" s="8">
        <v>42063</v>
      </c>
      <c r="C59" s="1"/>
      <c r="D59" s="9" t="s">
        <v>326</v>
      </c>
      <c r="E59" s="1"/>
      <c r="F59" s="1" t="s">
        <v>895</v>
      </c>
      <c r="G59" s="1" t="s">
        <v>16</v>
      </c>
      <c r="H59" s="1"/>
      <c r="I59" s="7">
        <v>160.87</v>
      </c>
      <c r="J59" s="7"/>
      <c r="K59" s="7">
        <v>442.93</v>
      </c>
    </row>
    <row r="60" spans="1:11" x14ac:dyDescent="0.3">
      <c r="A60" s="8">
        <v>42063</v>
      </c>
      <c r="B60" s="8">
        <v>42063</v>
      </c>
      <c r="C60" s="1"/>
      <c r="D60" s="9" t="s">
        <v>326</v>
      </c>
      <c r="E60" s="1"/>
      <c r="F60" s="1" t="s">
        <v>895</v>
      </c>
      <c r="G60" s="1" t="s">
        <v>16</v>
      </c>
      <c r="H60" s="1"/>
      <c r="I60" s="7">
        <v>298.58</v>
      </c>
      <c r="J60" s="7"/>
      <c r="K60" s="7">
        <v>741.51</v>
      </c>
    </row>
    <row r="61" spans="1:11" x14ac:dyDescent="0.3">
      <c r="A61" s="8">
        <v>42063</v>
      </c>
      <c r="B61" s="8">
        <v>42063</v>
      </c>
      <c r="C61" s="1"/>
      <c r="D61" s="9" t="s">
        <v>320</v>
      </c>
      <c r="E61" s="1"/>
      <c r="F61" s="1" t="s">
        <v>895</v>
      </c>
      <c r="G61" s="1" t="s">
        <v>16</v>
      </c>
      <c r="H61" s="1"/>
      <c r="I61" s="7"/>
      <c r="J61" s="7">
        <v>160.87</v>
      </c>
      <c r="K61" s="7">
        <v>580.64</v>
      </c>
    </row>
    <row r="62" spans="1:11" x14ac:dyDescent="0.3">
      <c r="A62" s="8">
        <v>42094</v>
      </c>
      <c r="B62" s="8">
        <v>42094</v>
      </c>
      <c r="C62" s="1"/>
      <c r="D62" s="9" t="s">
        <v>325</v>
      </c>
      <c r="E62" s="1"/>
      <c r="F62" s="1" t="s">
        <v>895</v>
      </c>
      <c r="G62" s="1" t="s">
        <v>16</v>
      </c>
      <c r="H62" s="1"/>
      <c r="I62" s="7">
        <v>114.48</v>
      </c>
      <c r="J62" s="7"/>
      <c r="K62" s="7">
        <v>695.12</v>
      </c>
    </row>
    <row r="63" spans="1:11" x14ac:dyDescent="0.3">
      <c r="A63" s="8">
        <v>42094</v>
      </c>
      <c r="B63" s="8">
        <v>42094</v>
      </c>
      <c r="C63" s="1"/>
      <c r="D63" s="9" t="s">
        <v>325</v>
      </c>
      <c r="E63" s="1"/>
      <c r="F63" s="1" t="s">
        <v>895</v>
      </c>
      <c r="G63" s="1" t="s">
        <v>16</v>
      </c>
      <c r="H63" s="1"/>
      <c r="I63" s="7">
        <v>202.64</v>
      </c>
      <c r="J63" s="7"/>
      <c r="K63" s="7">
        <v>897.76</v>
      </c>
    </row>
    <row r="64" spans="1:11" x14ac:dyDescent="0.3">
      <c r="A64" s="8">
        <v>42094</v>
      </c>
      <c r="B64" s="8">
        <v>42094</v>
      </c>
      <c r="C64" s="1"/>
      <c r="D64" s="9" t="s">
        <v>320</v>
      </c>
      <c r="E64" s="1"/>
      <c r="F64" s="1" t="s">
        <v>895</v>
      </c>
      <c r="G64" s="1" t="s">
        <v>16</v>
      </c>
      <c r="H64" s="1"/>
      <c r="I64" s="7"/>
      <c r="J64" s="7">
        <v>114.48</v>
      </c>
      <c r="K64" s="7">
        <v>783.28</v>
      </c>
    </row>
    <row r="65" spans="1:11" x14ac:dyDescent="0.3">
      <c r="A65" s="8">
        <v>42124</v>
      </c>
      <c r="B65" s="8">
        <v>42124</v>
      </c>
      <c r="C65" s="1">
        <v>25</v>
      </c>
      <c r="D65" s="9" t="s">
        <v>324</v>
      </c>
      <c r="E65" s="1"/>
      <c r="F65" s="1" t="s">
        <v>895</v>
      </c>
      <c r="G65" s="1" t="s">
        <v>16</v>
      </c>
      <c r="H65" s="1"/>
      <c r="I65" s="7">
        <v>80.040000000000006</v>
      </c>
      <c r="J65" s="7"/>
      <c r="K65" s="7">
        <v>863.32</v>
      </c>
    </row>
    <row r="66" spans="1:11" x14ac:dyDescent="0.3">
      <c r="A66" s="8">
        <v>42124</v>
      </c>
      <c r="B66" s="8">
        <v>42124</v>
      </c>
      <c r="C66" s="1">
        <v>25</v>
      </c>
      <c r="D66" s="9" t="s">
        <v>320</v>
      </c>
      <c r="E66" s="1"/>
      <c r="F66" s="1" t="s">
        <v>895</v>
      </c>
      <c r="G66" s="1" t="s">
        <v>16</v>
      </c>
      <c r="H66" s="1"/>
      <c r="I66" s="7"/>
      <c r="J66" s="7">
        <v>80.040000000000006</v>
      </c>
      <c r="K66" s="7">
        <v>783.28</v>
      </c>
    </row>
    <row r="67" spans="1:11" x14ac:dyDescent="0.3">
      <c r="A67" s="8">
        <v>42124</v>
      </c>
      <c r="B67" s="8">
        <v>42124</v>
      </c>
      <c r="C67" s="1"/>
      <c r="D67" s="9" t="s">
        <v>324</v>
      </c>
      <c r="E67" s="1"/>
      <c r="F67" s="1" t="s">
        <v>895</v>
      </c>
      <c r="G67" s="1" t="s">
        <v>16</v>
      </c>
      <c r="H67" s="1"/>
      <c r="I67" s="7">
        <v>143.27000000000001</v>
      </c>
      <c r="J67" s="7"/>
      <c r="K67" s="7">
        <v>926.55</v>
      </c>
    </row>
    <row r="68" spans="1:11" x14ac:dyDescent="0.3">
      <c r="A68" s="8">
        <v>42155</v>
      </c>
      <c r="B68" s="8">
        <v>42155</v>
      </c>
      <c r="C68" s="1"/>
      <c r="D68" s="9" t="s">
        <v>323</v>
      </c>
      <c r="E68" s="1"/>
      <c r="F68" s="1" t="s">
        <v>895</v>
      </c>
      <c r="G68" s="1" t="s">
        <v>16</v>
      </c>
      <c r="H68" s="1"/>
      <c r="I68" s="7">
        <v>27.68</v>
      </c>
      <c r="J68" s="7"/>
      <c r="K68" s="7">
        <v>954.23</v>
      </c>
    </row>
    <row r="69" spans="1:11" x14ac:dyDescent="0.3">
      <c r="A69" s="8">
        <v>42155</v>
      </c>
      <c r="B69" s="8">
        <v>42155</v>
      </c>
      <c r="C69" s="1"/>
      <c r="D69" s="9" t="s">
        <v>323</v>
      </c>
      <c r="E69" s="1"/>
      <c r="F69" s="1" t="s">
        <v>895</v>
      </c>
      <c r="G69" s="1" t="s">
        <v>16</v>
      </c>
      <c r="H69" s="1"/>
      <c r="I69" s="7">
        <v>47.68</v>
      </c>
      <c r="J69" s="7"/>
      <c r="K69" s="7">
        <v>1001.91</v>
      </c>
    </row>
    <row r="70" spans="1:11" x14ac:dyDescent="0.3">
      <c r="A70" s="8">
        <v>42155</v>
      </c>
      <c r="B70" s="8">
        <v>42155</v>
      </c>
      <c r="C70" s="1"/>
      <c r="D70" s="9" t="s">
        <v>323</v>
      </c>
      <c r="E70" s="1"/>
      <c r="F70" s="1" t="s">
        <v>895</v>
      </c>
      <c r="G70" s="1" t="s">
        <v>16</v>
      </c>
      <c r="H70" s="1"/>
      <c r="I70" s="7">
        <v>205.85</v>
      </c>
      <c r="J70" s="7"/>
      <c r="K70" s="7">
        <v>1207.76</v>
      </c>
    </row>
    <row r="71" spans="1:11" x14ac:dyDescent="0.3">
      <c r="A71" s="8">
        <v>42155</v>
      </c>
      <c r="B71" s="8">
        <v>42155</v>
      </c>
      <c r="C71" s="1"/>
      <c r="D71" s="9" t="s">
        <v>323</v>
      </c>
      <c r="E71" s="1"/>
      <c r="F71" s="1" t="s">
        <v>895</v>
      </c>
      <c r="G71" s="1" t="s">
        <v>16</v>
      </c>
      <c r="H71" s="1"/>
      <c r="I71" s="7">
        <v>354.66</v>
      </c>
      <c r="J71" s="7"/>
      <c r="K71" s="7">
        <v>1562.42</v>
      </c>
    </row>
    <row r="72" spans="1:11" x14ac:dyDescent="0.3">
      <c r="A72" s="8">
        <v>42155</v>
      </c>
      <c r="B72" s="8">
        <v>42155</v>
      </c>
      <c r="C72" s="1"/>
      <c r="D72" s="9" t="s">
        <v>320</v>
      </c>
      <c r="E72" s="1"/>
      <c r="F72" s="1" t="s">
        <v>895</v>
      </c>
      <c r="G72" s="1" t="s">
        <v>16</v>
      </c>
      <c r="H72" s="1"/>
      <c r="I72" s="7"/>
      <c r="J72" s="7">
        <v>27.68</v>
      </c>
      <c r="K72" s="7">
        <v>1534.74</v>
      </c>
    </row>
    <row r="73" spans="1:11" x14ac:dyDescent="0.3">
      <c r="A73" s="8">
        <v>42155</v>
      </c>
      <c r="B73" s="8">
        <v>42155</v>
      </c>
      <c r="C73" s="1"/>
      <c r="D73" s="9" t="s">
        <v>320</v>
      </c>
      <c r="E73" s="1"/>
      <c r="F73" s="1" t="s">
        <v>895</v>
      </c>
      <c r="G73" s="1" t="s">
        <v>16</v>
      </c>
      <c r="H73" s="1"/>
      <c r="I73" s="7"/>
      <c r="J73" s="7">
        <v>205.85</v>
      </c>
      <c r="K73" s="7">
        <v>1328.89</v>
      </c>
    </row>
    <row r="74" spans="1:11" x14ac:dyDescent="0.3">
      <c r="A74" s="8">
        <v>42185</v>
      </c>
      <c r="B74" s="8">
        <v>42185</v>
      </c>
      <c r="C74" s="1"/>
      <c r="D74" s="9" t="s">
        <v>322</v>
      </c>
      <c r="E74" s="1"/>
      <c r="F74" s="1" t="s">
        <v>895</v>
      </c>
      <c r="G74" s="1" t="s">
        <v>16</v>
      </c>
      <c r="H74" s="1"/>
      <c r="I74" s="7">
        <v>6.42</v>
      </c>
      <c r="J74" s="7"/>
      <c r="K74" s="7">
        <v>1335.31</v>
      </c>
    </row>
    <row r="75" spans="1:11" x14ac:dyDescent="0.3">
      <c r="A75" s="8">
        <v>42185</v>
      </c>
      <c r="B75" s="8">
        <v>42185</v>
      </c>
      <c r="C75" s="1"/>
      <c r="D75" s="9" t="s">
        <v>322</v>
      </c>
      <c r="E75" s="1"/>
      <c r="F75" s="1" t="s">
        <v>895</v>
      </c>
      <c r="G75" s="1" t="s">
        <v>16</v>
      </c>
      <c r="H75" s="1"/>
      <c r="I75" s="7">
        <v>10.78</v>
      </c>
      <c r="J75" s="7"/>
      <c r="K75" s="7">
        <v>1346.09</v>
      </c>
    </row>
    <row r="76" spans="1:11" x14ac:dyDescent="0.3">
      <c r="A76" s="8">
        <v>42185</v>
      </c>
      <c r="B76" s="8">
        <v>42185</v>
      </c>
      <c r="C76" s="1"/>
      <c r="D76" s="9" t="s">
        <v>320</v>
      </c>
      <c r="E76" s="1"/>
      <c r="F76" s="1" t="s">
        <v>895</v>
      </c>
      <c r="G76" s="1" t="s">
        <v>16</v>
      </c>
      <c r="H76" s="1"/>
      <c r="I76" s="7"/>
      <c r="J76" s="7">
        <v>6.42</v>
      </c>
      <c r="K76" s="7">
        <v>1339.67</v>
      </c>
    </row>
    <row r="77" spans="1:11" x14ac:dyDescent="0.3">
      <c r="A77" s="8">
        <v>42185</v>
      </c>
      <c r="B77" s="8">
        <v>42185</v>
      </c>
      <c r="C77" s="1"/>
      <c r="D77" s="9" t="s">
        <v>322</v>
      </c>
      <c r="E77" s="1"/>
      <c r="F77" s="1" t="s">
        <v>16</v>
      </c>
      <c r="G77" s="1" t="s">
        <v>16</v>
      </c>
      <c r="H77" s="1"/>
      <c r="I77" s="7">
        <v>70.650000000000006</v>
      </c>
      <c r="J77" s="7"/>
      <c r="K77" s="7">
        <v>1410.32</v>
      </c>
    </row>
    <row r="78" spans="1:11" x14ac:dyDescent="0.3">
      <c r="A78" s="8">
        <v>42185</v>
      </c>
      <c r="B78" s="8">
        <v>42185</v>
      </c>
      <c r="C78" s="1"/>
      <c r="D78" s="9" t="s">
        <v>322</v>
      </c>
      <c r="E78" s="1"/>
      <c r="F78" s="1" t="s">
        <v>16</v>
      </c>
      <c r="G78" s="1" t="s">
        <v>16</v>
      </c>
      <c r="H78" s="1"/>
      <c r="I78" s="7">
        <v>118.54</v>
      </c>
      <c r="J78" s="7"/>
      <c r="K78" s="7">
        <v>1528.86</v>
      </c>
    </row>
    <row r="79" spans="1:11" x14ac:dyDescent="0.3">
      <c r="A79" s="8">
        <v>42185</v>
      </c>
      <c r="B79" s="8">
        <v>42185</v>
      </c>
      <c r="C79" s="1"/>
      <c r="D79" s="9" t="s">
        <v>320</v>
      </c>
      <c r="E79" s="1"/>
      <c r="F79" s="1" t="s">
        <v>16</v>
      </c>
      <c r="G79" s="1" t="s">
        <v>16</v>
      </c>
      <c r="H79" s="1"/>
      <c r="I79" s="7"/>
      <c r="J79" s="7">
        <v>70.650000000000006</v>
      </c>
      <c r="K79" s="7">
        <v>1458.21</v>
      </c>
    </row>
    <row r="80" spans="1:11" x14ac:dyDescent="0.3">
      <c r="A80" s="8">
        <v>42216</v>
      </c>
      <c r="B80" s="8">
        <v>42216</v>
      </c>
      <c r="C80" s="1"/>
      <c r="D80" s="9" t="s">
        <v>321</v>
      </c>
      <c r="E80" s="1"/>
      <c r="F80" s="1" t="s">
        <v>16</v>
      </c>
      <c r="G80" s="1" t="s">
        <v>16</v>
      </c>
      <c r="H80" s="1"/>
      <c r="I80" s="7">
        <v>36</v>
      </c>
      <c r="J80" s="7"/>
      <c r="K80" s="7">
        <v>1494.21</v>
      </c>
    </row>
    <row r="81" spans="1:11" x14ac:dyDescent="0.3">
      <c r="A81" s="8">
        <v>42216</v>
      </c>
      <c r="B81" s="8">
        <v>42216</v>
      </c>
      <c r="C81" s="1"/>
      <c r="D81" s="9" t="s">
        <v>321</v>
      </c>
      <c r="E81" s="1"/>
      <c r="F81" s="1" t="s">
        <v>16</v>
      </c>
      <c r="G81" s="1" t="s">
        <v>16</v>
      </c>
      <c r="H81" s="1"/>
      <c r="I81" s="7">
        <v>62.78</v>
      </c>
      <c r="J81" s="7"/>
      <c r="K81" s="7">
        <v>1556.99</v>
      </c>
    </row>
    <row r="82" spans="1:11" x14ac:dyDescent="0.3">
      <c r="A82" s="8">
        <v>42216</v>
      </c>
      <c r="B82" s="8">
        <v>42216</v>
      </c>
      <c r="C82" s="1"/>
      <c r="D82" s="9" t="s">
        <v>320</v>
      </c>
      <c r="E82" s="1"/>
      <c r="F82" s="1" t="s">
        <v>16</v>
      </c>
      <c r="G82" s="1" t="s">
        <v>16</v>
      </c>
      <c r="H82" s="1"/>
      <c r="I82" s="7"/>
      <c r="J82" s="7">
        <v>36</v>
      </c>
      <c r="K82" s="7">
        <v>1520.99</v>
      </c>
    </row>
    <row r="83" spans="1:11" x14ac:dyDescent="0.3">
      <c r="A83" s="8">
        <v>42277</v>
      </c>
      <c r="B83" s="8">
        <v>42277</v>
      </c>
      <c r="C83" s="1"/>
      <c r="D83" s="9" t="s">
        <v>319</v>
      </c>
      <c r="E83" s="1"/>
      <c r="F83" s="1" t="s">
        <v>16</v>
      </c>
      <c r="G83" s="1" t="s">
        <v>16</v>
      </c>
      <c r="H83" s="1"/>
      <c r="I83" s="7">
        <v>31.46</v>
      </c>
      <c r="J83" s="7"/>
      <c r="K83" s="7">
        <v>1552.45</v>
      </c>
    </row>
    <row r="84" spans="1:11" x14ac:dyDescent="0.3">
      <c r="A84" s="8">
        <v>42308</v>
      </c>
      <c r="B84" s="8">
        <v>42308</v>
      </c>
      <c r="C84" s="1"/>
      <c r="D84" s="9" t="s">
        <v>318</v>
      </c>
      <c r="E84" s="1"/>
      <c r="F84" s="1" t="s">
        <v>16</v>
      </c>
      <c r="G84" s="1" t="s">
        <v>16</v>
      </c>
      <c r="H84" s="1"/>
      <c r="I84" s="7">
        <v>135.36000000000001</v>
      </c>
      <c r="J84" s="7"/>
      <c r="K84" s="7">
        <v>1687.81</v>
      </c>
    </row>
    <row r="85" spans="1:11" x14ac:dyDescent="0.3">
      <c r="A85" s="8">
        <v>42338</v>
      </c>
      <c r="B85" s="8">
        <v>42338</v>
      </c>
      <c r="C85" s="1"/>
      <c r="D85" s="9" t="s">
        <v>315</v>
      </c>
      <c r="E85" s="1"/>
      <c r="F85" s="1" t="s">
        <v>16</v>
      </c>
      <c r="G85" s="1" t="s">
        <v>16</v>
      </c>
      <c r="H85" s="1"/>
      <c r="I85" s="7">
        <v>329.86</v>
      </c>
      <c r="J85" s="7"/>
      <c r="K85" s="7">
        <v>2017.67</v>
      </c>
    </row>
    <row r="86" spans="1:11" x14ac:dyDescent="0.3">
      <c r="A86" s="8">
        <v>42369</v>
      </c>
      <c r="B86" s="8">
        <v>42369</v>
      </c>
      <c r="C86" s="1"/>
      <c r="D86" s="9" t="s">
        <v>312</v>
      </c>
      <c r="E86" s="1"/>
      <c r="F86" s="1" t="s">
        <v>16</v>
      </c>
      <c r="G86" s="1" t="s">
        <v>16</v>
      </c>
      <c r="H86" s="1"/>
      <c r="I86" s="7">
        <v>269.72000000000003</v>
      </c>
      <c r="J86" s="7"/>
      <c r="K86" s="7">
        <v>2287.39</v>
      </c>
    </row>
    <row r="87" spans="1:11" x14ac:dyDescent="0.3">
      <c r="A87" s="38" t="s">
        <v>19</v>
      </c>
      <c r="B87" s="38"/>
      <c r="C87" s="38"/>
      <c r="D87" s="38"/>
      <c r="E87" s="38"/>
      <c r="F87" s="38"/>
      <c r="G87" s="38"/>
      <c r="H87" s="38"/>
      <c r="I87" s="10">
        <v>3146.73</v>
      </c>
      <c r="J87" s="10">
        <v>859.34</v>
      </c>
      <c r="K87" s="10">
        <v>2287.39</v>
      </c>
    </row>
    <row r="89" spans="1:11" x14ac:dyDescent="0.3">
      <c r="A89" s="39"/>
      <c r="B89" s="39"/>
      <c r="C89" s="39"/>
      <c r="D89" s="39"/>
      <c r="E89" s="39"/>
      <c r="F89" s="39"/>
      <c r="G89" s="39"/>
      <c r="H89" s="39"/>
      <c r="I89" s="39"/>
      <c r="J89" s="39"/>
      <c r="K89" s="39"/>
    </row>
    <row r="90" spans="1:11" x14ac:dyDescent="0.3">
      <c r="A90" s="38" t="s">
        <v>328</v>
      </c>
      <c r="B90" s="38"/>
      <c r="C90" s="38"/>
      <c r="D90" s="38"/>
      <c r="E90" s="38"/>
      <c r="F90" s="38"/>
      <c r="G90" s="38"/>
      <c r="H90" s="38"/>
      <c r="I90" s="38"/>
      <c r="J90" s="38"/>
      <c r="K90" s="7">
        <v>0</v>
      </c>
    </row>
    <row r="91" spans="1:11" x14ac:dyDescent="0.3">
      <c r="A91" s="8">
        <v>42035</v>
      </c>
      <c r="B91" s="8">
        <v>42035</v>
      </c>
      <c r="C91" s="1"/>
      <c r="D91" s="9" t="s">
        <v>327</v>
      </c>
      <c r="E91" s="1"/>
      <c r="F91" s="1" t="s">
        <v>895</v>
      </c>
      <c r="G91" s="1" t="s">
        <v>16</v>
      </c>
      <c r="H91" s="1"/>
      <c r="I91" s="7">
        <v>6.15</v>
      </c>
      <c r="J91" s="7"/>
      <c r="K91" s="7">
        <v>6.15</v>
      </c>
    </row>
    <row r="92" spans="1:11" x14ac:dyDescent="0.3">
      <c r="A92" s="8">
        <v>42035</v>
      </c>
      <c r="B92" s="8">
        <v>42035</v>
      </c>
      <c r="C92" s="1"/>
      <c r="D92" s="9" t="s">
        <v>327</v>
      </c>
      <c r="E92" s="1"/>
      <c r="F92" s="1" t="s">
        <v>895</v>
      </c>
      <c r="G92" s="1" t="s">
        <v>16</v>
      </c>
      <c r="H92" s="1"/>
      <c r="I92" s="7">
        <v>11.02</v>
      </c>
      <c r="J92" s="7"/>
      <c r="K92" s="7">
        <v>17.170000000000002</v>
      </c>
    </row>
    <row r="93" spans="1:11" x14ac:dyDescent="0.3">
      <c r="A93" s="8">
        <v>42035</v>
      </c>
      <c r="B93" s="8">
        <v>42035</v>
      </c>
      <c r="C93" s="1"/>
      <c r="D93" s="9" t="s">
        <v>320</v>
      </c>
      <c r="E93" s="1"/>
      <c r="F93" s="1" t="s">
        <v>895</v>
      </c>
      <c r="G93" s="1" t="s">
        <v>16</v>
      </c>
      <c r="H93" s="1"/>
      <c r="I93" s="7"/>
      <c r="J93" s="7">
        <v>6.15</v>
      </c>
      <c r="K93" s="7">
        <v>11.02</v>
      </c>
    </row>
    <row r="94" spans="1:11" x14ac:dyDescent="0.3">
      <c r="A94" s="8">
        <v>42063</v>
      </c>
      <c r="B94" s="8">
        <v>42063</v>
      </c>
      <c r="C94" s="1"/>
      <c r="D94" s="9" t="s">
        <v>326</v>
      </c>
      <c r="E94" s="1"/>
      <c r="F94" s="1" t="s">
        <v>895</v>
      </c>
      <c r="G94" s="1" t="s">
        <v>16</v>
      </c>
      <c r="H94" s="1"/>
      <c r="I94" s="7">
        <v>9.6300000000000008</v>
      </c>
      <c r="J94" s="7"/>
      <c r="K94" s="7">
        <v>20.65</v>
      </c>
    </row>
    <row r="95" spans="1:11" x14ac:dyDescent="0.3">
      <c r="A95" s="8">
        <v>42063</v>
      </c>
      <c r="B95" s="8">
        <v>42063</v>
      </c>
      <c r="C95" s="1"/>
      <c r="D95" s="9" t="s">
        <v>326</v>
      </c>
      <c r="E95" s="1"/>
      <c r="F95" s="1" t="s">
        <v>895</v>
      </c>
      <c r="G95" s="1" t="s">
        <v>16</v>
      </c>
      <c r="H95" s="1"/>
      <c r="I95" s="7">
        <v>17.87</v>
      </c>
      <c r="J95" s="7"/>
      <c r="K95" s="7">
        <v>38.520000000000003</v>
      </c>
    </row>
    <row r="96" spans="1:11" x14ac:dyDescent="0.3">
      <c r="A96" s="8">
        <v>42063</v>
      </c>
      <c r="B96" s="8">
        <v>42063</v>
      </c>
      <c r="C96" s="1"/>
      <c r="D96" s="9" t="s">
        <v>320</v>
      </c>
      <c r="E96" s="1"/>
      <c r="F96" s="1" t="s">
        <v>895</v>
      </c>
      <c r="G96" s="1" t="s">
        <v>16</v>
      </c>
      <c r="H96" s="1"/>
      <c r="I96" s="7"/>
      <c r="J96" s="7">
        <v>9.6300000000000008</v>
      </c>
      <c r="K96" s="7">
        <v>28.89</v>
      </c>
    </row>
    <row r="97" spans="1:11" x14ac:dyDescent="0.3">
      <c r="A97" s="8">
        <v>42094</v>
      </c>
      <c r="B97" s="8">
        <v>42094</v>
      </c>
      <c r="C97" s="1"/>
      <c r="D97" s="9" t="s">
        <v>325</v>
      </c>
      <c r="E97" s="1"/>
      <c r="F97" s="1" t="s">
        <v>895</v>
      </c>
      <c r="G97" s="1" t="s">
        <v>16</v>
      </c>
      <c r="H97" s="1"/>
      <c r="I97" s="7">
        <v>7.38</v>
      </c>
      <c r="J97" s="7"/>
      <c r="K97" s="7">
        <v>36.270000000000003</v>
      </c>
    </row>
    <row r="98" spans="1:11" x14ac:dyDescent="0.3">
      <c r="A98" s="8">
        <v>42094</v>
      </c>
      <c r="B98" s="8">
        <v>42094</v>
      </c>
      <c r="C98" s="1"/>
      <c r="D98" s="9" t="s">
        <v>325</v>
      </c>
      <c r="E98" s="1"/>
      <c r="F98" s="1" t="s">
        <v>895</v>
      </c>
      <c r="G98" s="1" t="s">
        <v>16</v>
      </c>
      <c r="H98" s="1"/>
      <c r="I98" s="7">
        <v>13.07</v>
      </c>
      <c r="J98" s="7"/>
      <c r="K98" s="7">
        <v>49.34</v>
      </c>
    </row>
    <row r="99" spans="1:11" x14ac:dyDescent="0.3">
      <c r="A99" s="8">
        <v>42094</v>
      </c>
      <c r="B99" s="8">
        <v>42094</v>
      </c>
      <c r="C99" s="1"/>
      <c r="D99" s="9" t="s">
        <v>320</v>
      </c>
      <c r="E99" s="1"/>
      <c r="F99" s="1" t="s">
        <v>895</v>
      </c>
      <c r="G99" s="1" t="s">
        <v>16</v>
      </c>
      <c r="H99" s="1"/>
      <c r="I99" s="7"/>
      <c r="J99" s="7">
        <v>7.38</v>
      </c>
      <c r="K99" s="7">
        <v>41.96</v>
      </c>
    </row>
    <row r="100" spans="1:11" x14ac:dyDescent="0.3">
      <c r="A100" s="8">
        <v>42124</v>
      </c>
      <c r="B100" s="8">
        <v>42124</v>
      </c>
      <c r="C100" s="1"/>
      <c r="D100" s="9" t="s">
        <v>324</v>
      </c>
      <c r="E100" s="1"/>
      <c r="F100" s="1" t="s">
        <v>895</v>
      </c>
      <c r="G100" s="1" t="s">
        <v>16</v>
      </c>
      <c r="H100" s="1"/>
      <c r="I100" s="7">
        <v>5.53</v>
      </c>
      <c r="J100" s="7"/>
      <c r="K100" s="7">
        <v>47.49</v>
      </c>
    </row>
    <row r="101" spans="1:11" x14ac:dyDescent="0.3">
      <c r="A101" s="8">
        <v>42124</v>
      </c>
      <c r="B101" s="8">
        <v>42124</v>
      </c>
      <c r="C101" s="1"/>
      <c r="D101" s="9" t="s">
        <v>324</v>
      </c>
      <c r="E101" s="1"/>
      <c r="F101" s="1" t="s">
        <v>895</v>
      </c>
      <c r="G101" s="1" t="s">
        <v>16</v>
      </c>
      <c r="H101" s="1"/>
      <c r="I101" s="7">
        <v>9.9</v>
      </c>
      <c r="J101" s="7"/>
      <c r="K101" s="7">
        <v>57.39</v>
      </c>
    </row>
    <row r="102" spans="1:11" x14ac:dyDescent="0.3">
      <c r="A102" s="8">
        <v>42124</v>
      </c>
      <c r="B102" s="8">
        <v>42124</v>
      </c>
      <c r="C102" s="1"/>
      <c r="D102" s="9" t="s">
        <v>320</v>
      </c>
      <c r="E102" s="1"/>
      <c r="F102" s="1" t="s">
        <v>895</v>
      </c>
      <c r="G102" s="1" t="s">
        <v>16</v>
      </c>
      <c r="H102" s="1"/>
      <c r="I102" s="7"/>
      <c r="J102" s="7">
        <v>5.53</v>
      </c>
      <c r="K102" s="7">
        <v>51.86</v>
      </c>
    </row>
    <row r="103" spans="1:11" x14ac:dyDescent="0.3">
      <c r="A103" s="8">
        <v>42155</v>
      </c>
      <c r="B103" s="8">
        <v>42155</v>
      </c>
      <c r="C103" s="1"/>
      <c r="D103" s="9" t="s">
        <v>323</v>
      </c>
      <c r="E103" s="1"/>
      <c r="F103" s="1" t="s">
        <v>895</v>
      </c>
      <c r="G103" s="1" t="s">
        <v>16</v>
      </c>
      <c r="H103" s="1"/>
      <c r="I103" s="7">
        <v>1.94</v>
      </c>
      <c r="J103" s="7"/>
      <c r="K103" s="7">
        <v>53.8</v>
      </c>
    </row>
    <row r="104" spans="1:11" x14ac:dyDescent="0.3">
      <c r="A104" s="8">
        <v>42155</v>
      </c>
      <c r="B104" s="8">
        <v>42155</v>
      </c>
      <c r="C104" s="1"/>
      <c r="D104" s="9" t="s">
        <v>323</v>
      </c>
      <c r="E104" s="1"/>
      <c r="F104" s="1" t="s">
        <v>895</v>
      </c>
      <c r="G104" s="1" t="s">
        <v>16</v>
      </c>
      <c r="H104" s="1"/>
      <c r="I104" s="7">
        <v>3.34</v>
      </c>
      <c r="J104" s="7"/>
      <c r="K104" s="7">
        <v>57.14</v>
      </c>
    </row>
    <row r="105" spans="1:11" x14ac:dyDescent="0.3">
      <c r="A105" s="8">
        <v>42155</v>
      </c>
      <c r="B105" s="8">
        <v>42155</v>
      </c>
      <c r="C105" s="1"/>
      <c r="D105" s="9" t="s">
        <v>323</v>
      </c>
      <c r="E105" s="1"/>
      <c r="F105" s="1" t="s">
        <v>895</v>
      </c>
      <c r="G105" s="1" t="s">
        <v>16</v>
      </c>
      <c r="H105" s="1"/>
      <c r="I105" s="7">
        <v>14.42</v>
      </c>
      <c r="J105" s="7"/>
      <c r="K105" s="7">
        <v>71.56</v>
      </c>
    </row>
    <row r="106" spans="1:11" x14ac:dyDescent="0.3">
      <c r="A106" s="8">
        <v>42155</v>
      </c>
      <c r="B106" s="8">
        <v>42155</v>
      </c>
      <c r="C106" s="1"/>
      <c r="D106" s="9" t="s">
        <v>323</v>
      </c>
      <c r="E106" s="1"/>
      <c r="F106" s="1" t="s">
        <v>895</v>
      </c>
      <c r="G106" s="1" t="s">
        <v>16</v>
      </c>
      <c r="H106" s="1"/>
      <c r="I106" s="7">
        <v>24.84</v>
      </c>
      <c r="J106" s="7"/>
      <c r="K106" s="7">
        <v>96.4</v>
      </c>
    </row>
    <row r="107" spans="1:11" x14ac:dyDescent="0.3">
      <c r="A107" s="8">
        <v>42155</v>
      </c>
      <c r="B107" s="8">
        <v>42155</v>
      </c>
      <c r="C107" s="1"/>
      <c r="D107" s="9" t="s">
        <v>320</v>
      </c>
      <c r="E107" s="1"/>
      <c r="F107" s="1" t="s">
        <v>895</v>
      </c>
      <c r="G107" s="1" t="s">
        <v>16</v>
      </c>
      <c r="H107" s="1"/>
      <c r="I107" s="7"/>
      <c r="J107" s="7">
        <v>1.94</v>
      </c>
      <c r="K107" s="7">
        <v>94.46</v>
      </c>
    </row>
    <row r="108" spans="1:11" x14ac:dyDescent="0.3">
      <c r="A108" s="8">
        <v>42155</v>
      </c>
      <c r="B108" s="8">
        <v>42155</v>
      </c>
      <c r="C108" s="1"/>
      <c r="D108" s="9" t="s">
        <v>320</v>
      </c>
      <c r="E108" s="1"/>
      <c r="F108" s="1" t="s">
        <v>895</v>
      </c>
      <c r="G108" s="1" t="s">
        <v>16</v>
      </c>
      <c r="H108" s="1"/>
      <c r="I108" s="7"/>
      <c r="J108" s="7">
        <v>14.42</v>
      </c>
      <c r="K108" s="7">
        <v>80.040000000000006</v>
      </c>
    </row>
    <row r="109" spans="1:11" x14ac:dyDescent="0.3">
      <c r="A109" s="8">
        <v>42185</v>
      </c>
      <c r="B109" s="8">
        <v>42185</v>
      </c>
      <c r="C109" s="1"/>
      <c r="D109" s="9" t="s">
        <v>322</v>
      </c>
      <c r="E109" s="1"/>
      <c r="F109" s="1" t="s">
        <v>895</v>
      </c>
      <c r="G109" s="1" t="s">
        <v>16</v>
      </c>
      <c r="H109" s="1"/>
      <c r="I109" s="7">
        <v>0.47</v>
      </c>
      <c r="J109" s="7"/>
      <c r="K109" s="7">
        <v>80.510000000000005</v>
      </c>
    </row>
    <row r="110" spans="1:11" x14ac:dyDescent="0.3">
      <c r="A110" s="8">
        <v>42185</v>
      </c>
      <c r="B110" s="8">
        <v>42185</v>
      </c>
      <c r="C110" s="1"/>
      <c r="D110" s="9" t="s">
        <v>322</v>
      </c>
      <c r="E110" s="1"/>
      <c r="F110" s="1" t="s">
        <v>895</v>
      </c>
      <c r="G110" s="1" t="s">
        <v>16</v>
      </c>
      <c r="H110" s="1"/>
      <c r="I110" s="7">
        <v>0.79</v>
      </c>
      <c r="J110" s="7"/>
      <c r="K110" s="7">
        <v>81.3</v>
      </c>
    </row>
    <row r="111" spans="1:11" x14ac:dyDescent="0.3">
      <c r="A111" s="8">
        <v>42185</v>
      </c>
      <c r="B111" s="8">
        <v>42185</v>
      </c>
      <c r="C111" s="1"/>
      <c r="D111" s="9" t="s">
        <v>320</v>
      </c>
      <c r="E111" s="1"/>
      <c r="F111" s="1" t="s">
        <v>895</v>
      </c>
      <c r="G111" s="1" t="s">
        <v>16</v>
      </c>
      <c r="H111" s="1"/>
      <c r="I111" s="7"/>
      <c r="J111" s="7">
        <v>0.47</v>
      </c>
      <c r="K111" s="7">
        <v>80.83</v>
      </c>
    </row>
    <row r="112" spans="1:11" x14ac:dyDescent="0.3">
      <c r="A112" s="8">
        <v>42185</v>
      </c>
      <c r="B112" s="8">
        <v>42185</v>
      </c>
      <c r="C112" s="1"/>
      <c r="D112" s="9" t="s">
        <v>322</v>
      </c>
      <c r="E112" s="1"/>
      <c r="F112" s="1" t="s">
        <v>16</v>
      </c>
      <c r="G112" s="1" t="s">
        <v>16</v>
      </c>
      <c r="H112" s="1"/>
      <c r="I112" s="7">
        <v>5.15</v>
      </c>
      <c r="J112" s="7"/>
      <c r="K112" s="7">
        <v>85.98</v>
      </c>
    </row>
    <row r="113" spans="1:11" x14ac:dyDescent="0.3">
      <c r="A113" s="8">
        <v>42185</v>
      </c>
      <c r="B113" s="8">
        <v>42185</v>
      </c>
      <c r="C113" s="1"/>
      <c r="D113" s="9" t="s">
        <v>322</v>
      </c>
      <c r="E113" s="1"/>
      <c r="F113" s="1" t="s">
        <v>16</v>
      </c>
      <c r="G113" s="1" t="s">
        <v>16</v>
      </c>
      <c r="H113" s="1"/>
      <c r="I113" s="7">
        <v>8.64</v>
      </c>
      <c r="J113" s="7"/>
      <c r="K113" s="7">
        <v>94.62</v>
      </c>
    </row>
    <row r="114" spans="1:11" x14ac:dyDescent="0.3">
      <c r="A114" s="8">
        <v>42185</v>
      </c>
      <c r="B114" s="8">
        <v>42185</v>
      </c>
      <c r="C114" s="1"/>
      <c r="D114" s="9" t="s">
        <v>320</v>
      </c>
      <c r="E114" s="1"/>
      <c r="F114" s="1" t="s">
        <v>16</v>
      </c>
      <c r="G114" s="1" t="s">
        <v>16</v>
      </c>
      <c r="H114" s="1"/>
      <c r="I114" s="7"/>
      <c r="J114" s="7">
        <v>5.15</v>
      </c>
      <c r="K114" s="7">
        <v>89.47</v>
      </c>
    </row>
    <row r="115" spans="1:11" x14ac:dyDescent="0.3">
      <c r="A115" s="8">
        <v>42216</v>
      </c>
      <c r="B115" s="8">
        <v>42216</v>
      </c>
      <c r="C115" s="1"/>
      <c r="D115" s="9" t="s">
        <v>321</v>
      </c>
      <c r="E115" s="1"/>
      <c r="F115" s="1" t="s">
        <v>16</v>
      </c>
      <c r="G115" s="1" t="s">
        <v>16</v>
      </c>
      <c r="H115" s="1"/>
      <c r="I115" s="7">
        <v>2.59</v>
      </c>
      <c r="J115" s="7"/>
      <c r="K115" s="7">
        <v>92.06</v>
      </c>
    </row>
    <row r="116" spans="1:11" x14ac:dyDescent="0.3">
      <c r="A116" s="8">
        <v>42216</v>
      </c>
      <c r="B116" s="8">
        <v>42216</v>
      </c>
      <c r="C116" s="1"/>
      <c r="D116" s="9" t="s">
        <v>321</v>
      </c>
      <c r="E116" s="1"/>
      <c r="F116" s="1" t="s">
        <v>16</v>
      </c>
      <c r="G116" s="1" t="s">
        <v>16</v>
      </c>
      <c r="H116" s="1"/>
      <c r="I116" s="7">
        <v>4.51</v>
      </c>
      <c r="J116" s="7"/>
      <c r="K116" s="7">
        <v>96.57</v>
      </c>
    </row>
    <row r="117" spans="1:11" x14ac:dyDescent="0.3">
      <c r="A117" s="8">
        <v>42216</v>
      </c>
      <c r="B117" s="8">
        <v>42216</v>
      </c>
      <c r="C117" s="1"/>
      <c r="D117" s="9" t="s">
        <v>320</v>
      </c>
      <c r="E117" s="1"/>
      <c r="F117" s="1" t="s">
        <v>16</v>
      </c>
      <c r="G117" s="1" t="s">
        <v>16</v>
      </c>
      <c r="H117" s="1"/>
      <c r="I117" s="7"/>
      <c r="J117" s="7">
        <v>2.59</v>
      </c>
      <c r="K117" s="7">
        <v>93.98</v>
      </c>
    </row>
    <row r="118" spans="1:11" x14ac:dyDescent="0.3">
      <c r="A118" s="8">
        <v>42277</v>
      </c>
      <c r="B118" s="8">
        <v>42277</v>
      </c>
      <c r="C118" s="1"/>
      <c r="D118" s="9" t="s">
        <v>319</v>
      </c>
      <c r="E118" s="1"/>
      <c r="F118" s="1" t="s">
        <v>16</v>
      </c>
      <c r="G118" s="1" t="s">
        <v>16</v>
      </c>
      <c r="H118" s="1"/>
      <c r="I118" s="7">
        <v>2.15</v>
      </c>
      <c r="J118" s="7"/>
      <c r="K118" s="7">
        <v>96.13</v>
      </c>
    </row>
    <row r="119" spans="1:11" x14ac:dyDescent="0.3">
      <c r="A119" s="8">
        <v>42308</v>
      </c>
      <c r="B119" s="8">
        <v>42308</v>
      </c>
      <c r="C119" s="1"/>
      <c r="D119" s="9" t="s">
        <v>318</v>
      </c>
      <c r="E119" s="1"/>
      <c r="F119" s="1" t="s">
        <v>16</v>
      </c>
      <c r="G119" s="1" t="s">
        <v>16</v>
      </c>
      <c r="H119" s="1"/>
      <c r="I119" s="7">
        <v>8.7799999999999994</v>
      </c>
      <c r="J119" s="7"/>
      <c r="K119" s="7">
        <v>104.91</v>
      </c>
    </row>
    <row r="120" spans="1:11" x14ac:dyDescent="0.3">
      <c r="A120" s="8">
        <v>42309</v>
      </c>
      <c r="B120" s="8">
        <v>42309</v>
      </c>
      <c r="C120" s="1"/>
      <c r="D120" s="9" t="s">
        <v>317</v>
      </c>
      <c r="E120" s="1"/>
      <c r="F120" s="1" t="s">
        <v>16</v>
      </c>
      <c r="G120" s="1" t="s">
        <v>16</v>
      </c>
      <c r="H120" s="1"/>
      <c r="I120" s="7">
        <v>5.43</v>
      </c>
      <c r="J120" s="7"/>
      <c r="K120" s="7">
        <v>110.34</v>
      </c>
    </row>
    <row r="121" spans="1:11" x14ac:dyDescent="0.3">
      <c r="A121" s="8">
        <v>42309</v>
      </c>
      <c r="B121" s="8">
        <v>42309</v>
      </c>
      <c r="C121" s="1"/>
      <c r="D121" s="9" t="s">
        <v>316</v>
      </c>
      <c r="E121" s="1"/>
      <c r="F121" s="1" t="s">
        <v>16</v>
      </c>
      <c r="G121" s="1" t="s">
        <v>16</v>
      </c>
      <c r="H121" s="1"/>
      <c r="I121" s="7"/>
      <c r="J121" s="7">
        <v>4.3899999999999997</v>
      </c>
      <c r="K121" s="7">
        <v>105.95</v>
      </c>
    </row>
    <row r="122" spans="1:11" x14ac:dyDescent="0.3">
      <c r="A122" s="8">
        <v>42338</v>
      </c>
      <c r="B122" s="8">
        <v>42338</v>
      </c>
      <c r="C122" s="1"/>
      <c r="D122" s="9" t="s">
        <v>315</v>
      </c>
      <c r="E122" s="1"/>
      <c r="F122" s="1" t="s">
        <v>16</v>
      </c>
      <c r="G122" s="1" t="s">
        <v>16</v>
      </c>
      <c r="H122" s="1"/>
      <c r="I122" s="7">
        <v>24.28</v>
      </c>
      <c r="J122" s="7"/>
      <c r="K122" s="7">
        <v>130.22999999999999</v>
      </c>
    </row>
    <row r="123" spans="1:11" x14ac:dyDescent="0.3">
      <c r="A123" s="8">
        <v>42339</v>
      </c>
      <c r="B123" s="8">
        <v>42339</v>
      </c>
      <c r="C123" s="1"/>
      <c r="D123" s="9" t="s">
        <v>314</v>
      </c>
      <c r="E123" s="1"/>
      <c r="F123" s="1" t="s">
        <v>16</v>
      </c>
      <c r="G123" s="1" t="s">
        <v>16</v>
      </c>
      <c r="H123" s="1"/>
      <c r="I123" s="7">
        <v>11.83</v>
      </c>
      <c r="J123" s="7"/>
      <c r="K123" s="7">
        <v>142.06</v>
      </c>
    </row>
    <row r="124" spans="1:11" x14ac:dyDescent="0.3">
      <c r="A124" s="8">
        <v>42339</v>
      </c>
      <c r="B124" s="8">
        <v>42339</v>
      </c>
      <c r="C124" s="1"/>
      <c r="D124" s="9" t="s">
        <v>313</v>
      </c>
      <c r="E124" s="1"/>
      <c r="F124" s="1" t="s">
        <v>16</v>
      </c>
      <c r="G124" s="1" t="s">
        <v>16</v>
      </c>
      <c r="H124" s="1"/>
      <c r="I124" s="7"/>
      <c r="J124" s="7">
        <v>12.14</v>
      </c>
      <c r="K124" s="7">
        <v>129.91999999999999</v>
      </c>
    </row>
    <row r="125" spans="1:11" x14ac:dyDescent="0.3">
      <c r="A125" s="8">
        <v>42369</v>
      </c>
      <c r="B125" s="8">
        <v>42369</v>
      </c>
      <c r="C125" s="1"/>
      <c r="D125" s="9" t="s">
        <v>312</v>
      </c>
      <c r="E125" s="1"/>
      <c r="F125" s="1" t="s">
        <v>16</v>
      </c>
      <c r="G125" s="1" t="s">
        <v>16</v>
      </c>
      <c r="H125" s="1"/>
      <c r="I125" s="7">
        <v>16.64</v>
      </c>
      <c r="J125" s="7"/>
      <c r="K125" s="7">
        <v>146.56</v>
      </c>
    </row>
    <row r="126" spans="1:11" x14ac:dyDescent="0.3">
      <c r="A126" s="38" t="s">
        <v>21</v>
      </c>
      <c r="B126" s="38"/>
      <c r="C126" s="38"/>
      <c r="D126" s="38"/>
      <c r="E126" s="38"/>
      <c r="F126" s="38"/>
      <c r="G126" s="38"/>
      <c r="H126" s="38"/>
      <c r="I126" s="10">
        <v>216.35</v>
      </c>
      <c r="J126" s="10">
        <v>69.790000000000006</v>
      </c>
      <c r="K126" s="10">
        <v>146.56</v>
      </c>
    </row>
    <row r="128" spans="1:11" x14ac:dyDescent="0.3">
      <c r="A128" s="39"/>
      <c r="B128" s="39"/>
      <c r="C128" s="39"/>
      <c r="D128" s="39"/>
      <c r="E128" s="39"/>
      <c r="F128" s="39"/>
      <c r="G128" s="39"/>
      <c r="H128" s="39"/>
      <c r="I128" s="39"/>
      <c r="J128" s="39"/>
      <c r="K128" s="39"/>
    </row>
    <row r="129" spans="1:11" x14ac:dyDescent="0.3">
      <c r="A129" s="38" t="s">
        <v>311</v>
      </c>
      <c r="B129" s="38"/>
      <c r="C129" s="38"/>
      <c r="D129" s="38"/>
      <c r="E129" s="38"/>
      <c r="F129" s="38"/>
      <c r="G129" s="38"/>
      <c r="H129" s="38"/>
      <c r="I129" s="38"/>
      <c r="J129" s="38"/>
      <c r="K129" s="7">
        <v>0</v>
      </c>
    </row>
    <row r="130" spans="1:11" ht="22.8" x14ac:dyDescent="0.3">
      <c r="A130" s="8">
        <v>42024</v>
      </c>
      <c r="B130" s="8">
        <v>42024</v>
      </c>
      <c r="C130" s="1">
        <v>26</v>
      </c>
      <c r="D130" s="9" t="s">
        <v>310</v>
      </c>
      <c r="E130" s="1"/>
      <c r="F130" s="1" t="s">
        <v>895</v>
      </c>
      <c r="G130" s="1" t="s">
        <v>16</v>
      </c>
      <c r="H130" s="1" t="s">
        <v>281</v>
      </c>
      <c r="I130" s="7">
        <v>450</v>
      </c>
      <c r="J130" s="7"/>
      <c r="K130" s="7">
        <v>450</v>
      </c>
    </row>
    <row r="131" spans="1:11" ht="34.200000000000003" x14ac:dyDescent="0.3">
      <c r="A131" s="8">
        <v>42025</v>
      </c>
      <c r="B131" s="8">
        <v>42025</v>
      </c>
      <c r="C131" s="1" t="s">
        <v>239</v>
      </c>
      <c r="D131" s="9" t="s">
        <v>309</v>
      </c>
      <c r="E131" s="1"/>
      <c r="F131" s="1" t="s">
        <v>895</v>
      </c>
      <c r="G131" s="1" t="s">
        <v>16</v>
      </c>
      <c r="H131" s="1" t="s">
        <v>237</v>
      </c>
      <c r="I131" s="7">
        <v>9950</v>
      </c>
      <c r="J131" s="7"/>
      <c r="K131" s="7">
        <v>10400</v>
      </c>
    </row>
    <row r="132" spans="1:11" ht="22.8" x14ac:dyDescent="0.3">
      <c r="A132" s="8">
        <v>42035</v>
      </c>
      <c r="B132" s="8">
        <v>42035</v>
      </c>
      <c r="C132" s="1">
        <v>32</v>
      </c>
      <c r="D132" s="9" t="s">
        <v>308</v>
      </c>
      <c r="E132" s="1"/>
      <c r="F132" s="1" t="s">
        <v>895</v>
      </c>
      <c r="G132" s="1" t="s">
        <v>16</v>
      </c>
      <c r="H132" s="1" t="s">
        <v>281</v>
      </c>
      <c r="I132" s="7">
        <v>288</v>
      </c>
      <c r="J132" s="7"/>
      <c r="K132" s="7">
        <v>10688</v>
      </c>
    </row>
    <row r="133" spans="1:11" ht="22.8" x14ac:dyDescent="0.3">
      <c r="A133" s="8">
        <v>42143</v>
      </c>
      <c r="B133" s="8">
        <v>42143</v>
      </c>
      <c r="C133" s="1"/>
      <c r="D133" s="9" t="s">
        <v>307</v>
      </c>
      <c r="E133" s="1"/>
      <c r="F133" s="1" t="s">
        <v>895</v>
      </c>
      <c r="G133" s="1" t="s">
        <v>16</v>
      </c>
      <c r="H133" s="1" t="s">
        <v>204</v>
      </c>
      <c r="I133" s="7">
        <v>2006.25</v>
      </c>
      <c r="J133" s="7"/>
      <c r="K133" s="7">
        <v>12694.25</v>
      </c>
    </row>
    <row r="134" spans="1:11" ht="22.8" x14ac:dyDescent="0.3">
      <c r="A134" s="8">
        <v>42151</v>
      </c>
      <c r="B134" s="8">
        <v>42151</v>
      </c>
      <c r="C134" s="1" t="s">
        <v>306</v>
      </c>
      <c r="D134" s="9" t="s">
        <v>305</v>
      </c>
      <c r="E134" s="1"/>
      <c r="F134" s="1" t="s">
        <v>895</v>
      </c>
      <c r="G134" s="1" t="s">
        <v>16</v>
      </c>
      <c r="H134" s="1" t="s">
        <v>277</v>
      </c>
      <c r="I134" s="7">
        <v>480</v>
      </c>
      <c r="J134" s="7"/>
      <c r="K134" s="7">
        <v>13174.25</v>
      </c>
    </row>
    <row r="135" spans="1:11" x14ac:dyDescent="0.3">
      <c r="A135" s="38" t="s">
        <v>304</v>
      </c>
      <c r="B135" s="38"/>
      <c r="C135" s="38"/>
      <c r="D135" s="38"/>
      <c r="E135" s="38"/>
      <c r="F135" s="38"/>
      <c r="G135" s="38"/>
      <c r="H135" s="38"/>
      <c r="I135" s="10">
        <v>13174.25</v>
      </c>
      <c r="J135" s="10">
        <v>0</v>
      </c>
      <c r="K135" s="10">
        <v>13174.25</v>
      </c>
    </row>
    <row r="137" spans="1:11" x14ac:dyDescent="0.3">
      <c r="A137" s="39"/>
      <c r="B137" s="39"/>
      <c r="C137" s="39"/>
      <c r="D137" s="39"/>
      <c r="E137" s="39"/>
      <c r="F137" s="39"/>
      <c r="G137" s="39"/>
      <c r="H137" s="39"/>
      <c r="I137" s="39"/>
      <c r="J137" s="39"/>
      <c r="K137" s="39"/>
    </row>
    <row r="138" spans="1:11" x14ac:dyDescent="0.3">
      <c r="A138" s="38" t="s">
        <v>303</v>
      </c>
      <c r="B138" s="38"/>
      <c r="C138" s="38"/>
      <c r="D138" s="38"/>
      <c r="E138" s="38"/>
      <c r="F138" s="38"/>
      <c r="G138" s="38"/>
      <c r="H138" s="38"/>
      <c r="I138" s="38"/>
      <c r="J138" s="38"/>
      <c r="K138" s="7">
        <v>0</v>
      </c>
    </row>
    <row r="139" spans="1:11" ht="34.200000000000003" x14ac:dyDescent="0.3">
      <c r="A139" s="8">
        <v>42083</v>
      </c>
      <c r="B139" s="8">
        <v>42096</v>
      </c>
      <c r="C139" s="1">
        <v>14</v>
      </c>
      <c r="D139" s="9" t="s">
        <v>302</v>
      </c>
      <c r="E139" s="1"/>
      <c r="F139" s="1" t="s">
        <v>895</v>
      </c>
      <c r="G139" s="1" t="s">
        <v>16</v>
      </c>
      <c r="H139" s="1" t="s">
        <v>297</v>
      </c>
      <c r="I139" s="7">
        <v>125</v>
      </c>
      <c r="J139" s="7"/>
      <c r="K139" s="7">
        <v>125</v>
      </c>
    </row>
    <row r="140" spans="1:11" ht="34.200000000000003" x14ac:dyDescent="0.3">
      <c r="A140" s="8">
        <v>42125</v>
      </c>
      <c r="B140" s="8">
        <v>42151</v>
      </c>
      <c r="C140" s="1">
        <v>23</v>
      </c>
      <c r="D140" s="9" t="s">
        <v>301</v>
      </c>
      <c r="E140" s="1"/>
      <c r="F140" s="1" t="s">
        <v>895</v>
      </c>
      <c r="G140" s="1" t="s">
        <v>16</v>
      </c>
      <c r="H140" s="1" t="s">
        <v>297</v>
      </c>
      <c r="I140" s="7">
        <v>100</v>
      </c>
      <c r="J140" s="7"/>
      <c r="K140" s="7">
        <v>225</v>
      </c>
    </row>
    <row r="141" spans="1:11" ht="22.8" x14ac:dyDescent="0.3">
      <c r="A141" s="8">
        <v>42128</v>
      </c>
      <c r="B141" s="8">
        <v>42151</v>
      </c>
      <c r="C141" s="1">
        <v>1066</v>
      </c>
      <c r="D141" s="9" t="s">
        <v>300</v>
      </c>
      <c r="E141" s="1"/>
      <c r="F141" s="1" t="s">
        <v>895</v>
      </c>
      <c r="G141" s="1" t="s">
        <v>16</v>
      </c>
      <c r="H141" s="1" t="s">
        <v>299</v>
      </c>
      <c r="I141" s="7">
        <v>262.5</v>
      </c>
      <c r="J141" s="7"/>
      <c r="K141" s="7">
        <v>487.5</v>
      </c>
    </row>
    <row r="142" spans="1:11" ht="34.200000000000003" x14ac:dyDescent="0.3">
      <c r="A142" s="8">
        <v>42138</v>
      </c>
      <c r="B142" s="8">
        <v>42151</v>
      </c>
      <c r="C142" s="1">
        <v>33</v>
      </c>
      <c r="D142" s="9" t="s">
        <v>298</v>
      </c>
      <c r="E142" s="1"/>
      <c r="F142" s="1" t="s">
        <v>895</v>
      </c>
      <c r="G142" s="1" t="s">
        <v>16</v>
      </c>
      <c r="H142" s="1" t="s">
        <v>297</v>
      </c>
      <c r="I142" s="7">
        <v>75</v>
      </c>
      <c r="J142" s="7"/>
      <c r="K142" s="7">
        <v>562.5</v>
      </c>
    </row>
    <row r="143" spans="1:11" ht="34.200000000000003" x14ac:dyDescent="0.3">
      <c r="A143" s="8">
        <v>42144</v>
      </c>
      <c r="B143" s="8">
        <v>42151</v>
      </c>
      <c r="C143" s="1" t="s">
        <v>296</v>
      </c>
      <c r="D143" s="9" t="s">
        <v>295</v>
      </c>
      <c r="E143" s="1"/>
      <c r="F143" s="1" t="s">
        <v>895</v>
      </c>
      <c r="G143" s="1" t="s">
        <v>16</v>
      </c>
      <c r="H143" s="1" t="s">
        <v>273</v>
      </c>
      <c r="I143" s="7">
        <v>80</v>
      </c>
      <c r="J143" s="7"/>
      <c r="K143" s="7">
        <v>642.5</v>
      </c>
    </row>
    <row r="144" spans="1:11" x14ac:dyDescent="0.3">
      <c r="A144" s="38" t="s">
        <v>25</v>
      </c>
      <c r="B144" s="38"/>
      <c r="C144" s="38"/>
      <c r="D144" s="38"/>
      <c r="E144" s="38"/>
      <c r="F144" s="38"/>
      <c r="G144" s="38"/>
      <c r="H144" s="38"/>
      <c r="I144" s="10">
        <v>642.5</v>
      </c>
      <c r="J144" s="10">
        <v>0</v>
      </c>
      <c r="K144" s="10">
        <v>642.5</v>
      </c>
    </row>
    <row r="146" spans="1:11" x14ac:dyDescent="0.3">
      <c r="A146" s="39"/>
      <c r="B146" s="39"/>
      <c r="C146" s="39"/>
      <c r="D146" s="39"/>
      <c r="E146" s="39"/>
      <c r="F146" s="39"/>
      <c r="G146" s="39"/>
      <c r="H146" s="39"/>
      <c r="I146" s="39"/>
      <c r="J146" s="39"/>
      <c r="K146" s="39"/>
    </row>
    <row r="147" spans="1:11" x14ac:dyDescent="0.3">
      <c r="A147" s="38" t="s">
        <v>294</v>
      </c>
      <c r="B147" s="38"/>
      <c r="C147" s="38"/>
      <c r="D147" s="38"/>
      <c r="E147" s="38"/>
      <c r="F147" s="38"/>
      <c r="G147" s="38"/>
      <c r="H147" s="38"/>
      <c r="I147" s="38"/>
      <c r="J147" s="38"/>
      <c r="K147" s="7">
        <v>0</v>
      </c>
    </row>
    <row r="148" spans="1:11" ht="34.200000000000003" x14ac:dyDescent="0.3">
      <c r="A148" s="8">
        <v>42222</v>
      </c>
      <c r="B148" s="8">
        <v>42222</v>
      </c>
      <c r="C148" s="1">
        <v>1851</v>
      </c>
      <c r="D148" s="9" t="s">
        <v>293</v>
      </c>
      <c r="E148" s="1"/>
      <c r="F148" s="1" t="s">
        <v>16</v>
      </c>
      <c r="G148" s="1" t="s">
        <v>16</v>
      </c>
      <c r="H148" s="1" t="s">
        <v>211</v>
      </c>
      <c r="I148" s="7">
        <v>477.79</v>
      </c>
      <c r="J148" s="7"/>
      <c r="K148" s="7">
        <v>477.79</v>
      </c>
    </row>
    <row r="149" spans="1:11" x14ac:dyDescent="0.3">
      <c r="A149" s="38" t="s">
        <v>292</v>
      </c>
      <c r="B149" s="38"/>
      <c r="C149" s="38"/>
      <c r="D149" s="38"/>
      <c r="E149" s="38"/>
      <c r="F149" s="38"/>
      <c r="G149" s="38"/>
      <c r="H149" s="38"/>
      <c r="I149" s="10">
        <v>477.79</v>
      </c>
      <c r="J149" s="10">
        <v>0</v>
      </c>
      <c r="K149" s="10">
        <v>477.79</v>
      </c>
    </row>
    <row r="151" spans="1:11" x14ac:dyDescent="0.3">
      <c r="A151" s="39"/>
      <c r="B151" s="39"/>
      <c r="C151" s="39"/>
      <c r="D151" s="39"/>
      <c r="E151" s="39"/>
      <c r="F151" s="39"/>
      <c r="G151" s="39"/>
      <c r="H151" s="39"/>
      <c r="I151" s="39"/>
      <c r="J151" s="39"/>
      <c r="K151" s="39"/>
    </row>
    <row r="152" spans="1:11" x14ac:dyDescent="0.3">
      <c r="A152" s="38" t="s">
        <v>291</v>
      </c>
      <c r="B152" s="38"/>
      <c r="C152" s="38"/>
      <c r="D152" s="38"/>
      <c r="E152" s="38"/>
      <c r="F152" s="38"/>
      <c r="G152" s="38"/>
      <c r="H152" s="38"/>
      <c r="I152" s="38"/>
      <c r="J152" s="38"/>
      <c r="K152" s="7">
        <v>0</v>
      </c>
    </row>
    <row r="153" spans="1:11" ht="34.200000000000003" x14ac:dyDescent="0.3">
      <c r="A153" s="8">
        <v>42308</v>
      </c>
      <c r="B153" s="8">
        <v>42308</v>
      </c>
      <c r="C153" s="1"/>
      <c r="D153" s="9" t="s">
        <v>290</v>
      </c>
      <c r="E153" s="1"/>
      <c r="F153" s="1" t="s">
        <v>16</v>
      </c>
      <c r="G153" s="1" t="s">
        <v>16</v>
      </c>
      <c r="H153" s="1" t="s">
        <v>28</v>
      </c>
      <c r="I153" s="7">
        <v>356</v>
      </c>
      <c r="J153" s="7"/>
      <c r="K153" s="7">
        <v>356</v>
      </c>
    </row>
    <row r="154" spans="1:11" x14ac:dyDescent="0.3">
      <c r="A154" s="38" t="s">
        <v>31</v>
      </c>
      <c r="B154" s="38"/>
      <c r="C154" s="38"/>
      <c r="D154" s="38"/>
      <c r="E154" s="38"/>
      <c r="F154" s="38"/>
      <c r="G154" s="38"/>
      <c r="H154" s="38"/>
      <c r="I154" s="10">
        <v>356</v>
      </c>
      <c r="J154" s="10">
        <v>0</v>
      </c>
      <c r="K154" s="10">
        <v>356</v>
      </c>
    </row>
    <row r="156" spans="1:11" x14ac:dyDescent="0.3">
      <c r="A156" s="39"/>
      <c r="B156" s="39"/>
      <c r="C156" s="39"/>
      <c r="D156" s="39"/>
      <c r="E156" s="39"/>
      <c r="F156" s="39"/>
      <c r="G156" s="39"/>
      <c r="H156" s="39"/>
      <c r="I156" s="39"/>
      <c r="J156" s="39"/>
      <c r="K156" s="39"/>
    </row>
    <row r="157" spans="1:11" x14ac:dyDescent="0.3">
      <c r="A157" s="38" t="s">
        <v>289</v>
      </c>
      <c r="B157" s="38"/>
      <c r="C157" s="38"/>
      <c r="D157" s="38"/>
      <c r="E157" s="38"/>
      <c r="F157" s="38"/>
      <c r="G157" s="38"/>
      <c r="H157" s="38"/>
      <c r="I157" s="38"/>
      <c r="J157" s="38"/>
      <c r="K157" s="7">
        <v>0</v>
      </c>
    </row>
    <row r="158" spans="1:11" ht="22.8" x14ac:dyDescent="0.3">
      <c r="A158" s="8">
        <v>42052</v>
      </c>
      <c r="B158" s="8">
        <v>42052</v>
      </c>
      <c r="C158" s="1" t="s">
        <v>288</v>
      </c>
      <c r="D158" s="9" t="s">
        <v>287</v>
      </c>
      <c r="E158" s="1"/>
      <c r="F158" s="1" t="s">
        <v>895</v>
      </c>
      <c r="G158" s="1" t="s">
        <v>16</v>
      </c>
      <c r="H158" s="1" t="s">
        <v>281</v>
      </c>
      <c r="I158" s="7">
        <v>342</v>
      </c>
      <c r="J158" s="7"/>
      <c r="K158" s="7">
        <v>342</v>
      </c>
    </row>
    <row r="159" spans="1:11" ht="22.8" x14ac:dyDescent="0.3">
      <c r="A159" s="8">
        <v>42067</v>
      </c>
      <c r="B159" s="8">
        <v>42067</v>
      </c>
      <c r="C159" s="1">
        <v>36</v>
      </c>
      <c r="D159" s="9" t="s">
        <v>286</v>
      </c>
      <c r="E159" s="1"/>
      <c r="F159" s="1" t="s">
        <v>895</v>
      </c>
      <c r="G159" s="1" t="s">
        <v>16</v>
      </c>
      <c r="H159" s="1" t="s">
        <v>281</v>
      </c>
      <c r="I159" s="7">
        <v>288</v>
      </c>
      <c r="J159" s="7"/>
      <c r="K159" s="7">
        <v>630</v>
      </c>
    </row>
    <row r="160" spans="1:11" ht="22.8" x14ac:dyDescent="0.3">
      <c r="A160" s="8">
        <v>42073</v>
      </c>
      <c r="B160" s="8">
        <v>42074</v>
      </c>
      <c r="C160" s="1" t="s">
        <v>285</v>
      </c>
      <c r="D160" s="9" t="s">
        <v>284</v>
      </c>
      <c r="E160" s="1"/>
      <c r="F160" s="1" t="s">
        <v>895</v>
      </c>
      <c r="G160" s="1" t="s">
        <v>16</v>
      </c>
      <c r="H160" s="1" t="s">
        <v>283</v>
      </c>
      <c r="I160" s="7">
        <v>10725</v>
      </c>
      <c r="J160" s="7"/>
      <c r="K160" s="7">
        <v>11355</v>
      </c>
    </row>
    <row r="161" spans="1:11" ht="34.200000000000003" x14ac:dyDescent="0.3">
      <c r="A161" s="8">
        <v>42080</v>
      </c>
      <c r="B161" s="8">
        <v>42080</v>
      </c>
      <c r="C161" s="1">
        <v>45</v>
      </c>
      <c r="D161" s="9" t="s">
        <v>282</v>
      </c>
      <c r="E161" s="1"/>
      <c r="F161" s="1" t="s">
        <v>895</v>
      </c>
      <c r="G161" s="1" t="s">
        <v>16</v>
      </c>
      <c r="H161" s="1" t="s">
        <v>281</v>
      </c>
      <c r="I161" s="7">
        <v>108</v>
      </c>
      <c r="J161" s="7"/>
      <c r="K161" s="7">
        <v>11463</v>
      </c>
    </row>
    <row r="162" spans="1:11" ht="22.8" x14ac:dyDescent="0.3">
      <c r="A162" s="8">
        <v>42100</v>
      </c>
      <c r="B162" s="8">
        <v>42107</v>
      </c>
      <c r="C162" s="1">
        <v>16</v>
      </c>
      <c r="D162" s="9" t="s">
        <v>280</v>
      </c>
      <c r="E162" s="1"/>
      <c r="F162" s="1" t="s">
        <v>895</v>
      </c>
      <c r="G162" s="1" t="s">
        <v>16</v>
      </c>
      <c r="H162" s="1" t="s">
        <v>204</v>
      </c>
      <c r="I162" s="7">
        <v>5187.75</v>
      </c>
      <c r="J162" s="7"/>
      <c r="K162" s="7">
        <v>16650.75</v>
      </c>
    </row>
    <row r="163" spans="1:11" ht="22.8" x14ac:dyDescent="0.3">
      <c r="A163" s="8">
        <v>42154</v>
      </c>
      <c r="B163" s="8">
        <v>42166</v>
      </c>
      <c r="C163" s="1" t="s">
        <v>279</v>
      </c>
      <c r="D163" s="9" t="s">
        <v>278</v>
      </c>
      <c r="E163" s="1"/>
      <c r="F163" s="1" t="s">
        <v>895</v>
      </c>
      <c r="G163" s="1" t="s">
        <v>16</v>
      </c>
      <c r="H163" s="1" t="s">
        <v>277</v>
      </c>
      <c r="I163" s="7">
        <v>720</v>
      </c>
      <c r="J163" s="7"/>
      <c r="K163" s="7">
        <v>17370.75</v>
      </c>
    </row>
    <row r="164" spans="1:11" ht="22.8" x14ac:dyDescent="0.3">
      <c r="A164" s="8">
        <v>42155</v>
      </c>
      <c r="B164" s="8">
        <v>42155</v>
      </c>
      <c r="C164" s="1">
        <v>18</v>
      </c>
      <c r="D164" s="9" t="s">
        <v>276</v>
      </c>
      <c r="E164" s="1"/>
      <c r="F164" s="1" t="s">
        <v>895</v>
      </c>
      <c r="G164" s="1" t="s">
        <v>16</v>
      </c>
      <c r="H164" s="1" t="s">
        <v>204</v>
      </c>
      <c r="I164" s="7">
        <v>7311.97</v>
      </c>
      <c r="J164" s="7"/>
      <c r="K164" s="7">
        <v>24682.720000000001</v>
      </c>
    </row>
    <row r="165" spans="1:11" ht="22.8" x14ac:dyDescent="0.3">
      <c r="A165" s="8">
        <v>42160</v>
      </c>
      <c r="B165" s="8">
        <v>42166</v>
      </c>
      <c r="C165" s="1" t="s">
        <v>208</v>
      </c>
      <c r="D165" s="9" t="s">
        <v>207</v>
      </c>
      <c r="E165" s="1"/>
      <c r="F165" s="1" t="s">
        <v>895</v>
      </c>
      <c r="G165" s="1" t="s">
        <v>16</v>
      </c>
      <c r="H165" s="1" t="s">
        <v>204</v>
      </c>
      <c r="I165" s="7">
        <v>6925.5</v>
      </c>
      <c r="J165" s="7"/>
      <c r="K165" s="7">
        <v>31608.22</v>
      </c>
    </row>
    <row r="166" spans="1:11" ht="34.200000000000003" x14ac:dyDescent="0.3">
      <c r="A166" s="8">
        <v>42186</v>
      </c>
      <c r="B166" s="8">
        <v>42185</v>
      </c>
      <c r="C166" s="1" t="s">
        <v>275</v>
      </c>
      <c r="D166" s="9" t="s">
        <v>274</v>
      </c>
      <c r="E166" s="1"/>
      <c r="F166" s="1" t="s">
        <v>895</v>
      </c>
      <c r="G166" s="1" t="s">
        <v>16</v>
      </c>
      <c r="H166" s="1" t="s">
        <v>273</v>
      </c>
      <c r="I166" s="7">
        <v>44</v>
      </c>
      <c r="J166" s="7"/>
      <c r="K166" s="7">
        <v>31652.22</v>
      </c>
    </row>
    <row r="167" spans="1:11" ht="34.200000000000003" x14ac:dyDescent="0.3">
      <c r="A167" s="8">
        <v>42243</v>
      </c>
      <c r="B167" s="8">
        <v>42243</v>
      </c>
      <c r="C167" s="32">
        <v>42566</v>
      </c>
      <c r="D167" s="9" t="s">
        <v>272</v>
      </c>
      <c r="E167" s="1"/>
      <c r="F167" s="1" t="s">
        <v>16</v>
      </c>
      <c r="G167" s="1" t="s">
        <v>16</v>
      </c>
      <c r="H167" s="1" t="s">
        <v>204</v>
      </c>
      <c r="I167" s="7">
        <v>146.25</v>
      </c>
      <c r="J167" s="7"/>
      <c r="K167" s="7">
        <v>31798.47</v>
      </c>
    </row>
    <row r="168" spans="1:11" ht="34.200000000000003" x14ac:dyDescent="0.3">
      <c r="A168" s="8">
        <v>42316</v>
      </c>
      <c r="B168" s="8">
        <v>42326</v>
      </c>
      <c r="C168" s="1">
        <v>1</v>
      </c>
      <c r="D168" s="9" t="s">
        <v>271</v>
      </c>
      <c r="E168" s="1"/>
      <c r="F168" s="1" t="s">
        <v>16</v>
      </c>
      <c r="G168" s="1" t="s">
        <v>16</v>
      </c>
      <c r="H168" s="1" t="s">
        <v>38</v>
      </c>
      <c r="I168" s="7">
        <v>693.75</v>
      </c>
      <c r="J168" s="7"/>
      <c r="K168" s="7">
        <v>32492.22</v>
      </c>
    </row>
    <row r="169" spans="1:11" ht="34.200000000000003" x14ac:dyDescent="0.3">
      <c r="A169" s="8">
        <v>42341</v>
      </c>
      <c r="B169" s="8">
        <v>42348</v>
      </c>
      <c r="C169" s="1">
        <v>2</v>
      </c>
      <c r="D169" s="9" t="s">
        <v>270</v>
      </c>
      <c r="E169" s="1"/>
      <c r="F169" s="1" t="s">
        <v>16</v>
      </c>
      <c r="G169" s="1" t="s">
        <v>16</v>
      </c>
      <c r="H169" s="1" t="s">
        <v>38</v>
      </c>
      <c r="I169" s="7">
        <v>1469.75</v>
      </c>
      <c r="J169" s="7"/>
      <c r="K169" s="7">
        <v>33961.97</v>
      </c>
    </row>
    <row r="170" spans="1:11" ht="34.200000000000003" x14ac:dyDescent="0.3">
      <c r="A170" s="8">
        <v>42344</v>
      </c>
      <c r="B170" s="8">
        <v>42354</v>
      </c>
      <c r="C170" s="1">
        <v>1</v>
      </c>
      <c r="D170" s="9" t="s">
        <v>269</v>
      </c>
      <c r="E170" s="1"/>
      <c r="F170" s="1" t="s">
        <v>16</v>
      </c>
      <c r="G170" s="1" t="s">
        <v>16</v>
      </c>
      <c r="H170" s="1" t="s">
        <v>268</v>
      </c>
      <c r="I170" s="7">
        <v>800</v>
      </c>
      <c r="J170" s="7"/>
      <c r="K170" s="7">
        <v>34761.97</v>
      </c>
    </row>
    <row r="171" spans="1:11" ht="34.200000000000003" x14ac:dyDescent="0.3">
      <c r="A171" s="8">
        <v>42353</v>
      </c>
      <c r="B171" s="8">
        <v>42354</v>
      </c>
      <c r="C171" s="1" t="s">
        <v>267</v>
      </c>
      <c r="D171" s="9" t="s">
        <v>266</v>
      </c>
      <c r="E171" s="1"/>
      <c r="F171" s="1" t="s">
        <v>16</v>
      </c>
      <c r="G171" s="1" t="s">
        <v>16</v>
      </c>
      <c r="H171" s="1" t="s">
        <v>24</v>
      </c>
      <c r="I171" s="7">
        <v>2175</v>
      </c>
      <c r="J171" s="7"/>
      <c r="K171" s="7">
        <v>36936.97</v>
      </c>
    </row>
    <row r="172" spans="1:11" ht="57" x14ac:dyDescent="0.3">
      <c r="A172" s="8">
        <v>42355</v>
      </c>
      <c r="B172" s="8">
        <v>42355</v>
      </c>
      <c r="C172" s="1" t="s">
        <v>265</v>
      </c>
      <c r="D172" s="9" t="s">
        <v>264</v>
      </c>
      <c r="E172" s="1"/>
      <c r="F172" s="1" t="s">
        <v>16</v>
      </c>
      <c r="G172" s="1" t="s">
        <v>16</v>
      </c>
      <c r="H172" s="1" t="s">
        <v>263</v>
      </c>
      <c r="I172" s="7">
        <v>3000</v>
      </c>
      <c r="J172" s="7"/>
      <c r="K172" s="7">
        <v>39936.97</v>
      </c>
    </row>
    <row r="173" spans="1:11" ht="22.8" x14ac:dyDescent="0.3">
      <c r="A173" s="8">
        <v>42369</v>
      </c>
      <c r="B173" s="8">
        <v>42369</v>
      </c>
      <c r="C173" s="1"/>
      <c r="D173" s="9" t="s">
        <v>262</v>
      </c>
      <c r="E173" s="1"/>
      <c r="F173" s="1" t="s">
        <v>16</v>
      </c>
      <c r="G173" s="1" t="s">
        <v>16</v>
      </c>
      <c r="H173" s="1"/>
      <c r="I173" s="7">
        <v>1250</v>
      </c>
      <c r="J173" s="7"/>
      <c r="K173" s="7">
        <v>41186.97</v>
      </c>
    </row>
    <row r="174" spans="1:11" x14ac:dyDescent="0.3">
      <c r="A174" s="38" t="s">
        <v>39</v>
      </c>
      <c r="B174" s="38"/>
      <c r="C174" s="38"/>
      <c r="D174" s="38"/>
      <c r="E174" s="38"/>
      <c r="F174" s="38"/>
      <c r="G174" s="38"/>
      <c r="H174" s="38"/>
      <c r="I174" s="10">
        <v>41186.97</v>
      </c>
      <c r="J174" s="10">
        <v>0</v>
      </c>
      <c r="K174" s="10">
        <v>41186.97</v>
      </c>
    </row>
    <row r="176" spans="1:11" x14ac:dyDescent="0.3">
      <c r="A176" s="39"/>
      <c r="B176" s="39"/>
      <c r="C176" s="39"/>
      <c r="D176" s="39"/>
      <c r="E176" s="39"/>
      <c r="F176" s="39"/>
      <c r="G176" s="39"/>
      <c r="H176" s="39"/>
      <c r="I176" s="39"/>
      <c r="J176" s="39"/>
      <c r="K176" s="39"/>
    </row>
    <row r="177" spans="1:11" x14ac:dyDescent="0.3">
      <c r="A177" s="38" t="s">
        <v>261</v>
      </c>
      <c r="B177" s="38"/>
      <c r="C177" s="38"/>
      <c r="D177" s="38"/>
      <c r="E177" s="38"/>
      <c r="F177" s="38"/>
      <c r="G177" s="38"/>
      <c r="H177" s="38"/>
      <c r="I177" s="38"/>
      <c r="J177" s="38"/>
      <c r="K177" s="7">
        <v>0</v>
      </c>
    </row>
    <row r="178" spans="1:11" ht="34.200000000000003" x14ac:dyDescent="0.3">
      <c r="A178" s="8">
        <v>42062</v>
      </c>
      <c r="B178" s="8">
        <v>42062</v>
      </c>
      <c r="C178" s="1">
        <v>15</v>
      </c>
      <c r="D178" s="9" t="s">
        <v>214</v>
      </c>
      <c r="E178" s="1"/>
      <c r="F178" s="1" t="s">
        <v>895</v>
      </c>
      <c r="G178" s="1" t="s">
        <v>16</v>
      </c>
      <c r="H178" s="1" t="s">
        <v>204</v>
      </c>
      <c r="I178" s="7">
        <v>8205</v>
      </c>
      <c r="J178" s="7"/>
      <c r="K178" s="7">
        <v>8205</v>
      </c>
    </row>
    <row r="179" spans="1:11" x14ac:dyDescent="0.3">
      <c r="A179" s="38" t="s">
        <v>260</v>
      </c>
      <c r="B179" s="38"/>
      <c r="C179" s="38"/>
      <c r="D179" s="38"/>
      <c r="E179" s="38"/>
      <c r="F179" s="38"/>
      <c r="G179" s="38"/>
      <c r="H179" s="38"/>
      <c r="I179" s="10">
        <v>8205</v>
      </c>
      <c r="J179" s="10">
        <v>0</v>
      </c>
      <c r="K179" s="10">
        <v>8205</v>
      </c>
    </row>
    <row r="181" spans="1:11" x14ac:dyDescent="0.3">
      <c r="A181" s="39"/>
      <c r="B181" s="39"/>
      <c r="C181" s="39"/>
      <c r="D181" s="39"/>
      <c r="E181" s="39"/>
      <c r="F181" s="39"/>
      <c r="G181" s="39"/>
      <c r="H181" s="39"/>
      <c r="I181" s="39"/>
      <c r="J181" s="39"/>
      <c r="K181" s="39"/>
    </row>
    <row r="182" spans="1:11" x14ac:dyDescent="0.3">
      <c r="A182" s="38" t="s">
        <v>259</v>
      </c>
      <c r="B182" s="38"/>
      <c r="C182" s="38"/>
      <c r="D182" s="38"/>
      <c r="E182" s="38"/>
      <c r="F182" s="38"/>
      <c r="G182" s="38"/>
      <c r="H182" s="38"/>
      <c r="I182" s="38"/>
      <c r="J182" s="38"/>
      <c r="K182" s="7">
        <v>0</v>
      </c>
    </row>
    <row r="183" spans="1:11" ht="22.8" x14ac:dyDescent="0.3">
      <c r="A183" s="8">
        <v>42032</v>
      </c>
      <c r="B183" s="8">
        <v>42034</v>
      </c>
      <c r="C183" s="1" t="s">
        <v>258</v>
      </c>
      <c r="D183" s="9" t="s">
        <v>257</v>
      </c>
      <c r="E183" s="1"/>
      <c r="F183" s="1" t="s">
        <v>895</v>
      </c>
      <c r="G183" s="1" t="s">
        <v>16</v>
      </c>
      <c r="H183" s="1" t="s">
        <v>221</v>
      </c>
      <c r="I183" s="7">
        <v>250</v>
      </c>
      <c r="J183" s="7"/>
      <c r="K183" s="7">
        <v>250</v>
      </c>
    </row>
    <row r="184" spans="1:11" ht="22.8" x14ac:dyDescent="0.3">
      <c r="A184" s="8">
        <v>42064</v>
      </c>
      <c r="B184" s="8">
        <v>42064</v>
      </c>
      <c r="C184" s="1" t="s">
        <v>255</v>
      </c>
      <c r="D184" s="9" t="s">
        <v>256</v>
      </c>
      <c r="E184" s="1"/>
      <c r="F184" s="1" t="s">
        <v>895</v>
      </c>
      <c r="G184" s="1" t="s">
        <v>16</v>
      </c>
      <c r="H184" s="1" t="s">
        <v>221</v>
      </c>
      <c r="I184" s="7">
        <v>289.10000000000002</v>
      </c>
      <c r="J184" s="7"/>
      <c r="K184" s="7">
        <v>539.1</v>
      </c>
    </row>
    <row r="185" spans="1:11" ht="22.8" x14ac:dyDescent="0.3">
      <c r="A185" s="8">
        <v>42064</v>
      </c>
      <c r="B185" s="8">
        <v>42064</v>
      </c>
      <c r="C185" s="1" t="s">
        <v>255</v>
      </c>
      <c r="D185" s="9" t="s">
        <v>254</v>
      </c>
      <c r="E185" s="1"/>
      <c r="F185" s="1" t="s">
        <v>895</v>
      </c>
      <c r="G185" s="1" t="s">
        <v>16</v>
      </c>
      <c r="H185" s="1" t="s">
        <v>221</v>
      </c>
      <c r="I185" s="7">
        <v>32</v>
      </c>
      <c r="J185" s="7"/>
      <c r="K185" s="7">
        <v>571.1</v>
      </c>
    </row>
    <row r="186" spans="1:11" ht="34.200000000000003" x14ac:dyDescent="0.3">
      <c r="A186" s="8">
        <v>42097</v>
      </c>
      <c r="B186" s="8">
        <v>42097</v>
      </c>
      <c r="C186" s="1"/>
      <c r="D186" s="9" t="s">
        <v>253</v>
      </c>
      <c r="E186" s="1"/>
      <c r="F186" s="1" t="s">
        <v>895</v>
      </c>
      <c r="G186" s="1" t="s">
        <v>16</v>
      </c>
      <c r="H186" s="1" t="s">
        <v>28</v>
      </c>
      <c r="I186" s="7">
        <v>158</v>
      </c>
      <c r="J186" s="7"/>
      <c r="K186" s="7">
        <v>729.1</v>
      </c>
    </row>
    <row r="187" spans="1:11" ht="34.200000000000003" x14ac:dyDescent="0.3">
      <c r="A187" s="8">
        <v>42097</v>
      </c>
      <c r="B187" s="8">
        <v>42097</v>
      </c>
      <c r="C187" s="1"/>
      <c r="D187" s="9" t="s">
        <v>252</v>
      </c>
      <c r="E187" s="1"/>
      <c r="F187" s="1" t="s">
        <v>895</v>
      </c>
      <c r="G187" s="1" t="s">
        <v>16</v>
      </c>
      <c r="H187" s="1" t="s">
        <v>28</v>
      </c>
      <c r="I187" s="7">
        <v>129.38</v>
      </c>
      <c r="J187" s="7"/>
      <c r="K187" s="7">
        <v>858.48</v>
      </c>
    </row>
    <row r="188" spans="1:11" ht="22.8" x14ac:dyDescent="0.3">
      <c r="A188" s="8">
        <v>42156</v>
      </c>
      <c r="B188" s="8">
        <v>42096</v>
      </c>
      <c r="C188" s="1"/>
      <c r="D188" s="9" t="s">
        <v>251</v>
      </c>
      <c r="E188" s="1"/>
      <c r="F188" s="1" t="s">
        <v>16</v>
      </c>
      <c r="G188" s="1" t="s">
        <v>16</v>
      </c>
      <c r="H188" s="1" t="s">
        <v>221</v>
      </c>
      <c r="I188" s="7">
        <v>2.25</v>
      </c>
      <c r="J188" s="7"/>
      <c r="K188" s="7">
        <v>860.73</v>
      </c>
    </row>
    <row r="189" spans="1:11" ht="22.8" x14ac:dyDescent="0.3">
      <c r="A189" s="8">
        <v>42186</v>
      </c>
      <c r="B189" s="8">
        <v>42124</v>
      </c>
      <c r="C189" s="1" t="s">
        <v>223</v>
      </c>
      <c r="D189" s="9" t="s">
        <v>250</v>
      </c>
      <c r="E189" s="1"/>
      <c r="F189" s="1" t="s">
        <v>16</v>
      </c>
      <c r="G189" s="1" t="s">
        <v>16</v>
      </c>
      <c r="H189" s="1" t="s">
        <v>221</v>
      </c>
      <c r="I189" s="7">
        <v>83.1</v>
      </c>
      <c r="J189" s="7"/>
      <c r="K189" s="7">
        <v>943.83</v>
      </c>
    </row>
    <row r="190" spans="1:11" ht="22.8" x14ac:dyDescent="0.3">
      <c r="A190" s="8">
        <v>42186</v>
      </c>
      <c r="B190" s="8">
        <v>42124</v>
      </c>
      <c r="C190" s="1" t="s">
        <v>223</v>
      </c>
      <c r="D190" s="9" t="s">
        <v>249</v>
      </c>
      <c r="E190" s="1"/>
      <c r="F190" s="1" t="s">
        <v>16</v>
      </c>
      <c r="G190" s="1" t="s">
        <v>16</v>
      </c>
      <c r="H190" s="1" t="s">
        <v>221</v>
      </c>
      <c r="I190" s="7">
        <v>25</v>
      </c>
      <c r="J190" s="7"/>
      <c r="K190" s="7">
        <v>968.83</v>
      </c>
    </row>
    <row r="191" spans="1:11" ht="22.8" x14ac:dyDescent="0.3">
      <c r="A191" s="8">
        <v>42186</v>
      </c>
      <c r="B191" s="8">
        <v>42124</v>
      </c>
      <c r="C191" s="1" t="s">
        <v>223</v>
      </c>
      <c r="D191" s="9" t="s">
        <v>248</v>
      </c>
      <c r="E191" s="1"/>
      <c r="F191" s="1" t="s">
        <v>16</v>
      </c>
      <c r="G191" s="1" t="s">
        <v>16</v>
      </c>
      <c r="H191" s="1" t="s">
        <v>221</v>
      </c>
      <c r="I191" s="7">
        <v>150</v>
      </c>
      <c r="J191" s="7"/>
      <c r="K191" s="7">
        <v>1118.83</v>
      </c>
    </row>
    <row r="192" spans="1:11" ht="22.8" x14ac:dyDescent="0.3">
      <c r="A192" s="8">
        <v>42186</v>
      </c>
      <c r="B192" s="8">
        <v>42124</v>
      </c>
      <c r="C192" s="1" t="s">
        <v>223</v>
      </c>
      <c r="D192" s="9" t="s">
        <v>247</v>
      </c>
      <c r="E192" s="1"/>
      <c r="F192" s="1" t="s">
        <v>16</v>
      </c>
      <c r="G192" s="1" t="s">
        <v>16</v>
      </c>
      <c r="H192" s="1" t="s">
        <v>221</v>
      </c>
      <c r="I192" s="7">
        <v>16.3</v>
      </c>
      <c r="J192" s="7"/>
      <c r="K192" s="7">
        <v>1135.1300000000001</v>
      </c>
    </row>
    <row r="193" spans="1:11" ht="68.400000000000006" x14ac:dyDescent="0.3">
      <c r="A193" s="8">
        <v>42339</v>
      </c>
      <c r="B193" s="8">
        <v>42339</v>
      </c>
      <c r="C193" s="1"/>
      <c r="D193" s="9" t="s">
        <v>246</v>
      </c>
      <c r="E193" s="1"/>
      <c r="F193" s="1" t="s">
        <v>16</v>
      </c>
      <c r="G193" s="1" t="s">
        <v>16</v>
      </c>
      <c r="H193" s="1" t="s">
        <v>244</v>
      </c>
      <c r="I193" s="7">
        <v>208.1</v>
      </c>
      <c r="J193" s="7"/>
      <c r="K193" s="7">
        <v>1343.23</v>
      </c>
    </row>
    <row r="194" spans="1:11" ht="68.400000000000006" x14ac:dyDescent="0.3">
      <c r="A194" s="8">
        <v>42339</v>
      </c>
      <c r="B194" s="8">
        <v>42339</v>
      </c>
      <c r="C194" s="1"/>
      <c r="D194" s="9" t="s">
        <v>245</v>
      </c>
      <c r="E194" s="1"/>
      <c r="F194" s="1" t="s">
        <v>16</v>
      </c>
      <c r="G194" s="1" t="s">
        <v>16</v>
      </c>
      <c r="H194" s="1" t="s">
        <v>244</v>
      </c>
      <c r="I194" s="7">
        <v>408.1</v>
      </c>
      <c r="J194" s="7"/>
      <c r="K194" s="7">
        <v>1751.33</v>
      </c>
    </row>
    <row r="195" spans="1:11" x14ac:dyDescent="0.3">
      <c r="A195" s="38" t="s">
        <v>42</v>
      </c>
      <c r="B195" s="38"/>
      <c r="C195" s="38"/>
      <c r="D195" s="38"/>
      <c r="E195" s="38"/>
      <c r="F195" s="38"/>
      <c r="G195" s="38"/>
      <c r="H195" s="38"/>
      <c r="I195" s="10">
        <v>1751.33</v>
      </c>
      <c r="J195" s="10">
        <v>0</v>
      </c>
      <c r="K195" s="10">
        <v>1751.33</v>
      </c>
    </row>
    <row r="197" spans="1:11" x14ac:dyDescent="0.3">
      <c r="A197" s="39"/>
      <c r="B197" s="39"/>
      <c r="C197" s="39"/>
      <c r="D197" s="39"/>
      <c r="E197" s="39"/>
      <c r="F197" s="39"/>
      <c r="G197" s="39"/>
      <c r="H197" s="39"/>
      <c r="I197" s="39"/>
      <c r="J197" s="39"/>
      <c r="K197" s="39"/>
    </row>
    <row r="198" spans="1:11" x14ac:dyDescent="0.3">
      <c r="A198" s="38" t="s">
        <v>243</v>
      </c>
      <c r="B198" s="38"/>
      <c r="C198" s="38"/>
      <c r="D198" s="38"/>
      <c r="E198" s="38"/>
      <c r="F198" s="38"/>
      <c r="G198" s="38"/>
      <c r="H198" s="38"/>
      <c r="I198" s="38"/>
      <c r="J198" s="38"/>
      <c r="K198" s="7">
        <v>0</v>
      </c>
    </row>
    <row r="199" spans="1:11" ht="34.200000000000003" x14ac:dyDescent="0.3">
      <c r="A199" s="8">
        <v>42005</v>
      </c>
      <c r="B199" s="8">
        <v>42037</v>
      </c>
      <c r="C199" s="1" t="s">
        <v>242</v>
      </c>
      <c r="D199" s="9" t="s">
        <v>241</v>
      </c>
      <c r="E199" s="1"/>
      <c r="F199" s="1" t="s">
        <v>895</v>
      </c>
      <c r="G199" s="1" t="s">
        <v>16</v>
      </c>
      <c r="H199" s="1" t="s">
        <v>240</v>
      </c>
      <c r="I199" s="7">
        <v>99</v>
      </c>
      <c r="J199" s="7"/>
      <c r="K199" s="7">
        <v>99</v>
      </c>
    </row>
    <row r="200" spans="1:11" ht="45.6" x14ac:dyDescent="0.3">
      <c r="A200" s="8">
        <v>42025</v>
      </c>
      <c r="B200" s="8">
        <v>42025</v>
      </c>
      <c r="C200" s="1" t="s">
        <v>239</v>
      </c>
      <c r="D200" s="9" t="s">
        <v>238</v>
      </c>
      <c r="E200" s="1"/>
      <c r="F200" s="1" t="s">
        <v>895</v>
      </c>
      <c r="G200" s="1" t="s">
        <v>16</v>
      </c>
      <c r="H200" s="1" t="s">
        <v>237</v>
      </c>
      <c r="I200" s="7">
        <v>1077.28</v>
      </c>
      <c r="J200" s="7"/>
      <c r="K200" s="7">
        <v>1176.28</v>
      </c>
    </row>
    <row r="201" spans="1:11" x14ac:dyDescent="0.3">
      <c r="A201" s="38" t="s">
        <v>58</v>
      </c>
      <c r="B201" s="38"/>
      <c r="C201" s="38"/>
      <c r="D201" s="38"/>
      <c r="E201" s="38"/>
      <c r="F201" s="38"/>
      <c r="G201" s="38"/>
      <c r="H201" s="38"/>
      <c r="I201" s="10">
        <v>1176.28</v>
      </c>
      <c r="J201" s="10">
        <v>0</v>
      </c>
      <c r="K201" s="10">
        <v>1176.28</v>
      </c>
    </row>
    <row r="203" spans="1:11" x14ac:dyDescent="0.3">
      <c r="A203" s="39"/>
      <c r="B203" s="39"/>
      <c r="C203" s="39"/>
      <c r="D203" s="39"/>
      <c r="E203" s="39"/>
      <c r="F203" s="39"/>
      <c r="G203" s="39"/>
      <c r="H203" s="39"/>
      <c r="I203" s="39"/>
      <c r="J203" s="39"/>
      <c r="K203" s="39"/>
    </row>
    <row r="204" spans="1:11" x14ac:dyDescent="0.3">
      <c r="A204" s="38" t="s">
        <v>236</v>
      </c>
      <c r="B204" s="38"/>
      <c r="C204" s="38"/>
      <c r="D204" s="38"/>
      <c r="E204" s="38"/>
      <c r="F204" s="38"/>
      <c r="G204" s="38"/>
      <c r="H204" s="38"/>
      <c r="I204" s="38"/>
      <c r="J204" s="38"/>
      <c r="K204" s="7">
        <v>0</v>
      </c>
    </row>
    <row r="205" spans="1:11" ht="22.8" x14ac:dyDescent="0.3">
      <c r="A205" s="8">
        <v>42186</v>
      </c>
      <c r="B205" s="8">
        <v>42185</v>
      </c>
      <c r="C205" s="1" t="s">
        <v>235</v>
      </c>
      <c r="D205" s="9" t="s">
        <v>234</v>
      </c>
      <c r="E205" s="1"/>
      <c r="F205" s="1" t="s">
        <v>16</v>
      </c>
      <c r="G205" s="1" t="s">
        <v>16</v>
      </c>
      <c r="H205" s="1" t="s">
        <v>221</v>
      </c>
      <c r="I205" s="7">
        <v>40.26</v>
      </c>
      <c r="J205" s="7"/>
      <c r="K205" s="7">
        <v>40.26</v>
      </c>
    </row>
    <row r="206" spans="1:11" ht="34.200000000000003" x14ac:dyDescent="0.3">
      <c r="A206" s="8">
        <v>42309</v>
      </c>
      <c r="B206" s="8">
        <v>42324</v>
      </c>
      <c r="C206" s="1" t="s">
        <v>233</v>
      </c>
      <c r="D206" s="9" t="s">
        <v>232</v>
      </c>
      <c r="E206" s="1"/>
      <c r="F206" s="1" t="s">
        <v>16</v>
      </c>
      <c r="G206" s="1" t="s">
        <v>16</v>
      </c>
      <c r="H206" s="1" t="s">
        <v>221</v>
      </c>
      <c r="I206" s="7">
        <v>68.86</v>
      </c>
      <c r="J206" s="7"/>
      <c r="K206" s="7">
        <v>109.12</v>
      </c>
    </row>
    <row r="207" spans="1:11" x14ac:dyDescent="0.3">
      <c r="A207" s="38" t="s">
        <v>231</v>
      </c>
      <c r="B207" s="38"/>
      <c r="C207" s="38"/>
      <c r="D207" s="38"/>
      <c r="E207" s="38"/>
      <c r="F207" s="38"/>
      <c r="G207" s="38"/>
      <c r="H207" s="38"/>
      <c r="I207" s="10">
        <v>109.12</v>
      </c>
      <c r="J207" s="10">
        <v>0</v>
      </c>
      <c r="K207" s="10">
        <v>109.12</v>
      </c>
    </row>
    <row r="209" spans="1:11" x14ac:dyDescent="0.3">
      <c r="A209" s="39"/>
      <c r="B209" s="39"/>
      <c r="C209" s="39"/>
      <c r="D209" s="39"/>
      <c r="E209" s="39"/>
      <c r="F209" s="39"/>
      <c r="G209" s="39"/>
      <c r="H209" s="39"/>
      <c r="I209" s="39"/>
      <c r="J209" s="39"/>
      <c r="K209" s="39"/>
    </row>
    <row r="210" spans="1:11" x14ac:dyDescent="0.3">
      <c r="A210" s="38" t="s">
        <v>230</v>
      </c>
      <c r="B210" s="38"/>
      <c r="C210" s="38"/>
      <c r="D210" s="38"/>
      <c r="E210" s="38"/>
      <c r="F210" s="38"/>
      <c r="G210" s="38"/>
      <c r="H210" s="38"/>
      <c r="I210" s="38"/>
      <c r="J210" s="38"/>
      <c r="K210" s="7">
        <v>0</v>
      </c>
    </row>
    <row r="211" spans="1:11" ht="34.200000000000003" x14ac:dyDescent="0.3">
      <c r="A211" s="8">
        <v>42156</v>
      </c>
      <c r="B211" s="8">
        <v>42096</v>
      </c>
      <c r="C211" s="1"/>
      <c r="D211" s="9" t="s">
        <v>229</v>
      </c>
      <c r="E211" s="1"/>
      <c r="F211" s="1" t="s">
        <v>16</v>
      </c>
      <c r="G211" s="1" t="s">
        <v>16</v>
      </c>
      <c r="H211" s="1" t="s">
        <v>221</v>
      </c>
      <c r="I211" s="7">
        <v>14.38</v>
      </c>
      <c r="J211" s="7"/>
      <c r="K211" s="7">
        <v>14.38</v>
      </c>
    </row>
    <row r="212" spans="1:11" x14ac:dyDescent="0.3">
      <c r="A212" s="38" t="s">
        <v>228</v>
      </c>
      <c r="B212" s="38"/>
      <c r="C212" s="38"/>
      <c r="D212" s="38"/>
      <c r="E212" s="38"/>
      <c r="F212" s="38"/>
      <c r="G212" s="38"/>
      <c r="H212" s="38"/>
      <c r="I212" s="10">
        <v>14.38</v>
      </c>
      <c r="J212" s="10">
        <v>0</v>
      </c>
      <c r="K212" s="10">
        <v>14.38</v>
      </c>
    </row>
    <row r="214" spans="1:11" x14ac:dyDescent="0.3">
      <c r="A214" s="39"/>
      <c r="B214" s="39"/>
      <c r="C214" s="39"/>
      <c r="D214" s="39"/>
      <c r="E214" s="39"/>
      <c r="F214" s="39"/>
      <c r="G214" s="39"/>
      <c r="H214" s="39"/>
      <c r="I214" s="39"/>
      <c r="J214" s="39"/>
      <c r="K214" s="39"/>
    </row>
    <row r="215" spans="1:11" x14ac:dyDescent="0.3">
      <c r="A215" s="38" t="s">
        <v>227</v>
      </c>
      <c r="B215" s="38"/>
      <c r="C215" s="38"/>
      <c r="D215" s="38"/>
      <c r="E215" s="38"/>
      <c r="F215" s="38"/>
      <c r="G215" s="38"/>
      <c r="H215" s="38"/>
      <c r="I215" s="38"/>
      <c r="J215" s="38"/>
      <c r="K215" s="7">
        <v>0</v>
      </c>
    </row>
    <row r="216" spans="1:11" ht="22.8" x14ac:dyDescent="0.3">
      <c r="A216" s="8">
        <v>42156</v>
      </c>
      <c r="B216" s="8">
        <v>42096</v>
      </c>
      <c r="C216" s="1"/>
      <c r="D216" s="9" t="s">
        <v>226</v>
      </c>
      <c r="E216" s="1"/>
      <c r="F216" s="1" t="s">
        <v>16</v>
      </c>
      <c r="G216" s="1" t="s">
        <v>16</v>
      </c>
      <c r="H216" s="1" t="s">
        <v>221</v>
      </c>
      <c r="I216" s="7">
        <v>19.8</v>
      </c>
      <c r="J216" s="7"/>
      <c r="K216" s="7">
        <v>19.8</v>
      </c>
    </row>
    <row r="217" spans="1:11" x14ac:dyDescent="0.3">
      <c r="A217" s="38" t="s">
        <v>225</v>
      </c>
      <c r="B217" s="38"/>
      <c r="C217" s="38"/>
      <c r="D217" s="38"/>
      <c r="E217" s="38"/>
      <c r="F217" s="38"/>
      <c r="G217" s="38"/>
      <c r="H217" s="38"/>
      <c r="I217" s="10">
        <v>19.8</v>
      </c>
      <c r="J217" s="10">
        <v>0</v>
      </c>
      <c r="K217" s="10">
        <v>19.8</v>
      </c>
    </row>
    <row r="219" spans="1:11" x14ac:dyDescent="0.3">
      <c r="A219" s="39"/>
      <c r="B219" s="39"/>
      <c r="C219" s="39"/>
      <c r="D219" s="39"/>
      <c r="E219" s="39"/>
      <c r="F219" s="39"/>
      <c r="G219" s="39"/>
      <c r="H219" s="39"/>
      <c r="I219" s="39"/>
      <c r="J219" s="39"/>
      <c r="K219" s="39"/>
    </row>
    <row r="220" spans="1:11" x14ac:dyDescent="0.3">
      <c r="A220" s="38" t="s">
        <v>224</v>
      </c>
      <c r="B220" s="38"/>
      <c r="C220" s="38"/>
      <c r="D220" s="38"/>
      <c r="E220" s="38"/>
      <c r="F220" s="38"/>
      <c r="G220" s="38"/>
      <c r="H220" s="38"/>
      <c r="I220" s="38"/>
      <c r="J220" s="38"/>
      <c r="K220" s="7">
        <v>0</v>
      </c>
    </row>
    <row r="221" spans="1:11" ht="22.8" x14ac:dyDescent="0.3">
      <c r="A221" s="8">
        <v>42186</v>
      </c>
      <c r="B221" s="8">
        <v>42124</v>
      </c>
      <c r="C221" s="1" t="s">
        <v>223</v>
      </c>
      <c r="D221" s="9" t="s">
        <v>222</v>
      </c>
      <c r="E221" s="1"/>
      <c r="F221" s="1" t="s">
        <v>16</v>
      </c>
      <c r="G221" s="1" t="s">
        <v>16</v>
      </c>
      <c r="H221" s="1" t="s">
        <v>221</v>
      </c>
      <c r="I221" s="7">
        <v>52.14</v>
      </c>
      <c r="J221" s="7"/>
      <c r="K221" s="7">
        <v>52.14</v>
      </c>
    </row>
    <row r="222" spans="1:11" x14ac:dyDescent="0.3">
      <c r="A222" s="38" t="s">
        <v>220</v>
      </c>
      <c r="B222" s="38"/>
      <c r="C222" s="38"/>
      <c r="D222" s="38"/>
      <c r="E222" s="38"/>
      <c r="F222" s="38"/>
      <c r="G222" s="38"/>
      <c r="H222" s="38"/>
      <c r="I222" s="10">
        <v>52.14</v>
      </c>
      <c r="J222" s="10">
        <v>0</v>
      </c>
      <c r="K222" s="10">
        <v>52.14</v>
      </c>
    </row>
    <row r="224" spans="1:11" x14ac:dyDescent="0.3">
      <c r="A224" s="39"/>
      <c r="B224" s="39"/>
      <c r="C224" s="39"/>
      <c r="D224" s="39"/>
      <c r="E224" s="39"/>
      <c r="F224" s="39"/>
      <c r="G224" s="39"/>
      <c r="H224" s="39"/>
      <c r="I224" s="39"/>
      <c r="J224" s="39"/>
      <c r="K224" s="39"/>
    </row>
    <row r="225" spans="1:11" x14ac:dyDescent="0.3">
      <c r="A225" s="38" t="s">
        <v>219</v>
      </c>
      <c r="B225" s="38"/>
      <c r="C225" s="38"/>
      <c r="D225" s="38"/>
      <c r="E225" s="38"/>
      <c r="F225" s="38"/>
      <c r="G225" s="38"/>
      <c r="H225" s="38"/>
      <c r="I225" s="38"/>
      <c r="J225" s="38"/>
      <c r="K225" s="7">
        <v>0</v>
      </c>
    </row>
    <row r="226" spans="1:11" ht="22.8" x14ac:dyDescent="0.3">
      <c r="A226" s="8">
        <v>42017</v>
      </c>
      <c r="B226" s="8">
        <v>42017</v>
      </c>
      <c r="C226" s="1" t="s">
        <v>218</v>
      </c>
      <c r="D226" s="9" t="s">
        <v>217</v>
      </c>
      <c r="E226" s="1"/>
      <c r="F226" s="1" t="s">
        <v>895</v>
      </c>
      <c r="G226" s="1" t="s">
        <v>16</v>
      </c>
      <c r="H226" s="1" t="s">
        <v>204</v>
      </c>
      <c r="I226" s="7">
        <v>2400</v>
      </c>
      <c r="J226" s="7"/>
      <c r="K226" s="7">
        <v>2400</v>
      </c>
    </row>
    <row r="227" spans="1:11" x14ac:dyDescent="0.3">
      <c r="A227" s="8">
        <v>42035</v>
      </c>
      <c r="B227" s="8">
        <v>42035</v>
      </c>
      <c r="C227" s="1">
        <v>14</v>
      </c>
      <c r="D227" s="9" t="s">
        <v>216</v>
      </c>
      <c r="E227" s="1"/>
      <c r="F227" s="1" t="s">
        <v>895</v>
      </c>
      <c r="G227" s="1" t="s">
        <v>16</v>
      </c>
      <c r="H227" s="1" t="s">
        <v>204</v>
      </c>
      <c r="I227" s="7">
        <v>1200</v>
      </c>
      <c r="J227" s="7"/>
      <c r="K227" s="7">
        <v>3600</v>
      </c>
    </row>
    <row r="228" spans="1:11" ht="22.8" x14ac:dyDescent="0.3">
      <c r="A228" s="8">
        <v>42037</v>
      </c>
      <c r="B228" s="8">
        <v>42037</v>
      </c>
      <c r="C228" s="1">
        <v>1650</v>
      </c>
      <c r="D228" s="9" t="s">
        <v>215</v>
      </c>
      <c r="E228" s="1"/>
      <c r="F228" s="1" t="s">
        <v>895</v>
      </c>
      <c r="G228" s="1" t="s">
        <v>16</v>
      </c>
      <c r="H228" s="1" t="s">
        <v>211</v>
      </c>
      <c r="I228" s="7">
        <v>150</v>
      </c>
      <c r="J228" s="7"/>
      <c r="K228" s="7">
        <v>3750</v>
      </c>
    </row>
    <row r="229" spans="1:11" ht="34.200000000000003" x14ac:dyDescent="0.3">
      <c r="A229" s="8">
        <v>42062</v>
      </c>
      <c r="B229" s="8">
        <v>42062</v>
      </c>
      <c r="C229" s="1">
        <v>15</v>
      </c>
      <c r="D229" s="9" t="s">
        <v>214</v>
      </c>
      <c r="E229" s="1"/>
      <c r="F229" s="1" t="s">
        <v>895</v>
      </c>
      <c r="G229" s="1" t="s">
        <v>16</v>
      </c>
      <c r="H229" s="1" t="s">
        <v>204</v>
      </c>
      <c r="I229" s="7">
        <v>1200</v>
      </c>
      <c r="J229" s="7"/>
      <c r="K229" s="7">
        <v>4950</v>
      </c>
    </row>
    <row r="230" spans="1:11" ht="22.8" x14ac:dyDescent="0.3">
      <c r="A230" s="8">
        <v>42067</v>
      </c>
      <c r="B230" s="8">
        <v>42067</v>
      </c>
      <c r="C230" s="1">
        <v>1684</v>
      </c>
      <c r="D230" s="9" t="s">
        <v>213</v>
      </c>
      <c r="E230" s="1"/>
      <c r="F230" s="1" t="s">
        <v>895</v>
      </c>
      <c r="G230" s="1" t="s">
        <v>16</v>
      </c>
      <c r="H230" s="1" t="s">
        <v>211</v>
      </c>
      <c r="I230" s="7">
        <v>150</v>
      </c>
      <c r="J230" s="7"/>
      <c r="K230" s="7">
        <v>5100</v>
      </c>
    </row>
    <row r="231" spans="1:11" ht="22.8" x14ac:dyDescent="0.3">
      <c r="A231" s="8">
        <v>42095</v>
      </c>
      <c r="B231" s="8">
        <v>42101</v>
      </c>
      <c r="C231" s="1">
        <v>1719</v>
      </c>
      <c r="D231" s="9" t="s">
        <v>212</v>
      </c>
      <c r="E231" s="1"/>
      <c r="F231" s="1" t="s">
        <v>895</v>
      </c>
      <c r="G231" s="1" t="s">
        <v>16</v>
      </c>
      <c r="H231" s="1" t="s">
        <v>211</v>
      </c>
      <c r="I231" s="7">
        <v>137.38999999999999</v>
      </c>
      <c r="J231" s="7"/>
      <c r="K231" s="7">
        <v>5237.3900000000003</v>
      </c>
    </row>
    <row r="232" spans="1:11" ht="22.8" x14ac:dyDescent="0.3">
      <c r="A232" s="8">
        <v>42100</v>
      </c>
      <c r="B232" s="8">
        <v>42107</v>
      </c>
      <c r="C232" s="1">
        <v>16</v>
      </c>
      <c r="D232" s="9" t="s">
        <v>210</v>
      </c>
      <c r="E232" s="1"/>
      <c r="F232" s="1" t="s">
        <v>895</v>
      </c>
      <c r="G232" s="1" t="s">
        <v>16</v>
      </c>
      <c r="H232" s="1" t="s">
        <v>204</v>
      </c>
      <c r="I232" s="7">
        <v>1200</v>
      </c>
      <c r="J232" s="7"/>
      <c r="K232" s="7">
        <v>6437.39</v>
      </c>
    </row>
    <row r="233" spans="1:11" x14ac:dyDescent="0.3">
      <c r="A233" s="8">
        <v>42155</v>
      </c>
      <c r="B233" s="8">
        <v>42155</v>
      </c>
      <c r="C233" s="1">
        <v>18</v>
      </c>
      <c r="D233" s="9" t="s">
        <v>209</v>
      </c>
      <c r="E233" s="1"/>
      <c r="F233" s="1" t="s">
        <v>895</v>
      </c>
      <c r="G233" s="1" t="s">
        <v>16</v>
      </c>
      <c r="H233" s="1" t="s">
        <v>204</v>
      </c>
      <c r="I233" s="7">
        <v>1200</v>
      </c>
      <c r="J233" s="7"/>
      <c r="K233" s="7">
        <v>7637.39</v>
      </c>
    </row>
    <row r="234" spans="1:11" ht="22.8" x14ac:dyDescent="0.3">
      <c r="A234" s="8">
        <v>42160</v>
      </c>
      <c r="B234" s="8">
        <v>42166</v>
      </c>
      <c r="C234" s="1" t="s">
        <v>208</v>
      </c>
      <c r="D234" s="9" t="s">
        <v>207</v>
      </c>
      <c r="E234" s="1"/>
      <c r="F234" s="1" t="s">
        <v>895</v>
      </c>
      <c r="G234" s="1" t="s">
        <v>16</v>
      </c>
      <c r="H234" s="1" t="s">
        <v>204</v>
      </c>
      <c r="I234" s="7">
        <v>1200</v>
      </c>
      <c r="J234" s="7"/>
      <c r="K234" s="7">
        <v>8837.39</v>
      </c>
    </row>
    <row r="235" spans="1:11" ht="22.8" x14ac:dyDescent="0.3">
      <c r="A235" s="8">
        <v>42186</v>
      </c>
      <c r="B235" s="8">
        <v>42186</v>
      </c>
      <c r="C235" s="1" t="s">
        <v>206</v>
      </c>
      <c r="D235" s="9" t="s">
        <v>205</v>
      </c>
      <c r="E235" s="1"/>
      <c r="F235" s="1" t="s">
        <v>895</v>
      </c>
      <c r="G235" s="1" t="s">
        <v>16</v>
      </c>
      <c r="H235" s="1" t="s">
        <v>204</v>
      </c>
      <c r="I235" s="7">
        <v>2600</v>
      </c>
      <c r="J235" s="7"/>
      <c r="K235" s="7">
        <v>11437.39</v>
      </c>
    </row>
    <row r="236" spans="1:11" ht="34.200000000000003" x14ac:dyDescent="0.3">
      <c r="A236" s="8">
        <v>42277</v>
      </c>
      <c r="B236" s="8">
        <v>42277</v>
      </c>
      <c r="C236" s="1"/>
      <c r="D236" s="9" t="s">
        <v>203</v>
      </c>
      <c r="E236" s="1"/>
      <c r="F236" s="1" t="s">
        <v>16</v>
      </c>
      <c r="G236" s="1" t="s">
        <v>16</v>
      </c>
      <c r="H236" s="1"/>
      <c r="I236" s="7">
        <v>3750</v>
      </c>
      <c r="J236" s="7"/>
      <c r="K236" s="7">
        <v>15187.39</v>
      </c>
    </row>
    <row r="237" spans="1:11" x14ac:dyDescent="0.3">
      <c r="A237" s="38" t="s">
        <v>202</v>
      </c>
      <c r="B237" s="38"/>
      <c r="C237" s="38"/>
      <c r="D237" s="38"/>
      <c r="E237" s="38"/>
      <c r="F237" s="38"/>
      <c r="G237" s="38"/>
      <c r="H237" s="38"/>
      <c r="I237" s="10">
        <v>15187.39</v>
      </c>
      <c r="J237" s="10">
        <v>0</v>
      </c>
      <c r="K237" s="10">
        <v>15187.39</v>
      </c>
    </row>
    <row r="239" spans="1:11" x14ac:dyDescent="0.3">
      <c r="A239" s="39"/>
      <c r="B239" s="39"/>
      <c r="C239" s="39"/>
      <c r="D239" s="39"/>
      <c r="E239" s="39"/>
      <c r="F239" s="39"/>
      <c r="G239" s="39"/>
      <c r="H239" s="39"/>
      <c r="I239" s="39"/>
      <c r="J239" s="39"/>
      <c r="K239" s="39"/>
    </row>
    <row r="240" spans="1:11" x14ac:dyDescent="0.3">
      <c r="A240" s="38" t="s">
        <v>201</v>
      </c>
      <c r="B240" s="38"/>
      <c r="C240" s="38"/>
      <c r="D240" s="38"/>
      <c r="E240" s="38"/>
      <c r="F240" s="38"/>
      <c r="G240" s="38"/>
      <c r="H240" s="38"/>
      <c r="I240" s="38"/>
      <c r="J240" s="38"/>
      <c r="K240" s="7">
        <v>0</v>
      </c>
    </row>
    <row r="241" spans="1:11" ht="22.8" x14ac:dyDescent="0.3">
      <c r="A241" s="8">
        <v>42035</v>
      </c>
      <c r="B241" s="8">
        <v>42035</v>
      </c>
      <c r="C241" s="1"/>
      <c r="D241" s="9" t="s">
        <v>200</v>
      </c>
      <c r="E241" s="1"/>
      <c r="F241" s="1" t="s">
        <v>895</v>
      </c>
      <c r="G241" s="1" t="s">
        <v>16</v>
      </c>
      <c r="H241" s="1"/>
      <c r="I241" s="7">
        <v>1.45</v>
      </c>
      <c r="J241" s="7"/>
      <c r="K241" s="7">
        <v>1.45</v>
      </c>
    </row>
    <row r="242" spans="1:11" ht="22.8" x14ac:dyDescent="0.3">
      <c r="A242" s="8">
        <v>42035</v>
      </c>
      <c r="B242" s="8">
        <v>42035</v>
      </c>
      <c r="C242" s="1"/>
      <c r="D242" s="9" t="s">
        <v>200</v>
      </c>
      <c r="E242" s="1"/>
      <c r="F242" s="1" t="s">
        <v>895</v>
      </c>
      <c r="G242" s="1" t="s">
        <v>16</v>
      </c>
      <c r="H242" s="1"/>
      <c r="I242" s="7">
        <v>2.61</v>
      </c>
      <c r="J242" s="7"/>
      <c r="K242" s="7">
        <v>4.0599999999999996</v>
      </c>
    </row>
    <row r="243" spans="1:11" ht="22.8" x14ac:dyDescent="0.3">
      <c r="A243" s="8">
        <v>42035</v>
      </c>
      <c r="B243" s="8">
        <v>42035</v>
      </c>
      <c r="C243" s="1"/>
      <c r="D243" s="9" t="s">
        <v>199</v>
      </c>
      <c r="E243" s="1"/>
      <c r="F243" s="1" t="s">
        <v>895</v>
      </c>
      <c r="G243" s="1" t="s">
        <v>16</v>
      </c>
      <c r="H243" s="1"/>
      <c r="I243" s="7">
        <v>0.41</v>
      </c>
      <c r="J243" s="7"/>
      <c r="K243" s="7">
        <v>4.47</v>
      </c>
    </row>
    <row r="244" spans="1:11" ht="22.8" x14ac:dyDescent="0.3">
      <c r="A244" s="8">
        <v>42035</v>
      </c>
      <c r="B244" s="8">
        <v>42035</v>
      </c>
      <c r="C244" s="1"/>
      <c r="D244" s="9" t="s">
        <v>199</v>
      </c>
      <c r="E244" s="1"/>
      <c r="F244" s="1" t="s">
        <v>895</v>
      </c>
      <c r="G244" s="1" t="s">
        <v>16</v>
      </c>
      <c r="H244" s="1"/>
      <c r="I244" s="7">
        <v>0.73</v>
      </c>
      <c r="J244" s="7"/>
      <c r="K244" s="7">
        <v>5.2</v>
      </c>
    </row>
    <row r="245" spans="1:11" ht="22.8" x14ac:dyDescent="0.3">
      <c r="A245" s="8">
        <v>42035</v>
      </c>
      <c r="B245" s="8">
        <v>42035</v>
      </c>
      <c r="C245" s="1"/>
      <c r="D245" s="9" t="s">
        <v>198</v>
      </c>
      <c r="E245" s="1"/>
      <c r="F245" s="1" t="s">
        <v>895</v>
      </c>
      <c r="G245" s="1" t="s">
        <v>16</v>
      </c>
      <c r="H245" s="1"/>
      <c r="I245" s="7"/>
      <c r="J245" s="7">
        <v>1.45</v>
      </c>
      <c r="K245" s="7">
        <v>3.75</v>
      </c>
    </row>
    <row r="246" spans="1:11" ht="22.8" x14ac:dyDescent="0.3">
      <c r="A246" s="8">
        <v>42035</v>
      </c>
      <c r="B246" s="8">
        <v>42035</v>
      </c>
      <c r="C246" s="1"/>
      <c r="D246" s="9" t="s">
        <v>197</v>
      </c>
      <c r="E246" s="1"/>
      <c r="F246" s="1" t="s">
        <v>895</v>
      </c>
      <c r="G246" s="1" t="s">
        <v>16</v>
      </c>
      <c r="H246" s="1"/>
      <c r="I246" s="7"/>
      <c r="J246" s="7">
        <v>0.41</v>
      </c>
      <c r="K246" s="7">
        <v>3.34</v>
      </c>
    </row>
    <row r="247" spans="1:11" ht="22.8" x14ac:dyDescent="0.3">
      <c r="A247" s="8">
        <v>42063</v>
      </c>
      <c r="B247" s="8">
        <v>42063</v>
      </c>
      <c r="C247" s="1"/>
      <c r="D247" s="9" t="s">
        <v>196</v>
      </c>
      <c r="E247" s="1"/>
      <c r="F247" s="1" t="s">
        <v>895</v>
      </c>
      <c r="G247" s="1" t="s">
        <v>16</v>
      </c>
      <c r="H247" s="1"/>
      <c r="I247" s="7">
        <v>3.08</v>
      </c>
      <c r="J247" s="7"/>
      <c r="K247" s="7">
        <v>6.42</v>
      </c>
    </row>
    <row r="248" spans="1:11" ht="22.8" x14ac:dyDescent="0.3">
      <c r="A248" s="8">
        <v>42063</v>
      </c>
      <c r="B248" s="8">
        <v>42063</v>
      </c>
      <c r="C248" s="1"/>
      <c r="D248" s="9" t="s">
        <v>196</v>
      </c>
      <c r="E248" s="1"/>
      <c r="F248" s="1" t="s">
        <v>895</v>
      </c>
      <c r="G248" s="1" t="s">
        <v>16</v>
      </c>
      <c r="H248" s="1"/>
      <c r="I248" s="7">
        <v>5.71</v>
      </c>
      <c r="J248" s="7"/>
      <c r="K248" s="7">
        <v>12.13</v>
      </c>
    </row>
    <row r="249" spans="1:11" ht="22.8" x14ac:dyDescent="0.3">
      <c r="A249" s="8">
        <v>42063</v>
      </c>
      <c r="B249" s="8">
        <v>42063</v>
      </c>
      <c r="C249" s="1"/>
      <c r="D249" s="9" t="s">
        <v>195</v>
      </c>
      <c r="E249" s="1"/>
      <c r="F249" s="1" t="s">
        <v>895</v>
      </c>
      <c r="G249" s="1" t="s">
        <v>16</v>
      </c>
      <c r="H249" s="1"/>
      <c r="I249" s="7">
        <v>0.65</v>
      </c>
      <c r="J249" s="7"/>
      <c r="K249" s="7">
        <v>12.78</v>
      </c>
    </row>
    <row r="250" spans="1:11" ht="22.8" x14ac:dyDescent="0.3">
      <c r="A250" s="8">
        <v>42063</v>
      </c>
      <c r="B250" s="8">
        <v>42063</v>
      </c>
      <c r="C250" s="1"/>
      <c r="D250" s="9" t="s">
        <v>195</v>
      </c>
      <c r="E250" s="1"/>
      <c r="F250" s="1" t="s">
        <v>895</v>
      </c>
      <c r="G250" s="1" t="s">
        <v>16</v>
      </c>
      <c r="H250" s="1"/>
      <c r="I250" s="7">
        <v>1.21</v>
      </c>
      <c r="J250" s="7"/>
      <c r="K250" s="7">
        <v>13.99</v>
      </c>
    </row>
    <row r="251" spans="1:11" ht="22.8" x14ac:dyDescent="0.3">
      <c r="A251" s="8">
        <v>42063</v>
      </c>
      <c r="B251" s="8">
        <v>42063</v>
      </c>
      <c r="C251" s="1"/>
      <c r="D251" s="9" t="s">
        <v>194</v>
      </c>
      <c r="E251" s="1"/>
      <c r="F251" s="1" t="s">
        <v>895</v>
      </c>
      <c r="G251" s="1" t="s">
        <v>16</v>
      </c>
      <c r="H251" s="1"/>
      <c r="I251" s="7"/>
      <c r="J251" s="7">
        <v>3.08</v>
      </c>
      <c r="K251" s="7">
        <v>10.91</v>
      </c>
    </row>
    <row r="252" spans="1:11" ht="22.8" x14ac:dyDescent="0.3">
      <c r="A252" s="8">
        <v>42063</v>
      </c>
      <c r="B252" s="8">
        <v>42063</v>
      </c>
      <c r="C252" s="1"/>
      <c r="D252" s="9" t="s">
        <v>193</v>
      </c>
      <c r="E252" s="1"/>
      <c r="F252" s="1" t="s">
        <v>895</v>
      </c>
      <c r="G252" s="1" t="s">
        <v>16</v>
      </c>
      <c r="H252" s="1"/>
      <c r="I252" s="7"/>
      <c r="J252" s="7">
        <v>0.65</v>
      </c>
      <c r="K252" s="7">
        <v>10.26</v>
      </c>
    </row>
    <row r="253" spans="1:11" ht="22.8" x14ac:dyDescent="0.3">
      <c r="A253" s="8">
        <v>42094</v>
      </c>
      <c r="B253" s="8">
        <v>42094</v>
      </c>
      <c r="C253" s="1"/>
      <c r="D253" s="9" t="s">
        <v>192</v>
      </c>
      <c r="E253" s="1"/>
      <c r="F253" s="1" t="s">
        <v>895</v>
      </c>
      <c r="G253" s="1" t="s">
        <v>16</v>
      </c>
      <c r="H253" s="1"/>
      <c r="I253" s="7">
        <v>0.51</v>
      </c>
      <c r="J253" s="7"/>
      <c r="K253" s="7">
        <v>10.77</v>
      </c>
    </row>
    <row r="254" spans="1:11" ht="22.8" x14ac:dyDescent="0.3">
      <c r="A254" s="8">
        <v>42094</v>
      </c>
      <c r="B254" s="8">
        <v>42094</v>
      </c>
      <c r="C254" s="1"/>
      <c r="D254" s="9" t="s">
        <v>192</v>
      </c>
      <c r="E254" s="1"/>
      <c r="F254" s="1" t="s">
        <v>895</v>
      </c>
      <c r="G254" s="1" t="s">
        <v>16</v>
      </c>
      <c r="H254" s="1"/>
      <c r="I254" s="7">
        <v>0.91</v>
      </c>
      <c r="J254" s="7"/>
      <c r="K254" s="7">
        <v>11.68</v>
      </c>
    </row>
    <row r="255" spans="1:11" ht="22.8" x14ac:dyDescent="0.3">
      <c r="A255" s="8">
        <v>42094</v>
      </c>
      <c r="B255" s="8">
        <v>42094</v>
      </c>
      <c r="C255" s="1"/>
      <c r="D255" s="9" t="s">
        <v>191</v>
      </c>
      <c r="E255" s="1"/>
      <c r="F255" s="1" t="s">
        <v>895</v>
      </c>
      <c r="G255" s="1" t="s">
        <v>16</v>
      </c>
      <c r="H255" s="1"/>
      <c r="I255" s="7">
        <v>0.5</v>
      </c>
      <c r="J255" s="7"/>
      <c r="K255" s="7">
        <v>12.18</v>
      </c>
    </row>
    <row r="256" spans="1:11" ht="22.8" x14ac:dyDescent="0.3">
      <c r="A256" s="8">
        <v>42094</v>
      </c>
      <c r="B256" s="8">
        <v>42094</v>
      </c>
      <c r="C256" s="1"/>
      <c r="D256" s="9" t="s">
        <v>191</v>
      </c>
      <c r="E256" s="1"/>
      <c r="F256" s="1" t="s">
        <v>895</v>
      </c>
      <c r="G256" s="1" t="s">
        <v>16</v>
      </c>
      <c r="H256" s="1"/>
      <c r="I256" s="7">
        <v>0.89</v>
      </c>
      <c r="J256" s="7"/>
      <c r="K256" s="7">
        <v>13.07</v>
      </c>
    </row>
    <row r="257" spans="1:11" ht="22.8" x14ac:dyDescent="0.3">
      <c r="A257" s="8">
        <v>42094</v>
      </c>
      <c r="B257" s="8">
        <v>42094</v>
      </c>
      <c r="C257" s="1"/>
      <c r="D257" s="9" t="s">
        <v>190</v>
      </c>
      <c r="E257" s="1"/>
      <c r="F257" s="1" t="s">
        <v>895</v>
      </c>
      <c r="G257" s="1" t="s">
        <v>16</v>
      </c>
      <c r="H257" s="1"/>
      <c r="I257" s="7"/>
      <c r="J257" s="7">
        <v>0.51</v>
      </c>
      <c r="K257" s="7">
        <v>12.56</v>
      </c>
    </row>
    <row r="258" spans="1:11" ht="22.8" x14ac:dyDescent="0.3">
      <c r="A258" s="8">
        <v>42094</v>
      </c>
      <c r="B258" s="8">
        <v>42094</v>
      </c>
      <c r="C258" s="1"/>
      <c r="D258" s="9" t="s">
        <v>189</v>
      </c>
      <c r="E258" s="1"/>
      <c r="F258" s="1" t="s">
        <v>895</v>
      </c>
      <c r="G258" s="1" t="s">
        <v>16</v>
      </c>
      <c r="H258" s="1"/>
      <c r="I258" s="7"/>
      <c r="J258" s="7">
        <v>0.5</v>
      </c>
      <c r="K258" s="7">
        <v>12.06</v>
      </c>
    </row>
    <row r="259" spans="1:11" ht="22.8" x14ac:dyDescent="0.3">
      <c r="A259" s="8">
        <v>42124</v>
      </c>
      <c r="B259" s="8">
        <v>42124</v>
      </c>
      <c r="C259" s="1"/>
      <c r="D259" s="9" t="s">
        <v>188</v>
      </c>
      <c r="E259" s="1"/>
      <c r="F259" s="1" t="s">
        <v>895</v>
      </c>
      <c r="G259" s="1" t="s">
        <v>16</v>
      </c>
      <c r="H259" s="1"/>
      <c r="I259" s="7">
        <v>0.51</v>
      </c>
      <c r="J259" s="7"/>
      <c r="K259" s="7">
        <v>12.57</v>
      </c>
    </row>
    <row r="260" spans="1:11" ht="22.8" x14ac:dyDescent="0.3">
      <c r="A260" s="8">
        <v>42124</v>
      </c>
      <c r="B260" s="8">
        <v>42124</v>
      </c>
      <c r="C260" s="1"/>
      <c r="D260" s="9" t="s">
        <v>188</v>
      </c>
      <c r="E260" s="1"/>
      <c r="F260" s="1" t="s">
        <v>895</v>
      </c>
      <c r="G260" s="1" t="s">
        <v>16</v>
      </c>
      <c r="H260" s="1"/>
      <c r="I260" s="7">
        <v>0.92</v>
      </c>
      <c r="J260" s="7"/>
      <c r="K260" s="7">
        <v>13.49</v>
      </c>
    </row>
    <row r="261" spans="1:11" ht="22.8" x14ac:dyDescent="0.3">
      <c r="A261" s="8">
        <v>42124</v>
      </c>
      <c r="B261" s="8">
        <v>42124</v>
      </c>
      <c r="C261" s="1"/>
      <c r="D261" s="9" t="s">
        <v>187</v>
      </c>
      <c r="E261" s="1"/>
      <c r="F261" s="1" t="s">
        <v>895</v>
      </c>
      <c r="G261" s="1" t="s">
        <v>16</v>
      </c>
      <c r="H261" s="1"/>
      <c r="I261" s="7">
        <v>0.4</v>
      </c>
      <c r="J261" s="7"/>
      <c r="K261" s="7">
        <v>13.89</v>
      </c>
    </row>
    <row r="262" spans="1:11" ht="22.8" x14ac:dyDescent="0.3">
      <c r="A262" s="8">
        <v>42124</v>
      </c>
      <c r="B262" s="8">
        <v>42124</v>
      </c>
      <c r="C262" s="1"/>
      <c r="D262" s="9" t="s">
        <v>187</v>
      </c>
      <c r="E262" s="1"/>
      <c r="F262" s="1" t="s">
        <v>895</v>
      </c>
      <c r="G262" s="1" t="s">
        <v>16</v>
      </c>
      <c r="H262" s="1"/>
      <c r="I262" s="7">
        <v>0.72</v>
      </c>
      <c r="J262" s="7"/>
      <c r="K262" s="7">
        <v>14.61</v>
      </c>
    </row>
    <row r="263" spans="1:11" ht="22.8" x14ac:dyDescent="0.3">
      <c r="A263" s="8">
        <v>42124</v>
      </c>
      <c r="B263" s="8">
        <v>42124</v>
      </c>
      <c r="C263" s="1"/>
      <c r="D263" s="9" t="s">
        <v>186</v>
      </c>
      <c r="E263" s="1"/>
      <c r="F263" s="1" t="s">
        <v>895</v>
      </c>
      <c r="G263" s="1" t="s">
        <v>16</v>
      </c>
      <c r="H263" s="1"/>
      <c r="I263" s="7"/>
      <c r="J263" s="7">
        <v>0.51</v>
      </c>
      <c r="K263" s="7">
        <v>14.1</v>
      </c>
    </row>
    <row r="264" spans="1:11" ht="22.8" x14ac:dyDescent="0.3">
      <c r="A264" s="8">
        <v>42124</v>
      </c>
      <c r="B264" s="8">
        <v>42124</v>
      </c>
      <c r="C264" s="1"/>
      <c r="D264" s="9" t="s">
        <v>185</v>
      </c>
      <c r="E264" s="1"/>
      <c r="F264" s="1" t="s">
        <v>895</v>
      </c>
      <c r="G264" s="1" t="s">
        <v>16</v>
      </c>
      <c r="H264" s="1"/>
      <c r="I264" s="7"/>
      <c r="J264" s="7">
        <v>0.4</v>
      </c>
      <c r="K264" s="7">
        <v>13.7</v>
      </c>
    </row>
    <row r="265" spans="1:11" ht="22.8" x14ac:dyDescent="0.3">
      <c r="A265" s="8">
        <v>42155</v>
      </c>
      <c r="B265" s="8">
        <v>42155</v>
      </c>
      <c r="C265" s="1"/>
      <c r="D265" s="9" t="s">
        <v>184</v>
      </c>
      <c r="E265" s="1"/>
      <c r="F265" s="1" t="s">
        <v>895</v>
      </c>
      <c r="G265" s="1" t="s">
        <v>16</v>
      </c>
      <c r="H265" s="1"/>
      <c r="I265" s="7">
        <v>1.2</v>
      </c>
      <c r="J265" s="7"/>
      <c r="K265" s="7">
        <v>14.9</v>
      </c>
    </row>
    <row r="266" spans="1:11" ht="22.8" x14ac:dyDescent="0.3">
      <c r="A266" s="8">
        <v>42155</v>
      </c>
      <c r="B266" s="8">
        <v>42155</v>
      </c>
      <c r="C266" s="1"/>
      <c r="D266" s="9" t="s">
        <v>184</v>
      </c>
      <c r="E266" s="1"/>
      <c r="F266" s="1" t="s">
        <v>895</v>
      </c>
      <c r="G266" s="1" t="s">
        <v>16</v>
      </c>
      <c r="H266" s="1"/>
      <c r="I266" s="7">
        <v>2.06</v>
      </c>
      <c r="J266" s="7"/>
      <c r="K266" s="7">
        <v>16.96</v>
      </c>
    </row>
    <row r="267" spans="1:11" ht="22.8" x14ac:dyDescent="0.3">
      <c r="A267" s="8">
        <v>42155</v>
      </c>
      <c r="B267" s="8">
        <v>42155</v>
      </c>
      <c r="C267" s="1"/>
      <c r="D267" s="9" t="s">
        <v>183</v>
      </c>
      <c r="E267" s="1"/>
      <c r="F267" s="1" t="s">
        <v>895</v>
      </c>
      <c r="G267" s="1" t="s">
        <v>16</v>
      </c>
      <c r="H267" s="1"/>
      <c r="I267" s="7">
        <v>1.19</v>
      </c>
      <c r="J267" s="7"/>
      <c r="K267" s="7">
        <v>18.149999999999999</v>
      </c>
    </row>
    <row r="268" spans="1:11" ht="22.8" x14ac:dyDescent="0.3">
      <c r="A268" s="8">
        <v>42155</v>
      </c>
      <c r="B268" s="8">
        <v>42155</v>
      </c>
      <c r="C268" s="1"/>
      <c r="D268" s="9" t="s">
        <v>183</v>
      </c>
      <c r="E268" s="1"/>
      <c r="F268" s="1" t="s">
        <v>895</v>
      </c>
      <c r="G268" s="1" t="s">
        <v>16</v>
      </c>
      <c r="H268" s="1"/>
      <c r="I268" s="7">
        <v>2.0499999999999998</v>
      </c>
      <c r="J268" s="7"/>
      <c r="K268" s="7">
        <v>20.2</v>
      </c>
    </row>
    <row r="269" spans="1:11" ht="22.8" x14ac:dyDescent="0.3">
      <c r="A269" s="8">
        <v>42155</v>
      </c>
      <c r="B269" s="8">
        <v>42155</v>
      </c>
      <c r="C269" s="1"/>
      <c r="D269" s="9" t="s">
        <v>182</v>
      </c>
      <c r="E269" s="1"/>
      <c r="F269" s="1" t="s">
        <v>895</v>
      </c>
      <c r="G269" s="1" t="s">
        <v>16</v>
      </c>
      <c r="H269" s="1"/>
      <c r="I269" s="7"/>
      <c r="J269" s="7">
        <v>1.2</v>
      </c>
      <c r="K269" s="7">
        <v>19</v>
      </c>
    </row>
    <row r="270" spans="1:11" ht="22.8" x14ac:dyDescent="0.3">
      <c r="A270" s="8">
        <v>42155</v>
      </c>
      <c r="B270" s="8">
        <v>42155</v>
      </c>
      <c r="C270" s="1"/>
      <c r="D270" s="9" t="s">
        <v>181</v>
      </c>
      <c r="E270" s="1"/>
      <c r="F270" s="1" t="s">
        <v>895</v>
      </c>
      <c r="G270" s="1" t="s">
        <v>16</v>
      </c>
      <c r="H270" s="1"/>
      <c r="I270" s="7"/>
      <c r="J270" s="7">
        <v>1.19</v>
      </c>
      <c r="K270" s="7">
        <v>17.809999999999999</v>
      </c>
    </row>
    <row r="271" spans="1:11" ht="22.8" x14ac:dyDescent="0.3">
      <c r="A271" s="8">
        <v>42185</v>
      </c>
      <c r="B271" s="8">
        <v>42185</v>
      </c>
      <c r="C271" s="1"/>
      <c r="D271" s="9" t="s">
        <v>180</v>
      </c>
      <c r="E271" s="1"/>
      <c r="F271" s="1" t="s">
        <v>16</v>
      </c>
      <c r="G271" s="1" t="s">
        <v>16</v>
      </c>
      <c r="H271" s="1"/>
      <c r="I271" s="7">
        <v>0.39</v>
      </c>
      <c r="J271" s="7"/>
      <c r="K271" s="7">
        <v>18.2</v>
      </c>
    </row>
    <row r="272" spans="1:11" ht="22.8" x14ac:dyDescent="0.3">
      <c r="A272" s="8">
        <v>42185</v>
      </c>
      <c r="B272" s="8">
        <v>42185</v>
      </c>
      <c r="C272" s="1"/>
      <c r="D272" s="9" t="s">
        <v>180</v>
      </c>
      <c r="E272" s="1"/>
      <c r="F272" s="1" t="s">
        <v>16</v>
      </c>
      <c r="G272" s="1" t="s">
        <v>16</v>
      </c>
      <c r="H272" s="1"/>
      <c r="I272" s="7">
        <v>0.66</v>
      </c>
      <c r="J272" s="7"/>
      <c r="K272" s="7">
        <v>18.86</v>
      </c>
    </row>
    <row r="273" spans="1:11" ht="22.8" x14ac:dyDescent="0.3">
      <c r="A273" s="8">
        <v>42185</v>
      </c>
      <c r="B273" s="8">
        <v>42185</v>
      </c>
      <c r="C273" s="1"/>
      <c r="D273" s="9" t="s">
        <v>179</v>
      </c>
      <c r="E273" s="1"/>
      <c r="F273" s="1" t="s">
        <v>16</v>
      </c>
      <c r="G273" s="1" t="s">
        <v>16</v>
      </c>
      <c r="H273" s="1"/>
      <c r="I273" s="7">
        <v>0.49</v>
      </c>
      <c r="J273" s="7"/>
      <c r="K273" s="7">
        <v>19.350000000000001</v>
      </c>
    </row>
    <row r="274" spans="1:11" ht="22.8" x14ac:dyDescent="0.3">
      <c r="A274" s="8">
        <v>42185</v>
      </c>
      <c r="B274" s="8">
        <v>42185</v>
      </c>
      <c r="C274" s="1"/>
      <c r="D274" s="9" t="s">
        <v>179</v>
      </c>
      <c r="E274" s="1"/>
      <c r="F274" s="1" t="s">
        <v>16</v>
      </c>
      <c r="G274" s="1" t="s">
        <v>16</v>
      </c>
      <c r="H274" s="1"/>
      <c r="I274" s="7">
        <v>0.82</v>
      </c>
      <c r="J274" s="7"/>
      <c r="K274" s="7">
        <v>20.170000000000002</v>
      </c>
    </row>
    <row r="275" spans="1:11" ht="22.8" x14ac:dyDescent="0.3">
      <c r="A275" s="8">
        <v>42185</v>
      </c>
      <c r="B275" s="8">
        <v>42185</v>
      </c>
      <c r="C275" s="1"/>
      <c r="D275" s="9" t="s">
        <v>178</v>
      </c>
      <c r="E275" s="1"/>
      <c r="F275" s="1" t="s">
        <v>16</v>
      </c>
      <c r="G275" s="1" t="s">
        <v>16</v>
      </c>
      <c r="H275" s="1"/>
      <c r="I275" s="7"/>
      <c r="J275" s="7">
        <v>0.39</v>
      </c>
      <c r="K275" s="7">
        <v>19.78</v>
      </c>
    </row>
    <row r="276" spans="1:11" ht="22.8" x14ac:dyDescent="0.3">
      <c r="A276" s="8">
        <v>42185</v>
      </c>
      <c r="B276" s="8">
        <v>42185</v>
      </c>
      <c r="C276" s="1"/>
      <c r="D276" s="9" t="s">
        <v>177</v>
      </c>
      <c r="E276" s="1"/>
      <c r="F276" s="1" t="s">
        <v>16</v>
      </c>
      <c r="G276" s="1" t="s">
        <v>16</v>
      </c>
      <c r="H276" s="1"/>
      <c r="I276" s="7"/>
      <c r="J276" s="7">
        <v>0.49</v>
      </c>
      <c r="K276" s="7">
        <v>19.29</v>
      </c>
    </row>
    <row r="277" spans="1:11" ht="22.8" x14ac:dyDescent="0.3">
      <c r="A277" s="8">
        <v>42216</v>
      </c>
      <c r="B277" s="8">
        <v>42216</v>
      </c>
      <c r="C277" s="1"/>
      <c r="D277" s="9" t="s">
        <v>176</v>
      </c>
      <c r="E277" s="1"/>
      <c r="F277" s="1" t="s">
        <v>16</v>
      </c>
      <c r="G277" s="1" t="s">
        <v>16</v>
      </c>
      <c r="H277" s="1"/>
      <c r="I277" s="7">
        <v>0.2</v>
      </c>
      <c r="J277" s="7"/>
      <c r="K277" s="7">
        <v>19.489999999999998</v>
      </c>
    </row>
    <row r="278" spans="1:11" ht="22.8" x14ac:dyDescent="0.3">
      <c r="A278" s="8">
        <v>42216</v>
      </c>
      <c r="B278" s="8">
        <v>42216</v>
      </c>
      <c r="C278" s="1"/>
      <c r="D278" s="9" t="s">
        <v>176</v>
      </c>
      <c r="E278" s="1"/>
      <c r="F278" s="1" t="s">
        <v>16</v>
      </c>
      <c r="G278" s="1" t="s">
        <v>16</v>
      </c>
      <c r="H278" s="1"/>
      <c r="I278" s="7">
        <v>0.35</v>
      </c>
      <c r="J278" s="7"/>
      <c r="K278" s="7">
        <v>19.84</v>
      </c>
    </row>
    <row r="279" spans="1:11" ht="22.8" x14ac:dyDescent="0.3">
      <c r="A279" s="8">
        <v>42216</v>
      </c>
      <c r="B279" s="8">
        <v>42216</v>
      </c>
      <c r="C279" s="1"/>
      <c r="D279" s="9" t="s">
        <v>175</v>
      </c>
      <c r="E279" s="1"/>
      <c r="F279" s="1" t="s">
        <v>16</v>
      </c>
      <c r="G279" s="1" t="s">
        <v>16</v>
      </c>
      <c r="H279" s="1"/>
      <c r="I279" s="7">
        <v>0.64</v>
      </c>
      <c r="J279" s="7"/>
      <c r="K279" s="7">
        <v>20.48</v>
      </c>
    </row>
    <row r="280" spans="1:11" ht="22.8" x14ac:dyDescent="0.3">
      <c r="A280" s="8">
        <v>42216</v>
      </c>
      <c r="B280" s="8">
        <v>42216</v>
      </c>
      <c r="C280" s="1"/>
      <c r="D280" s="9" t="s">
        <v>175</v>
      </c>
      <c r="E280" s="1"/>
      <c r="F280" s="1" t="s">
        <v>16</v>
      </c>
      <c r="G280" s="1" t="s">
        <v>16</v>
      </c>
      <c r="H280" s="1"/>
      <c r="I280" s="7">
        <v>1.1100000000000001</v>
      </c>
      <c r="J280" s="7"/>
      <c r="K280" s="7">
        <v>21.59</v>
      </c>
    </row>
    <row r="281" spans="1:11" ht="22.8" x14ac:dyDescent="0.3">
      <c r="A281" s="8">
        <v>42216</v>
      </c>
      <c r="B281" s="8">
        <v>42216</v>
      </c>
      <c r="C281" s="1"/>
      <c r="D281" s="9" t="s">
        <v>174</v>
      </c>
      <c r="E281" s="1"/>
      <c r="F281" s="1" t="s">
        <v>16</v>
      </c>
      <c r="G281" s="1" t="s">
        <v>16</v>
      </c>
      <c r="H281" s="1"/>
      <c r="I281" s="7"/>
      <c r="J281" s="7">
        <v>0.2</v>
      </c>
      <c r="K281" s="7">
        <v>21.39</v>
      </c>
    </row>
    <row r="282" spans="1:11" ht="22.8" x14ac:dyDescent="0.3">
      <c r="A282" s="8">
        <v>42216</v>
      </c>
      <c r="B282" s="8">
        <v>42216</v>
      </c>
      <c r="C282" s="1"/>
      <c r="D282" s="9" t="s">
        <v>173</v>
      </c>
      <c r="E282" s="1"/>
      <c r="F282" s="1" t="s">
        <v>16</v>
      </c>
      <c r="G282" s="1" t="s">
        <v>16</v>
      </c>
      <c r="H282" s="1"/>
      <c r="I282" s="7"/>
      <c r="J282" s="7">
        <v>0.64</v>
      </c>
      <c r="K282" s="7">
        <v>20.75</v>
      </c>
    </row>
    <row r="283" spans="1:11" ht="22.8" x14ac:dyDescent="0.3">
      <c r="A283" s="8">
        <v>42277</v>
      </c>
      <c r="B283" s="8">
        <v>42277</v>
      </c>
      <c r="C283" s="1"/>
      <c r="D283" s="9" t="s">
        <v>172</v>
      </c>
      <c r="E283" s="1"/>
      <c r="F283" s="1" t="s">
        <v>16</v>
      </c>
      <c r="G283" s="1" t="s">
        <v>16</v>
      </c>
      <c r="H283" s="1"/>
      <c r="I283" s="7">
        <v>0.17</v>
      </c>
      <c r="J283" s="7"/>
      <c r="K283" s="7">
        <v>20.92</v>
      </c>
    </row>
    <row r="284" spans="1:11" ht="22.8" x14ac:dyDescent="0.3">
      <c r="A284" s="8">
        <v>42277</v>
      </c>
      <c r="B284" s="8">
        <v>42277</v>
      </c>
      <c r="C284" s="1"/>
      <c r="D284" s="9" t="s">
        <v>171</v>
      </c>
      <c r="E284" s="1"/>
      <c r="F284" s="1" t="s">
        <v>16</v>
      </c>
      <c r="G284" s="1" t="s">
        <v>16</v>
      </c>
      <c r="H284" s="1"/>
      <c r="I284" s="7">
        <v>0.16</v>
      </c>
      <c r="J284" s="7"/>
      <c r="K284" s="7">
        <v>21.08</v>
      </c>
    </row>
    <row r="285" spans="1:11" ht="22.8" x14ac:dyDescent="0.3">
      <c r="A285" s="8">
        <v>42308</v>
      </c>
      <c r="B285" s="8">
        <v>42308</v>
      </c>
      <c r="C285" s="1"/>
      <c r="D285" s="9" t="s">
        <v>170</v>
      </c>
      <c r="E285" s="1"/>
      <c r="F285" s="1" t="s">
        <v>16</v>
      </c>
      <c r="G285" s="1" t="s">
        <v>16</v>
      </c>
      <c r="H285" s="1"/>
      <c r="I285" s="7">
        <v>0.72</v>
      </c>
      <c r="J285" s="7"/>
      <c r="K285" s="7">
        <v>21.8</v>
      </c>
    </row>
    <row r="286" spans="1:11" ht="22.8" x14ac:dyDescent="0.3">
      <c r="A286" s="8">
        <v>42308</v>
      </c>
      <c r="B286" s="8">
        <v>42308</v>
      </c>
      <c r="C286" s="1"/>
      <c r="D286" s="9" t="s">
        <v>169</v>
      </c>
      <c r="E286" s="1"/>
      <c r="F286" s="1" t="s">
        <v>16</v>
      </c>
      <c r="G286" s="1" t="s">
        <v>16</v>
      </c>
      <c r="H286" s="1"/>
      <c r="I286" s="7">
        <v>3.47</v>
      </c>
      <c r="J286" s="7"/>
      <c r="K286" s="7">
        <v>25.27</v>
      </c>
    </row>
    <row r="287" spans="1:11" ht="22.8" x14ac:dyDescent="0.3">
      <c r="A287" s="8">
        <v>42338</v>
      </c>
      <c r="B287" s="8">
        <v>42338</v>
      </c>
      <c r="C287" s="1"/>
      <c r="D287" s="9" t="s">
        <v>168</v>
      </c>
      <c r="E287" s="1"/>
      <c r="F287" s="1" t="s">
        <v>16</v>
      </c>
      <c r="G287" s="1" t="s">
        <v>16</v>
      </c>
      <c r="H287" s="1"/>
      <c r="I287" s="7">
        <v>7.7</v>
      </c>
      <c r="J287" s="7"/>
      <c r="K287" s="7">
        <v>32.97</v>
      </c>
    </row>
    <row r="288" spans="1:11" ht="22.8" x14ac:dyDescent="0.3">
      <c r="A288" s="8">
        <v>42338</v>
      </c>
      <c r="B288" s="8">
        <v>42338</v>
      </c>
      <c r="C288" s="1"/>
      <c r="D288" s="9" t="s">
        <v>167</v>
      </c>
      <c r="E288" s="1"/>
      <c r="F288" s="1" t="s">
        <v>16</v>
      </c>
      <c r="G288" s="1" t="s">
        <v>16</v>
      </c>
      <c r="H288" s="1"/>
      <c r="I288" s="7">
        <v>1.67</v>
      </c>
      <c r="J288" s="7"/>
      <c r="K288" s="7">
        <v>34.64</v>
      </c>
    </row>
    <row r="289" spans="1:11" ht="22.8" x14ac:dyDescent="0.3">
      <c r="A289" s="8">
        <v>42369</v>
      </c>
      <c r="B289" s="8">
        <v>42369</v>
      </c>
      <c r="C289" s="1"/>
      <c r="D289" s="9" t="s">
        <v>166</v>
      </c>
      <c r="E289" s="1"/>
      <c r="F289" s="1" t="s">
        <v>16</v>
      </c>
      <c r="G289" s="1" t="s">
        <v>16</v>
      </c>
      <c r="H289" s="1"/>
      <c r="I289" s="7">
        <v>1.1100000000000001</v>
      </c>
      <c r="J289" s="7"/>
      <c r="K289" s="7">
        <v>35.75</v>
      </c>
    </row>
    <row r="290" spans="1:11" ht="22.8" x14ac:dyDescent="0.3">
      <c r="A290" s="8">
        <v>42369</v>
      </c>
      <c r="B290" s="8">
        <v>42369</v>
      </c>
      <c r="C290" s="1"/>
      <c r="D290" s="9" t="s">
        <v>165</v>
      </c>
      <c r="E290" s="1"/>
      <c r="F290" s="1" t="s">
        <v>16</v>
      </c>
      <c r="G290" s="1" t="s">
        <v>16</v>
      </c>
      <c r="H290" s="1"/>
      <c r="I290" s="7">
        <v>1.33</v>
      </c>
      <c r="J290" s="7"/>
      <c r="K290" s="7">
        <v>37.08</v>
      </c>
    </row>
    <row r="291" spans="1:11" x14ac:dyDescent="0.3">
      <c r="A291" s="38" t="s">
        <v>62</v>
      </c>
      <c r="B291" s="38"/>
      <c r="C291" s="38"/>
      <c r="D291" s="38"/>
      <c r="E291" s="38"/>
      <c r="F291" s="38"/>
      <c r="G291" s="38"/>
      <c r="H291" s="38"/>
      <c r="I291" s="10">
        <v>48.7</v>
      </c>
      <c r="J291" s="10">
        <v>11.62</v>
      </c>
      <c r="K291" s="10">
        <v>37.08</v>
      </c>
    </row>
    <row r="293" spans="1:11" x14ac:dyDescent="0.3">
      <c r="A293" s="39"/>
      <c r="B293" s="39"/>
      <c r="C293" s="39"/>
      <c r="D293" s="39"/>
      <c r="E293" s="39"/>
      <c r="F293" s="39"/>
      <c r="G293" s="39"/>
      <c r="H293" s="39"/>
      <c r="I293" s="39"/>
      <c r="J293" s="39"/>
      <c r="K293" s="39"/>
    </row>
    <row r="294" spans="1:11" x14ac:dyDescent="0.3">
      <c r="A294" s="38" t="s">
        <v>164</v>
      </c>
      <c r="B294" s="38"/>
      <c r="C294" s="38"/>
      <c r="D294" s="38"/>
      <c r="E294" s="38"/>
      <c r="F294" s="38"/>
      <c r="G294" s="38"/>
      <c r="H294" s="38"/>
      <c r="I294" s="38"/>
      <c r="J294" s="38"/>
      <c r="K294" s="7">
        <v>0</v>
      </c>
    </row>
    <row r="295" spans="1:11" ht="68.400000000000006" x14ac:dyDescent="0.3">
      <c r="A295" s="8">
        <v>42339</v>
      </c>
      <c r="B295" s="8">
        <v>42339</v>
      </c>
      <c r="C295" s="1"/>
      <c r="D295" s="9" t="s">
        <v>163</v>
      </c>
      <c r="E295" s="1"/>
      <c r="F295" s="1" t="s">
        <v>16</v>
      </c>
      <c r="G295" s="1" t="s">
        <v>16</v>
      </c>
      <c r="H295" s="1" t="s">
        <v>66</v>
      </c>
      <c r="I295" s="7">
        <v>110.5</v>
      </c>
      <c r="J295" s="7"/>
      <c r="K295" s="7">
        <v>110.5</v>
      </c>
    </row>
    <row r="296" spans="1:11" ht="57" x14ac:dyDescent="0.3">
      <c r="A296" s="8">
        <v>42339</v>
      </c>
      <c r="B296" s="8">
        <v>42339</v>
      </c>
      <c r="C296" s="1"/>
      <c r="D296" s="9" t="s">
        <v>162</v>
      </c>
      <c r="E296" s="1"/>
      <c r="F296" s="1" t="s">
        <v>16</v>
      </c>
      <c r="G296" s="1" t="s">
        <v>16</v>
      </c>
      <c r="H296" s="1" t="s">
        <v>66</v>
      </c>
      <c r="I296" s="7">
        <v>104.01</v>
      </c>
      <c r="J296" s="7"/>
      <c r="K296" s="7">
        <v>214.51</v>
      </c>
    </row>
    <row r="297" spans="1:11" x14ac:dyDescent="0.3">
      <c r="A297" s="38" t="s">
        <v>67</v>
      </c>
      <c r="B297" s="38"/>
      <c r="C297" s="38"/>
      <c r="D297" s="38"/>
      <c r="E297" s="38"/>
      <c r="F297" s="38"/>
      <c r="G297" s="38"/>
      <c r="H297" s="38"/>
      <c r="I297" s="10">
        <v>214.51</v>
      </c>
      <c r="J297" s="10">
        <v>0</v>
      </c>
      <c r="K297" s="10">
        <v>214.51</v>
      </c>
    </row>
    <row r="299" spans="1:11" x14ac:dyDescent="0.3">
      <c r="A299" s="39"/>
      <c r="B299" s="39"/>
      <c r="C299" s="39"/>
      <c r="D299" s="39"/>
      <c r="E299" s="39"/>
      <c r="F299" s="39"/>
      <c r="G299" s="39"/>
      <c r="H299" s="39"/>
      <c r="I299" s="39"/>
      <c r="J299" s="39"/>
      <c r="K299" s="39"/>
    </row>
    <row r="300" spans="1:11" x14ac:dyDescent="0.3">
      <c r="A300" s="38" t="s">
        <v>161</v>
      </c>
      <c r="B300" s="38"/>
      <c r="C300" s="38"/>
      <c r="D300" s="38"/>
      <c r="E300" s="38"/>
      <c r="F300" s="38"/>
      <c r="G300" s="38"/>
      <c r="H300" s="38"/>
      <c r="I300" s="38"/>
      <c r="J300" s="38"/>
      <c r="K300" s="7">
        <v>0</v>
      </c>
    </row>
    <row r="301" spans="1:11" ht="34.200000000000003" x14ac:dyDescent="0.3">
      <c r="A301" s="8">
        <v>42014</v>
      </c>
      <c r="B301" s="8">
        <v>42014</v>
      </c>
      <c r="C301" s="1"/>
      <c r="D301" s="9" t="s">
        <v>160</v>
      </c>
      <c r="E301" s="1"/>
      <c r="F301" s="1" t="s">
        <v>895</v>
      </c>
      <c r="G301" s="1" t="s">
        <v>16</v>
      </c>
      <c r="H301" s="1" t="s">
        <v>28</v>
      </c>
      <c r="I301" s="7">
        <v>52.5</v>
      </c>
      <c r="J301" s="7"/>
      <c r="K301" s="7">
        <v>52.5</v>
      </c>
    </row>
    <row r="302" spans="1:11" x14ac:dyDescent="0.3">
      <c r="A302" s="38" t="s">
        <v>159</v>
      </c>
      <c r="B302" s="38"/>
      <c r="C302" s="38"/>
      <c r="D302" s="38"/>
      <c r="E302" s="38"/>
      <c r="F302" s="38"/>
      <c r="G302" s="38"/>
      <c r="H302" s="38"/>
      <c r="I302" s="10">
        <v>52.5</v>
      </c>
      <c r="J302" s="10">
        <v>0</v>
      </c>
      <c r="K302" s="10">
        <v>52.5</v>
      </c>
    </row>
    <row r="304" spans="1:11" x14ac:dyDescent="0.3">
      <c r="A304" s="39"/>
      <c r="B304" s="39"/>
      <c r="C304" s="39"/>
      <c r="D304" s="39"/>
      <c r="E304" s="39"/>
      <c r="F304" s="39"/>
      <c r="G304" s="39"/>
      <c r="H304" s="39"/>
      <c r="I304" s="39"/>
      <c r="J304" s="39"/>
      <c r="K304" s="39"/>
    </row>
    <row r="305" spans="1:11" x14ac:dyDescent="0.3">
      <c r="A305" s="38" t="s">
        <v>158</v>
      </c>
      <c r="B305" s="38"/>
      <c r="C305" s="38"/>
      <c r="D305" s="38"/>
      <c r="E305" s="38"/>
      <c r="F305" s="38"/>
      <c r="G305" s="38"/>
      <c r="H305" s="38"/>
      <c r="I305" s="38"/>
      <c r="J305" s="38"/>
      <c r="K305" s="7">
        <v>0</v>
      </c>
    </row>
    <row r="306" spans="1:11" ht="68.400000000000006" x14ac:dyDescent="0.3">
      <c r="A306" s="8">
        <v>42082</v>
      </c>
      <c r="B306" s="8">
        <v>42082</v>
      </c>
      <c r="C306" s="1"/>
      <c r="D306" s="9" t="s">
        <v>157</v>
      </c>
      <c r="E306" s="1"/>
      <c r="F306" s="1" t="s">
        <v>895</v>
      </c>
      <c r="G306" s="1" t="s">
        <v>16</v>
      </c>
      <c r="H306" s="1" t="s">
        <v>156</v>
      </c>
      <c r="I306" s="7">
        <v>12.99</v>
      </c>
      <c r="J306" s="7"/>
      <c r="K306" s="7">
        <v>12.99</v>
      </c>
    </row>
    <row r="307" spans="1:11" x14ac:dyDescent="0.3">
      <c r="A307" s="38" t="s">
        <v>155</v>
      </c>
      <c r="B307" s="38"/>
      <c r="C307" s="38"/>
      <c r="D307" s="38"/>
      <c r="E307" s="38"/>
      <c r="F307" s="38"/>
      <c r="G307" s="38"/>
      <c r="H307" s="38"/>
      <c r="I307" s="10">
        <v>12.99</v>
      </c>
      <c r="J307" s="10">
        <v>0</v>
      </c>
      <c r="K307" s="10">
        <v>12.99</v>
      </c>
    </row>
    <row r="309" spans="1:11" x14ac:dyDescent="0.3">
      <c r="A309" s="39"/>
      <c r="B309" s="39"/>
      <c r="C309" s="39"/>
      <c r="D309" s="39"/>
      <c r="E309" s="39"/>
      <c r="F309" s="39"/>
      <c r="G309" s="39"/>
      <c r="H309" s="39"/>
      <c r="I309" s="39"/>
      <c r="J309" s="39"/>
      <c r="K309" s="39"/>
    </row>
    <row r="310" spans="1:11" x14ac:dyDescent="0.3">
      <c r="A310" s="38" t="s">
        <v>154</v>
      </c>
      <c r="B310" s="38"/>
      <c r="C310" s="38"/>
      <c r="D310" s="38"/>
      <c r="E310" s="38"/>
      <c r="F310" s="38"/>
      <c r="G310" s="38"/>
      <c r="H310" s="38"/>
      <c r="I310" s="38"/>
      <c r="J310" s="38"/>
      <c r="K310" s="7">
        <v>0</v>
      </c>
    </row>
    <row r="311" spans="1:11" ht="22.8" x14ac:dyDescent="0.3">
      <c r="A311" s="8">
        <v>42094</v>
      </c>
      <c r="B311" s="8">
        <v>42094</v>
      </c>
      <c r="C311" s="1"/>
      <c r="D311" s="9" t="s">
        <v>153</v>
      </c>
      <c r="E311" s="1"/>
      <c r="F311" s="1" t="s">
        <v>895</v>
      </c>
      <c r="G311" s="1" t="s">
        <v>16</v>
      </c>
      <c r="H311" s="1"/>
      <c r="I311" s="7">
        <v>1.17</v>
      </c>
      <c r="J311" s="7"/>
      <c r="K311" s="7">
        <v>1.17</v>
      </c>
    </row>
    <row r="312" spans="1:11" x14ac:dyDescent="0.3">
      <c r="A312" s="38" t="s">
        <v>152</v>
      </c>
      <c r="B312" s="38"/>
      <c r="C312" s="38"/>
      <c r="D312" s="38"/>
      <c r="E312" s="38"/>
      <c r="F312" s="38"/>
      <c r="G312" s="38"/>
      <c r="H312" s="38"/>
      <c r="I312" s="10">
        <v>1.17</v>
      </c>
      <c r="J312" s="10">
        <v>0</v>
      </c>
      <c r="K312" s="10">
        <v>1.17</v>
      </c>
    </row>
    <row r="314" spans="1:11" x14ac:dyDescent="0.3">
      <c r="A314" s="39"/>
      <c r="B314" s="39"/>
      <c r="C314" s="39"/>
      <c r="D314" s="39"/>
      <c r="E314" s="39"/>
      <c r="F314" s="39"/>
      <c r="G314" s="39"/>
      <c r="H314" s="39"/>
      <c r="I314" s="39"/>
      <c r="J314" s="39"/>
      <c r="K314" s="39"/>
    </row>
    <row r="315" spans="1:11" x14ac:dyDescent="0.3">
      <c r="A315" s="38" t="s">
        <v>151</v>
      </c>
      <c r="B315" s="38"/>
      <c r="C315" s="38"/>
      <c r="D315" s="38"/>
      <c r="E315" s="38"/>
      <c r="F315" s="38"/>
      <c r="G315" s="38"/>
      <c r="H315" s="38"/>
      <c r="I315" s="38"/>
      <c r="J315" s="38"/>
      <c r="K315" s="7">
        <v>0</v>
      </c>
    </row>
    <row r="316" spans="1:11" ht="22.8" x14ac:dyDescent="0.3">
      <c r="A316" s="8">
        <v>42035</v>
      </c>
      <c r="B316" s="8">
        <v>42035</v>
      </c>
      <c r="C316" s="1"/>
      <c r="D316" s="9" t="s">
        <v>150</v>
      </c>
      <c r="E316" s="1"/>
      <c r="F316" s="1" t="s">
        <v>895</v>
      </c>
      <c r="G316" s="1" t="s">
        <v>16</v>
      </c>
      <c r="H316" s="1"/>
      <c r="I316" s="7">
        <v>2558.25</v>
      </c>
      <c r="J316" s="7"/>
      <c r="K316" s="7">
        <v>2558.25</v>
      </c>
    </row>
    <row r="317" spans="1:11" ht="22.8" x14ac:dyDescent="0.3">
      <c r="A317" s="8">
        <v>42094</v>
      </c>
      <c r="B317" s="8">
        <v>42094</v>
      </c>
      <c r="C317" s="1"/>
      <c r="D317" s="9" t="s">
        <v>149</v>
      </c>
      <c r="E317" s="1"/>
      <c r="F317" s="1" t="s">
        <v>895</v>
      </c>
      <c r="G317" s="1" t="s">
        <v>16</v>
      </c>
      <c r="H317" s="1"/>
      <c r="I317" s="7">
        <v>4146.8999999999996</v>
      </c>
      <c r="J317" s="7"/>
      <c r="K317" s="7">
        <v>6705.15</v>
      </c>
    </row>
    <row r="318" spans="1:11" ht="22.8" x14ac:dyDescent="0.3">
      <c r="A318" s="8">
        <v>42124</v>
      </c>
      <c r="B318" s="8">
        <v>42124</v>
      </c>
      <c r="C318" s="1"/>
      <c r="D318" s="9" t="s">
        <v>148</v>
      </c>
      <c r="E318" s="1"/>
      <c r="F318" s="1" t="s">
        <v>895</v>
      </c>
      <c r="G318" s="1" t="s">
        <v>16</v>
      </c>
      <c r="H318" s="1"/>
      <c r="I318" s="7">
        <v>1189</v>
      </c>
      <c r="J318" s="7"/>
      <c r="K318" s="7">
        <v>7894.15</v>
      </c>
    </row>
    <row r="319" spans="1:11" ht="22.8" x14ac:dyDescent="0.3">
      <c r="A319" s="8">
        <v>42155</v>
      </c>
      <c r="B319" s="8">
        <v>42155</v>
      </c>
      <c r="C319" s="1"/>
      <c r="D319" s="9" t="s">
        <v>147</v>
      </c>
      <c r="E319" s="1"/>
      <c r="F319" s="1" t="s">
        <v>895</v>
      </c>
      <c r="G319" s="1" t="s">
        <v>16</v>
      </c>
      <c r="H319" s="1"/>
      <c r="I319" s="7">
        <v>640.35</v>
      </c>
      <c r="J319" s="7"/>
      <c r="K319" s="7">
        <v>8534.5</v>
      </c>
    </row>
    <row r="320" spans="1:11" ht="22.8" x14ac:dyDescent="0.3">
      <c r="A320" s="8">
        <v>42185</v>
      </c>
      <c r="B320" s="8">
        <v>42185</v>
      </c>
      <c r="C320" s="1"/>
      <c r="D320" s="9" t="s">
        <v>146</v>
      </c>
      <c r="E320" s="1"/>
      <c r="F320" s="1" t="s">
        <v>16</v>
      </c>
      <c r="G320" s="1" t="s">
        <v>16</v>
      </c>
      <c r="H320" s="1"/>
      <c r="I320" s="7">
        <v>1389.3</v>
      </c>
      <c r="J320" s="7"/>
      <c r="K320" s="7">
        <v>9923.7999999999993</v>
      </c>
    </row>
    <row r="321" spans="1:11" ht="22.8" x14ac:dyDescent="0.3">
      <c r="A321" s="8">
        <v>42216</v>
      </c>
      <c r="B321" s="8">
        <v>42216</v>
      </c>
      <c r="C321" s="1"/>
      <c r="D321" s="9" t="s">
        <v>145</v>
      </c>
      <c r="E321" s="1"/>
      <c r="F321" s="1" t="s">
        <v>16</v>
      </c>
      <c r="G321" s="1" t="s">
        <v>16</v>
      </c>
      <c r="H321" s="1"/>
      <c r="I321" s="7">
        <v>529.5</v>
      </c>
      <c r="J321" s="7"/>
      <c r="K321" s="7">
        <v>10453.299999999999</v>
      </c>
    </row>
    <row r="322" spans="1:11" ht="22.8" x14ac:dyDescent="0.3">
      <c r="A322" s="8">
        <v>42247</v>
      </c>
      <c r="B322" s="8">
        <v>42247</v>
      </c>
      <c r="C322" s="1"/>
      <c r="D322" s="9" t="s">
        <v>144</v>
      </c>
      <c r="E322" s="1"/>
      <c r="F322" s="1" t="s">
        <v>16</v>
      </c>
      <c r="G322" s="1" t="s">
        <v>16</v>
      </c>
      <c r="H322" s="1"/>
      <c r="I322" s="7">
        <v>93.6</v>
      </c>
      <c r="J322" s="7"/>
      <c r="K322" s="7">
        <v>10546.9</v>
      </c>
    </row>
    <row r="323" spans="1:11" ht="22.8" x14ac:dyDescent="0.3">
      <c r="A323" s="8">
        <v>42277</v>
      </c>
      <c r="B323" s="8">
        <v>42277</v>
      </c>
      <c r="C323" s="1"/>
      <c r="D323" s="9" t="s">
        <v>143</v>
      </c>
      <c r="E323" s="1"/>
      <c r="F323" s="1" t="s">
        <v>16</v>
      </c>
      <c r="G323" s="1" t="s">
        <v>16</v>
      </c>
      <c r="H323" s="1"/>
      <c r="I323" s="7">
        <v>66.75</v>
      </c>
      <c r="J323" s="7"/>
      <c r="K323" s="7">
        <v>10613.65</v>
      </c>
    </row>
    <row r="324" spans="1:11" ht="22.8" x14ac:dyDescent="0.3">
      <c r="A324" s="8">
        <v>42308</v>
      </c>
      <c r="B324" s="8">
        <v>42308</v>
      </c>
      <c r="C324" s="1"/>
      <c r="D324" s="9" t="s">
        <v>142</v>
      </c>
      <c r="E324" s="1"/>
      <c r="F324" s="1" t="s">
        <v>16</v>
      </c>
      <c r="G324" s="1" t="s">
        <v>16</v>
      </c>
      <c r="H324" s="1"/>
      <c r="I324" s="7">
        <v>288.14999999999998</v>
      </c>
      <c r="J324" s="7"/>
      <c r="K324" s="7">
        <v>10901.8</v>
      </c>
    </row>
    <row r="325" spans="1:11" ht="22.8" x14ac:dyDescent="0.3">
      <c r="A325" s="8">
        <v>42338</v>
      </c>
      <c r="B325" s="8">
        <v>42338</v>
      </c>
      <c r="C325" s="1"/>
      <c r="D325" s="9" t="s">
        <v>141</v>
      </c>
      <c r="E325" s="1"/>
      <c r="F325" s="1" t="s">
        <v>16</v>
      </c>
      <c r="G325" s="1" t="s">
        <v>16</v>
      </c>
      <c r="H325" s="1"/>
      <c r="I325" s="7">
        <v>817</v>
      </c>
      <c r="J325" s="7"/>
      <c r="K325" s="7">
        <v>11718.8</v>
      </c>
    </row>
    <row r="326" spans="1:11" ht="22.8" x14ac:dyDescent="0.3">
      <c r="A326" s="8">
        <v>42369</v>
      </c>
      <c r="B326" s="8">
        <v>42369</v>
      </c>
      <c r="C326" s="1"/>
      <c r="D326" s="9" t="s">
        <v>140</v>
      </c>
      <c r="E326" s="1"/>
      <c r="F326" s="1" t="s">
        <v>16</v>
      </c>
      <c r="G326" s="1" t="s">
        <v>16</v>
      </c>
      <c r="H326" s="1"/>
      <c r="I326" s="7">
        <v>1829.4</v>
      </c>
      <c r="J326" s="7"/>
      <c r="K326" s="7">
        <v>13548.2</v>
      </c>
    </row>
    <row r="327" spans="1:11" x14ac:dyDescent="0.3">
      <c r="A327" s="38" t="s">
        <v>70</v>
      </c>
      <c r="B327" s="38"/>
      <c r="C327" s="38"/>
      <c r="D327" s="38"/>
      <c r="E327" s="38"/>
      <c r="F327" s="38"/>
      <c r="G327" s="38"/>
      <c r="H327" s="38"/>
      <c r="I327" s="10">
        <v>13548.2</v>
      </c>
      <c r="J327" s="10">
        <v>0</v>
      </c>
      <c r="K327" s="10">
        <v>13548.2</v>
      </c>
    </row>
    <row r="329" spans="1:11" x14ac:dyDescent="0.3">
      <c r="A329" s="39"/>
      <c r="B329" s="39"/>
      <c r="C329" s="39"/>
      <c r="D329" s="39"/>
      <c r="E329" s="39"/>
      <c r="F329" s="39"/>
      <c r="G329" s="39"/>
      <c r="H329" s="39"/>
      <c r="I329" s="39"/>
      <c r="J329" s="39"/>
      <c r="K329" s="39"/>
    </row>
    <row r="330" spans="1:11" ht="15" thickBot="1" x14ac:dyDescent="0.35">
      <c r="A330" s="38" t="s">
        <v>71</v>
      </c>
      <c r="B330" s="38"/>
      <c r="C330" s="38"/>
      <c r="D330" s="38"/>
      <c r="E330" s="38"/>
      <c r="F330" s="38"/>
      <c r="G330" s="38"/>
      <c r="H330" s="38"/>
      <c r="I330" s="11">
        <v>176913.97</v>
      </c>
      <c r="J330" s="11">
        <v>285772.14</v>
      </c>
      <c r="K330" s="11">
        <v>-108858.17</v>
      </c>
    </row>
  </sheetData>
  <mergeCells count="70">
    <mergeCell ref="A315:J315"/>
    <mergeCell ref="A327:H327"/>
    <mergeCell ref="A329:K329"/>
    <mergeCell ref="A330:H330"/>
    <mergeCell ref="A305:J305"/>
    <mergeCell ref="A307:H307"/>
    <mergeCell ref="A309:K309"/>
    <mergeCell ref="A310:J310"/>
    <mergeCell ref="A312:H312"/>
    <mergeCell ref="A314:K314"/>
    <mergeCell ref="A297:H297"/>
    <mergeCell ref="A299:K299"/>
    <mergeCell ref="A300:J300"/>
    <mergeCell ref="A302:H302"/>
    <mergeCell ref="A304:K304"/>
    <mergeCell ref="A239:K239"/>
    <mergeCell ref="A240:J240"/>
    <mergeCell ref="A291:H291"/>
    <mergeCell ref="A293:K293"/>
    <mergeCell ref="A294:J294"/>
    <mergeCell ref="A220:J220"/>
    <mergeCell ref="A222:H222"/>
    <mergeCell ref="A224:K224"/>
    <mergeCell ref="A225:J225"/>
    <mergeCell ref="A237:H237"/>
    <mergeCell ref="A212:H212"/>
    <mergeCell ref="A214:K214"/>
    <mergeCell ref="A215:J215"/>
    <mergeCell ref="A217:H217"/>
    <mergeCell ref="A219:K219"/>
    <mergeCell ref="A203:K203"/>
    <mergeCell ref="A204:J204"/>
    <mergeCell ref="A207:H207"/>
    <mergeCell ref="A209:K209"/>
    <mergeCell ref="A210:J210"/>
    <mergeCell ref="A182:J182"/>
    <mergeCell ref="A195:H195"/>
    <mergeCell ref="A197:K197"/>
    <mergeCell ref="A198:J198"/>
    <mergeCell ref="A201:H201"/>
    <mergeCell ref="A174:H174"/>
    <mergeCell ref="A176:K176"/>
    <mergeCell ref="A177:J177"/>
    <mergeCell ref="A179:H179"/>
    <mergeCell ref="A181:K181"/>
    <mergeCell ref="A151:K151"/>
    <mergeCell ref="A152:J152"/>
    <mergeCell ref="A154:H154"/>
    <mergeCell ref="A156:K156"/>
    <mergeCell ref="A157:J157"/>
    <mergeCell ref="A138:J138"/>
    <mergeCell ref="A144:H144"/>
    <mergeCell ref="A146:K146"/>
    <mergeCell ref="A147:J147"/>
    <mergeCell ref="A149:H149"/>
    <mergeCell ref="A126:H126"/>
    <mergeCell ref="A128:K128"/>
    <mergeCell ref="A129:J129"/>
    <mergeCell ref="A135:H135"/>
    <mergeCell ref="A137:K137"/>
    <mergeCell ref="A54:K54"/>
    <mergeCell ref="A55:J55"/>
    <mergeCell ref="A87:H87"/>
    <mergeCell ref="A89:K89"/>
    <mergeCell ref="A90:J90"/>
    <mergeCell ref="A7:J7"/>
    <mergeCell ref="A11:H11"/>
    <mergeCell ref="A13:K13"/>
    <mergeCell ref="A14:J14"/>
    <mergeCell ref="A52:H52"/>
  </mergeCells>
  <pageMargins left="0.75" right="0.75" top="1" bottom="1" header="0.5" footer="0.5"/>
  <drawing r:id="rId1"/>
  <legacyDrawing r:id="rId2"/>
  <controls>
    <mc:AlternateContent xmlns:mc="http://schemas.openxmlformats.org/markup-compatibility/2006">
      <mc:Choice Requires="x14">
        <control shapeId="17409" r:id="rId3" name="Control 1">
          <controlPr defaultSize="0" r:id="rId4">
            <anchor moveWithCells="1">
              <from>
                <xdr:col>0</xdr:col>
                <xdr:colOff>0</xdr:colOff>
                <xdr:row>330</xdr:row>
                <xdr:rowOff>0</xdr:rowOff>
              </from>
              <to>
                <xdr:col>1</xdr:col>
                <xdr:colOff>129540</xdr:colOff>
                <xdr:row>331</xdr:row>
                <xdr:rowOff>45720</xdr:rowOff>
              </to>
            </anchor>
          </controlPr>
        </control>
      </mc:Choice>
      <mc:Fallback>
        <control shapeId="17409" r:id="rId3" name="Control 1"/>
      </mc:Fallback>
    </mc:AlternateContent>
    <mc:AlternateContent xmlns:mc="http://schemas.openxmlformats.org/markup-compatibility/2006">
      <mc:Choice Requires="x14">
        <control shapeId="17410" r:id="rId5" name="Control 2">
          <controlPr defaultSize="0" r:id="rId6">
            <anchor moveWithCells="1">
              <from>
                <xdr:col>0</xdr:col>
                <xdr:colOff>617220</xdr:colOff>
                <xdr:row>330</xdr:row>
                <xdr:rowOff>0</xdr:rowOff>
              </from>
              <to>
                <xdr:col>1</xdr:col>
                <xdr:colOff>746760</xdr:colOff>
                <xdr:row>331</xdr:row>
                <xdr:rowOff>45720</xdr:rowOff>
              </to>
            </anchor>
          </controlPr>
        </control>
      </mc:Choice>
      <mc:Fallback>
        <control shapeId="17410" r:id="rId5" name="Control 2"/>
      </mc:Fallback>
    </mc:AlternateContent>
    <mc:AlternateContent xmlns:mc="http://schemas.openxmlformats.org/markup-compatibility/2006">
      <mc:Choice Requires="x14">
        <control shapeId="17411" r:id="rId7" name="Control 3">
          <controlPr defaultSize="0" r:id="rId8">
            <anchor moveWithCells="1">
              <from>
                <xdr:col>1</xdr:col>
                <xdr:colOff>0</xdr:colOff>
                <xdr:row>330</xdr:row>
                <xdr:rowOff>0</xdr:rowOff>
              </from>
              <to>
                <xdr:col>1</xdr:col>
                <xdr:colOff>914400</xdr:colOff>
                <xdr:row>331</xdr:row>
                <xdr:rowOff>45720</xdr:rowOff>
              </to>
            </anchor>
          </controlPr>
        </control>
      </mc:Choice>
      <mc:Fallback>
        <control shapeId="17411" r:id="rId7" name="Control 3"/>
      </mc:Fallback>
    </mc:AlternateContent>
  </control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9"/>
  <sheetViews>
    <sheetView workbookViewId="0">
      <pane xSplit="1" ySplit="8" topLeftCell="B9" activePane="bottomRight" state="frozen"/>
      <selection pane="topRight" activeCell="B1" sqref="B1"/>
      <selection pane="bottomLeft" activeCell="A9" sqref="A9"/>
      <selection pane="bottomRight" activeCell="F71" sqref="F71"/>
    </sheetView>
  </sheetViews>
  <sheetFormatPr defaultColWidth="9.109375" defaultRowHeight="13.2" x14ac:dyDescent="0.25"/>
  <cols>
    <col min="1" max="1" width="42.88671875" style="12" customWidth="1"/>
    <col min="2" max="2" width="15" style="12" customWidth="1"/>
    <col min="3" max="12" width="12.6640625" style="12" customWidth="1"/>
    <col min="13" max="13" width="13.44140625" style="12" customWidth="1"/>
    <col min="14" max="14" width="12.109375" style="12" customWidth="1"/>
    <col min="15" max="15" width="9.109375" style="12" customWidth="1"/>
    <col min="16" max="16384" width="9.109375" style="12"/>
  </cols>
  <sheetData>
    <row r="1" spans="1:14" ht="14.4" x14ac:dyDescent="0.3">
      <c r="A1" s="25" t="s">
        <v>1</v>
      </c>
    </row>
    <row r="2" spans="1:14" ht="14.4" x14ac:dyDescent="0.3">
      <c r="A2" s="25" t="s">
        <v>862</v>
      </c>
    </row>
    <row r="3" spans="1:14" ht="13.8" x14ac:dyDescent="0.3">
      <c r="A3" s="28" t="s">
        <v>111</v>
      </c>
      <c r="B3" s="28" t="s">
        <v>350</v>
      </c>
    </row>
    <row r="4" spans="1:14" ht="13.8" x14ac:dyDescent="0.3">
      <c r="A4" s="28" t="s">
        <v>861</v>
      </c>
      <c r="B4" s="28" t="s">
        <v>860</v>
      </c>
    </row>
    <row r="5" spans="1:14" ht="13.8" x14ac:dyDescent="0.3">
      <c r="A5" s="28" t="s">
        <v>4</v>
      </c>
      <c r="B5" s="13" t="s">
        <v>16</v>
      </c>
    </row>
    <row r="6" spans="1:14" x14ac:dyDescent="0.25">
      <c r="A6" s="13" t="s">
        <v>72</v>
      </c>
    </row>
    <row r="7" spans="1:14" ht="13.8" x14ac:dyDescent="0.3">
      <c r="A7" s="28" t="s">
        <v>72</v>
      </c>
      <c r="B7" s="24" t="s">
        <v>110</v>
      </c>
      <c r="C7" s="24" t="s">
        <v>110</v>
      </c>
      <c r="D7" s="24" t="s">
        <v>110</v>
      </c>
      <c r="E7" s="24" t="s">
        <v>110</v>
      </c>
      <c r="F7" s="24" t="s">
        <v>110</v>
      </c>
      <c r="G7" s="24" t="s">
        <v>110</v>
      </c>
      <c r="H7" s="24" t="s">
        <v>110</v>
      </c>
      <c r="I7" s="24" t="s">
        <v>110</v>
      </c>
      <c r="J7" s="24" t="s">
        <v>110</v>
      </c>
      <c r="K7" s="24" t="s">
        <v>110</v>
      </c>
      <c r="L7" s="24" t="s">
        <v>110</v>
      </c>
      <c r="M7" s="24" t="s">
        <v>109</v>
      </c>
      <c r="N7" s="24" t="s">
        <v>108</v>
      </c>
    </row>
    <row r="8" spans="1:14" ht="13.8" x14ac:dyDescent="0.3">
      <c r="A8" s="28" t="s">
        <v>72</v>
      </c>
      <c r="B8" s="23" t="s">
        <v>361</v>
      </c>
      <c r="C8" s="23" t="s">
        <v>360</v>
      </c>
      <c r="D8" s="23" t="s">
        <v>359</v>
      </c>
      <c r="E8" s="23" t="s">
        <v>358</v>
      </c>
      <c r="F8" s="23" t="s">
        <v>357</v>
      </c>
      <c r="G8" s="23" t="s">
        <v>356</v>
      </c>
      <c r="H8" s="23" t="s">
        <v>355</v>
      </c>
      <c r="I8" s="23" t="s">
        <v>354</v>
      </c>
      <c r="J8" s="23" t="s">
        <v>353</v>
      </c>
      <c r="K8" s="23" t="s">
        <v>352</v>
      </c>
      <c r="L8" s="23" t="s">
        <v>351</v>
      </c>
      <c r="M8" s="23" t="s">
        <v>350</v>
      </c>
      <c r="N8" s="23" t="s">
        <v>350</v>
      </c>
    </row>
    <row r="9" spans="1:14" x14ac:dyDescent="0.25">
      <c r="A9" s="22" t="s">
        <v>72</v>
      </c>
      <c r="B9" s="21" t="s">
        <v>72</v>
      </c>
      <c r="C9" s="21" t="s">
        <v>72</v>
      </c>
      <c r="D9" s="21" t="s">
        <v>72</v>
      </c>
      <c r="E9" s="21" t="s">
        <v>72</v>
      </c>
      <c r="F9" s="21" t="s">
        <v>72</v>
      </c>
      <c r="G9" s="21" t="s">
        <v>72</v>
      </c>
      <c r="H9" s="21" t="s">
        <v>72</v>
      </c>
      <c r="I9" s="21" t="s">
        <v>72</v>
      </c>
      <c r="J9" s="21" t="s">
        <v>72</v>
      </c>
      <c r="K9" s="21" t="s">
        <v>72</v>
      </c>
      <c r="L9" s="21" t="s">
        <v>72</v>
      </c>
      <c r="M9" s="21" t="s">
        <v>72</v>
      </c>
      <c r="N9" s="21" t="s">
        <v>106</v>
      </c>
    </row>
    <row r="10" spans="1:14" ht="13.8" x14ac:dyDescent="0.3">
      <c r="A10" s="15" t="s">
        <v>127</v>
      </c>
      <c r="B10" s="15" t="s">
        <v>77</v>
      </c>
      <c r="C10" s="15" t="s">
        <v>77</v>
      </c>
      <c r="D10" s="15" t="s">
        <v>77</v>
      </c>
      <c r="E10" s="15" t="s">
        <v>77</v>
      </c>
      <c r="F10" s="15" t="s">
        <v>77</v>
      </c>
      <c r="G10" s="15" t="s">
        <v>77</v>
      </c>
      <c r="H10" s="15" t="s">
        <v>77</v>
      </c>
      <c r="I10" s="15" t="s">
        <v>77</v>
      </c>
      <c r="J10" s="15" t="s">
        <v>77</v>
      </c>
      <c r="K10" s="15" t="s">
        <v>77</v>
      </c>
      <c r="L10" s="15" t="s">
        <v>77</v>
      </c>
      <c r="M10" s="15" t="s">
        <v>77</v>
      </c>
      <c r="N10" s="15" t="s">
        <v>77</v>
      </c>
    </row>
    <row r="11" spans="1:14" ht="13.8" x14ac:dyDescent="0.3">
      <c r="A11" s="28" t="s">
        <v>126</v>
      </c>
      <c r="B11" s="28" t="s">
        <v>85</v>
      </c>
      <c r="C11" s="28" t="s">
        <v>85</v>
      </c>
      <c r="D11" s="28" t="s">
        <v>85</v>
      </c>
      <c r="E11" s="28" t="s">
        <v>85</v>
      </c>
      <c r="F11" s="28" t="s">
        <v>85</v>
      </c>
      <c r="G11" s="28" t="s">
        <v>85</v>
      </c>
      <c r="H11" s="28" t="s">
        <v>85</v>
      </c>
      <c r="I11" s="28" t="s">
        <v>85</v>
      </c>
      <c r="J11" s="28" t="s">
        <v>85</v>
      </c>
      <c r="K11" s="28" t="s">
        <v>85</v>
      </c>
      <c r="L11" s="28" t="s">
        <v>85</v>
      </c>
      <c r="M11" s="28" t="s">
        <v>85</v>
      </c>
      <c r="N11" s="28" t="s">
        <v>85</v>
      </c>
    </row>
    <row r="12" spans="1:14" ht="13.8" x14ac:dyDescent="0.3">
      <c r="A12" s="28" t="s">
        <v>125</v>
      </c>
      <c r="B12" s="17">
        <v>200000</v>
      </c>
      <c r="C12" s="17">
        <v>0</v>
      </c>
      <c r="D12" s="17">
        <v>0</v>
      </c>
      <c r="E12" s="17">
        <v>0</v>
      </c>
      <c r="F12" s="17">
        <v>0</v>
      </c>
      <c r="G12" s="17">
        <v>0</v>
      </c>
      <c r="H12" s="17">
        <v>0</v>
      </c>
      <c r="I12" s="17">
        <v>0</v>
      </c>
      <c r="J12" s="17">
        <v>0</v>
      </c>
      <c r="K12" s="17">
        <v>0</v>
      </c>
      <c r="L12" s="17">
        <v>0</v>
      </c>
      <c r="M12" s="17">
        <v>150000</v>
      </c>
      <c r="N12" s="17">
        <v>350000</v>
      </c>
    </row>
    <row r="13" spans="1:14" ht="13.8" x14ac:dyDescent="0.3">
      <c r="A13" s="28" t="s">
        <v>124</v>
      </c>
      <c r="B13" s="17">
        <v>200000</v>
      </c>
      <c r="C13" s="17">
        <v>0</v>
      </c>
      <c r="D13" s="17">
        <v>0</v>
      </c>
      <c r="E13" s="17">
        <v>0</v>
      </c>
      <c r="F13" s="17">
        <v>0</v>
      </c>
      <c r="G13" s="17">
        <v>0</v>
      </c>
      <c r="H13" s="17">
        <v>0</v>
      </c>
      <c r="I13" s="17">
        <v>0</v>
      </c>
      <c r="J13" s="17">
        <v>0</v>
      </c>
      <c r="K13" s="17">
        <v>0</v>
      </c>
      <c r="L13" s="17">
        <v>0</v>
      </c>
      <c r="M13" s="17">
        <v>150000</v>
      </c>
      <c r="N13" s="17">
        <v>350000</v>
      </c>
    </row>
    <row r="14" spans="1:14" ht="13.8" x14ac:dyDescent="0.3">
      <c r="A14" s="37" t="s">
        <v>72</v>
      </c>
      <c r="B14" s="37"/>
      <c r="C14" s="37"/>
      <c r="D14" s="37"/>
      <c r="E14" s="37"/>
      <c r="F14" s="37"/>
      <c r="G14" s="37"/>
      <c r="H14" s="37"/>
      <c r="I14" s="37"/>
      <c r="J14" s="37"/>
      <c r="K14" s="37"/>
      <c r="L14" s="37"/>
      <c r="M14" s="37"/>
      <c r="N14" s="37"/>
    </row>
    <row r="15" spans="1:14" ht="13.8" x14ac:dyDescent="0.3">
      <c r="A15" s="28" t="s">
        <v>123</v>
      </c>
      <c r="B15" s="19">
        <v>200000</v>
      </c>
      <c r="C15" s="19">
        <v>0</v>
      </c>
      <c r="D15" s="19">
        <v>0</v>
      </c>
      <c r="E15" s="19">
        <v>0</v>
      </c>
      <c r="F15" s="19">
        <v>0</v>
      </c>
      <c r="G15" s="19">
        <v>0</v>
      </c>
      <c r="H15" s="19">
        <v>0</v>
      </c>
      <c r="I15" s="19">
        <v>0</v>
      </c>
      <c r="J15" s="19">
        <v>0</v>
      </c>
      <c r="K15" s="19">
        <v>0</v>
      </c>
      <c r="L15" s="19">
        <v>0</v>
      </c>
      <c r="M15" s="19">
        <v>150000</v>
      </c>
      <c r="N15" s="19">
        <v>350000</v>
      </c>
    </row>
    <row r="16" spans="1:14" ht="13.8" x14ac:dyDescent="0.3">
      <c r="A16" s="15" t="s">
        <v>105</v>
      </c>
      <c r="B16" s="26" t="s">
        <v>77</v>
      </c>
      <c r="C16" s="26" t="s">
        <v>77</v>
      </c>
      <c r="D16" s="26" t="s">
        <v>77</v>
      </c>
      <c r="E16" s="26" t="s">
        <v>77</v>
      </c>
      <c r="F16" s="26" t="s">
        <v>77</v>
      </c>
      <c r="G16" s="26" t="s">
        <v>77</v>
      </c>
      <c r="H16" s="26" t="s">
        <v>77</v>
      </c>
      <c r="I16" s="26" t="s">
        <v>77</v>
      </c>
      <c r="J16" s="26" t="s">
        <v>77</v>
      </c>
      <c r="K16" s="26" t="s">
        <v>77</v>
      </c>
      <c r="L16" s="26" t="s">
        <v>77</v>
      </c>
      <c r="M16" s="26" t="s">
        <v>77</v>
      </c>
      <c r="N16" s="26" t="s">
        <v>77</v>
      </c>
    </row>
    <row r="17" spans="1:14" ht="13.8" x14ac:dyDescent="0.3">
      <c r="A17" s="28" t="s">
        <v>104</v>
      </c>
      <c r="B17" s="28" t="s">
        <v>85</v>
      </c>
      <c r="C17" s="28" t="s">
        <v>85</v>
      </c>
      <c r="D17" s="28" t="s">
        <v>85</v>
      </c>
      <c r="E17" s="28" t="s">
        <v>85</v>
      </c>
      <c r="F17" s="28" t="s">
        <v>85</v>
      </c>
      <c r="G17" s="28" t="s">
        <v>85</v>
      </c>
      <c r="H17" s="28" t="s">
        <v>85</v>
      </c>
      <c r="I17" s="28" t="s">
        <v>85</v>
      </c>
      <c r="J17" s="28" t="s">
        <v>85</v>
      </c>
      <c r="K17" s="28" t="s">
        <v>85</v>
      </c>
      <c r="L17" s="28" t="s">
        <v>85</v>
      </c>
      <c r="M17" s="28" t="s">
        <v>85</v>
      </c>
      <c r="N17" s="28" t="s">
        <v>85</v>
      </c>
    </row>
    <row r="18" spans="1:14" ht="13.8" x14ac:dyDescent="0.3">
      <c r="A18" s="28" t="s">
        <v>103</v>
      </c>
      <c r="B18" s="17">
        <v>0</v>
      </c>
      <c r="C18" s="17">
        <v>0</v>
      </c>
      <c r="D18" s="17">
        <v>0</v>
      </c>
      <c r="E18" s="17">
        <v>0</v>
      </c>
      <c r="F18" s="17">
        <v>481</v>
      </c>
      <c r="G18" s="17">
        <v>6935</v>
      </c>
      <c r="H18" s="17">
        <v>838</v>
      </c>
      <c r="I18" s="17">
        <v>1526</v>
      </c>
      <c r="J18" s="17">
        <v>3563</v>
      </c>
      <c r="K18" s="17">
        <v>11580</v>
      </c>
      <c r="L18" s="17">
        <v>8865</v>
      </c>
      <c r="M18" s="17">
        <v>-10848</v>
      </c>
      <c r="N18" s="17">
        <v>22940</v>
      </c>
    </row>
    <row r="19" spans="1:14" ht="13.8" x14ac:dyDescent="0.3">
      <c r="A19" s="28" t="s">
        <v>349</v>
      </c>
      <c r="B19" s="17">
        <v>0</v>
      </c>
      <c r="C19" s="17">
        <v>0</v>
      </c>
      <c r="D19" s="17">
        <v>0</v>
      </c>
      <c r="E19" s="17">
        <v>0</v>
      </c>
      <c r="F19" s="17">
        <v>36</v>
      </c>
      <c r="G19" s="17">
        <v>503</v>
      </c>
      <c r="H19" s="17">
        <v>71</v>
      </c>
      <c r="I19" s="17">
        <v>0</v>
      </c>
      <c r="J19" s="17">
        <v>0</v>
      </c>
      <c r="K19" s="17">
        <v>0</v>
      </c>
      <c r="L19" s="17">
        <v>0</v>
      </c>
      <c r="M19" s="17">
        <v>0</v>
      </c>
      <c r="N19" s="17">
        <v>610</v>
      </c>
    </row>
    <row r="20" spans="1:14" ht="13.8" x14ac:dyDescent="0.3">
      <c r="A20" s="28" t="s">
        <v>102</v>
      </c>
      <c r="B20" s="17">
        <v>0</v>
      </c>
      <c r="C20" s="17">
        <v>0</v>
      </c>
      <c r="D20" s="17">
        <v>0</v>
      </c>
      <c r="E20" s="17">
        <v>0</v>
      </c>
      <c r="F20" s="17">
        <v>38</v>
      </c>
      <c r="G20" s="17">
        <v>412</v>
      </c>
      <c r="H20" s="17">
        <v>79</v>
      </c>
      <c r="I20" s="17">
        <v>122</v>
      </c>
      <c r="J20" s="17">
        <v>276</v>
      </c>
      <c r="K20" s="17">
        <v>866</v>
      </c>
      <c r="L20" s="17">
        <v>597</v>
      </c>
      <c r="M20" s="17">
        <v>18</v>
      </c>
      <c r="N20" s="17">
        <v>2409</v>
      </c>
    </row>
    <row r="21" spans="1:14" ht="13.8" x14ac:dyDescent="0.3">
      <c r="A21" s="28" t="s">
        <v>348</v>
      </c>
      <c r="B21" s="17">
        <v>0</v>
      </c>
      <c r="C21" s="17">
        <v>0</v>
      </c>
      <c r="D21" s="17">
        <v>0</v>
      </c>
      <c r="E21" s="17">
        <v>0</v>
      </c>
      <c r="F21" s="17">
        <v>3</v>
      </c>
      <c r="G21" s="17">
        <v>51</v>
      </c>
      <c r="H21" s="17">
        <v>7</v>
      </c>
      <c r="I21" s="17">
        <v>0</v>
      </c>
      <c r="J21" s="17">
        <v>0</v>
      </c>
      <c r="K21" s="17">
        <v>0</v>
      </c>
      <c r="L21" s="17">
        <v>0</v>
      </c>
      <c r="M21" s="17">
        <v>0</v>
      </c>
      <c r="N21" s="17">
        <v>60</v>
      </c>
    </row>
    <row r="22" spans="1:14" ht="13.8" x14ac:dyDescent="0.3">
      <c r="A22" s="28" t="s">
        <v>347</v>
      </c>
      <c r="B22" s="17">
        <v>0</v>
      </c>
      <c r="C22" s="17">
        <v>0</v>
      </c>
      <c r="D22" s="17">
        <v>0</v>
      </c>
      <c r="E22" s="17">
        <v>0</v>
      </c>
      <c r="F22" s="17">
        <v>0</v>
      </c>
      <c r="G22" s="17">
        <v>6</v>
      </c>
      <c r="H22" s="17">
        <v>0</v>
      </c>
      <c r="I22" s="17">
        <v>0</v>
      </c>
      <c r="J22" s="17">
        <v>0</v>
      </c>
      <c r="K22" s="17">
        <v>0</v>
      </c>
      <c r="L22" s="17">
        <v>0</v>
      </c>
      <c r="M22" s="17">
        <v>0</v>
      </c>
      <c r="N22" s="17">
        <v>6</v>
      </c>
    </row>
    <row r="23" spans="1:14" ht="13.8" x14ac:dyDescent="0.3">
      <c r="A23" s="28" t="s">
        <v>101</v>
      </c>
      <c r="B23" s="17">
        <v>0</v>
      </c>
      <c r="C23" s="17">
        <v>0</v>
      </c>
      <c r="D23" s="17">
        <v>0</v>
      </c>
      <c r="E23" s="17">
        <v>0</v>
      </c>
      <c r="F23" s="17">
        <v>2</v>
      </c>
      <c r="G23" s="17">
        <v>22</v>
      </c>
      <c r="H23" s="17">
        <v>1</v>
      </c>
      <c r="I23" s="17">
        <v>8</v>
      </c>
      <c r="J23" s="17">
        <v>50</v>
      </c>
      <c r="K23" s="17">
        <v>93</v>
      </c>
      <c r="L23" s="17">
        <v>45</v>
      </c>
      <c r="M23" s="17">
        <v>2</v>
      </c>
      <c r="N23" s="17">
        <v>224</v>
      </c>
    </row>
    <row r="24" spans="1:14" ht="13.8" x14ac:dyDescent="0.3">
      <c r="A24" s="28" t="s">
        <v>100</v>
      </c>
      <c r="B24" s="20">
        <v>0</v>
      </c>
      <c r="C24" s="20">
        <v>0</v>
      </c>
      <c r="D24" s="20">
        <v>0</v>
      </c>
      <c r="E24" s="20">
        <v>0</v>
      </c>
      <c r="F24" s="20">
        <v>560</v>
      </c>
      <c r="G24" s="20">
        <v>7929</v>
      </c>
      <c r="H24" s="20">
        <v>996</v>
      </c>
      <c r="I24" s="20">
        <v>1656</v>
      </c>
      <c r="J24" s="20">
        <v>3889</v>
      </c>
      <c r="K24" s="20">
        <v>12539</v>
      </c>
      <c r="L24" s="20">
        <v>9507</v>
      </c>
      <c r="M24" s="20">
        <v>-10828</v>
      </c>
      <c r="N24" s="20">
        <v>26249</v>
      </c>
    </row>
    <row r="25" spans="1:14" ht="13.8" x14ac:dyDescent="0.3">
      <c r="A25" s="28" t="s">
        <v>99</v>
      </c>
      <c r="B25" s="28" t="s">
        <v>85</v>
      </c>
      <c r="C25" s="28" t="s">
        <v>85</v>
      </c>
      <c r="D25" s="28" t="s">
        <v>85</v>
      </c>
      <c r="E25" s="28" t="s">
        <v>85</v>
      </c>
      <c r="F25" s="28" t="s">
        <v>85</v>
      </c>
      <c r="G25" s="28" t="s">
        <v>85</v>
      </c>
      <c r="H25" s="28" t="s">
        <v>85</v>
      </c>
      <c r="I25" s="28" t="s">
        <v>85</v>
      </c>
      <c r="J25" s="28" t="s">
        <v>85</v>
      </c>
      <c r="K25" s="28" t="s">
        <v>85</v>
      </c>
      <c r="L25" s="28" t="s">
        <v>85</v>
      </c>
      <c r="M25" s="28" t="s">
        <v>85</v>
      </c>
      <c r="N25" s="28" t="s">
        <v>85</v>
      </c>
    </row>
    <row r="26" spans="1:14" ht="13.8" x14ac:dyDescent="0.3">
      <c r="A26" s="28" t="s">
        <v>122</v>
      </c>
      <c r="B26" s="17">
        <v>0</v>
      </c>
      <c r="C26" s="17">
        <v>10000</v>
      </c>
      <c r="D26" s="17">
        <v>0</v>
      </c>
      <c r="E26" s="17">
        <v>10000</v>
      </c>
      <c r="F26" s="17">
        <v>1150</v>
      </c>
      <c r="G26" s="17">
        <v>6000</v>
      </c>
      <c r="H26" s="17">
        <v>1050</v>
      </c>
      <c r="I26" s="17">
        <v>11650</v>
      </c>
      <c r="J26" s="17">
        <v>0</v>
      </c>
      <c r="K26" s="17">
        <v>59587</v>
      </c>
      <c r="L26" s="17">
        <v>34750</v>
      </c>
      <c r="M26" s="17">
        <v>21998</v>
      </c>
      <c r="N26" s="17">
        <v>156184</v>
      </c>
    </row>
    <row r="27" spans="1:14" ht="13.8" x14ac:dyDescent="0.3">
      <c r="A27" s="28" t="s">
        <v>98</v>
      </c>
      <c r="B27" s="17">
        <v>0</v>
      </c>
      <c r="C27" s="17">
        <v>0</v>
      </c>
      <c r="D27" s="17">
        <v>0</v>
      </c>
      <c r="E27" s="17">
        <v>0</v>
      </c>
      <c r="F27" s="17">
        <v>0</v>
      </c>
      <c r="G27" s="17">
        <v>0</v>
      </c>
      <c r="H27" s="17">
        <v>5000</v>
      </c>
      <c r="I27" s="17">
        <v>873</v>
      </c>
      <c r="J27" s="17">
        <v>8070</v>
      </c>
      <c r="K27" s="17">
        <v>478</v>
      </c>
      <c r="L27" s="17">
        <v>0</v>
      </c>
      <c r="M27" s="17">
        <v>0</v>
      </c>
      <c r="N27" s="17">
        <v>14422</v>
      </c>
    </row>
    <row r="28" spans="1:14" ht="13.8" x14ac:dyDescent="0.3">
      <c r="A28" s="28" t="s">
        <v>97</v>
      </c>
      <c r="B28" s="20">
        <v>0</v>
      </c>
      <c r="C28" s="20">
        <v>10000</v>
      </c>
      <c r="D28" s="20">
        <v>0</v>
      </c>
      <c r="E28" s="20">
        <v>10000</v>
      </c>
      <c r="F28" s="20">
        <v>1150</v>
      </c>
      <c r="G28" s="20">
        <v>6000</v>
      </c>
      <c r="H28" s="20">
        <v>6050</v>
      </c>
      <c r="I28" s="20">
        <v>12523</v>
      </c>
      <c r="J28" s="20">
        <v>8070</v>
      </c>
      <c r="K28" s="20">
        <v>60065</v>
      </c>
      <c r="L28" s="20">
        <v>34750</v>
      </c>
      <c r="M28" s="20">
        <v>21998</v>
      </c>
      <c r="N28" s="20">
        <v>170606</v>
      </c>
    </row>
    <row r="29" spans="1:14" ht="13.8" x14ac:dyDescent="0.3">
      <c r="A29" s="28" t="s">
        <v>96</v>
      </c>
      <c r="B29" s="28" t="s">
        <v>85</v>
      </c>
      <c r="C29" s="28" t="s">
        <v>85</v>
      </c>
      <c r="D29" s="28" t="s">
        <v>85</v>
      </c>
      <c r="E29" s="28" t="s">
        <v>85</v>
      </c>
      <c r="F29" s="28" t="s">
        <v>85</v>
      </c>
      <c r="G29" s="28" t="s">
        <v>85</v>
      </c>
      <c r="H29" s="28" t="s">
        <v>85</v>
      </c>
      <c r="I29" s="28" t="s">
        <v>85</v>
      </c>
      <c r="J29" s="28" t="s">
        <v>85</v>
      </c>
      <c r="K29" s="28" t="s">
        <v>85</v>
      </c>
      <c r="L29" s="28" t="s">
        <v>85</v>
      </c>
      <c r="M29" s="28" t="s">
        <v>85</v>
      </c>
      <c r="N29" s="28" t="s">
        <v>85</v>
      </c>
    </row>
    <row r="30" spans="1:14" ht="13.8" x14ac:dyDescent="0.3">
      <c r="A30" s="28" t="s">
        <v>95</v>
      </c>
      <c r="B30" s="17">
        <v>0</v>
      </c>
      <c r="C30" s="17">
        <v>0</v>
      </c>
      <c r="D30" s="17">
        <v>0</v>
      </c>
      <c r="E30" s="17">
        <v>0</v>
      </c>
      <c r="F30" s="17">
        <v>0</v>
      </c>
      <c r="G30" s="17">
        <v>0</v>
      </c>
      <c r="H30" s="17">
        <v>0</v>
      </c>
      <c r="I30" s="17">
        <v>0</v>
      </c>
      <c r="J30" s="17">
        <v>0</v>
      </c>
      <c r="K30" s="17">
        <v>13</v>
      </c>
      <c r="L30" s="17">
        <v>0</v>
      </c>
      <c r="M30" s="17">
        <v>0</v>
      </c>
      <c r="N30" s="17">
        <v>12</v>
      </c>
    </row>
    <row r="31" spans="1:14" ht="13.8" x14ac:dyDescent="0.3">
      <c r="A31" s="28" t="s">
        <v>346</v>
      </c>
      <c r="B31" s="17">
        <v>0</v>
      </c>
      <c r="C31" s="17">
        <v>0</v>
      </c>
      <c r="D31" s="17">
        <v>0</v>
      </c>
      <c r="E31" s="17">
        <v>0</v>
      </c>
      <c r="F31" s="17">
        <v>0</v>
      </c>
      <c r="G31" s="17">
        <v>0</v>
      </c>
      <c r="H31" s="17">
        <v>10</v>
      </c>
      <c r="I31" s="17">
        <v>22</v>
      </c>
      <c r="J31" s="17">
        <v>43</v>
      </c>
      <c r="K31" s="17">
        <v>13</v>
      </c>
      <c r="L31" s="17">
        <v>10</v>
      </c>
      <c r="M31" s="17">
        <v>0</v>
      </c>
      <c r="N31" s="17">
        <v>99</v>
      </c>
    </row>
    <row r="32" spans="1:14" ht="13.8" x14ac:dyDescent="0.3">
      <c r="A32" s="28" t="s">
        <v>94</v>
      </c>
      <c r="B32" s="20">
        <v>0</v>
      </c>
      <c r="C32" s="20">
        <v>0</v>
      </c>
      <c r="D32" s="20">
        <v>0</v>
      </c>
      <c r="E32" s="20">
        <v>0</v>
      </c>
      <c r="F32" s="20">
        <v>0</v>
      </c>
      <c r="G32" s="20">
        <v>0</v>
      </c>
      <c r="H32" s="20">
        <v>10</v>
      </c>
      <c r="I32" s="20">
        <v>22</v>
      </c>
      <c r="J32" s="20">
        <v>43</v>
      </c>
      <c r="K32" s="20">
        <v>26</v>
      </c>
      <c r="L32" s="20">
        <v>10</v>
      </c>
      <c r="M32" s="20">
        <v>0</v>
      </c>
      <c r="N32" s="20">
        <v>111</v>
      </c>
    </row>
    <row r="33" spans="1:14" ht="13.8" x14ac:dyDescent="0.3">
      <c r="A33" s="28" t="s">
        <v>93</v>
      </c>
      <c r="B33" s="28" t="s">
        <v>85</v>
      </c>
      <c r="C33" s="28" t="s">
        <v>85</v>
      </c>
      <c r="D33" s="28" t="s">
        <v>85</v>
      </c>
      <c r="E33" s="28" t="s">
        <v>85</v>
      </c>
      <c r="F33" s="28" t="s">
        <v>85</v>
      </c>
      <c r="G33" s="28" t="s">
        <v>85</v>
      </c>
      <c r="H33" s="28" t="s">
        <v>85</v>
      </c>
      <c r="I33" s="28" t="s">
        <v>85</v>
      </c>
      <c r="J33" s="28" t="s">
        <v>85</v>
      </c>
      <c r="K33" s="28" t="s">
        <v>85</v>
      </c>
      <c r="L33" s="28" t="s">
        <v>85</v>
      </c>
      <c r="M33" s="28" t="s">
        <v>85</v>
      </c>
      <c r="N33" s="28" t="s">
        <v>85</v>
      </c>
    </row>
    <row r="34" spans="1:14" ht="13.8" x14ac:dyDescent="0.3">
      <c r="A34" s="28" t="s">
        <v>345</v>
      </c>
      <c r="B34" s="17">
        <v>0</v>
      </c>
      <c r="C34" s="17">
        <v>0</v>
      </c>
      <c r="D34" s="17">
        <v>0</v>
      </c>
      <c r="E34" s="17">
        <v>0</v>
      </c>
      <c r="F34" s="17">
        <v>0</v>
      </c>
      <c r="G34" s="17">
        <v>0</v>
      </c>
      <c r="H34" s="17">
        <v>0</v>
      </c>
      <c r="I34" s="17">
        <v>0</v>
      </c>
      <c r="J34" s="17">
        <v>0</v>
      </c>
      <c r="K34" s="17">
        <v>93</v>
      </c>
      <c r="L34" s="17">
        <v>0</v>
      </c>
      <c r="M34" s="17">
        <v>0</v>
      </c>
      <c r="N34" s="17">
        <v>92</v>
      </c>
    </row>
    <row r="35" spans="1:14" ht="13.8" x14ac:dyDescent="0.3">
      <c r="A35" s="28" t="s">
        <v>344</v>
      </c>
      <c r="B35" s="17">
        <v>0</v>
      </c>
      <c r="C35" s="17">
        <v>0</v>
      </c>
      <c r="D35" s="17">
        <v>0</v>
      </c>
      <c r="E35" s="17">
        <v>0</v>
      </c>
      <c r="F35" s="17">
        <v>0</v>
      </c>
      <c r="G35" s="17">
        <v>0</v>
      </c>
      <c r="H35" s="17">
        <v>0</v>
      </c>
      <c r="I35" s="17">
        <v>400</v>
      </c>
      <c r="J35" s="17">
        <v>0</v>
      </c>
      <c r="K35" s="17">
        <v>4575</v>
      </c>
      <c r="L35" s="17">
        <v>6975</v>
      </c>
      <c r="M35" s="17">
        <v>6060</v>
      </c>
      <c r="N35" s="17">
        <v>18010</v>
      </c>
    </row>
    <row r="36" spans="1:14" ht="13.8" x14ac:dyDescent="0.3">
      <c r="A36" s="28" t="s">
        <v>92</v>
      </c>
      <c r="B36" s="17">
        <v>0</v>
      </c>
      <c r="C36" s="17">
        <v>0</v>
      </c>
      <c r="D36" s="17">
        <v>0</v>
      </c>
      <c r="E36" s="17">
        <v>0</v>
      </c>
      <c r="F36" s="17">
        <v>0</v>
      </c>
      <c r="G36" s="17">
        <v>0</v>
      </c>
      <c r="H36" s="17">
        <v>6365</v>
      </c>
      <c r="I36" s="17">
        <v>0</v>
      </c>
      <c r="J36" s="17">
        <v>309</v>
      </c>
      <c r="K36" s="17">
        <v>0</v>
      </c>
      <c r="L36" s="17">
        <v>0</v>
      </c>
      <c r="M36" s="17">
        <v>0</v>
      </c>
      <c r="N36" s="17">
        <v>6675</v>
      </c>
    </row>
    <row r="37" spans="1:14" ht="13.8" x14ac:dyDescent="0.3">
      <c r="A37" s="28" t="s">
        <v>120</v>
      </c>
      <c r="B37" s="17">
        <v>0</v>
      </c>
      <c r="C37" s="17">
        <v>0</v>
      </c>
      <c r="D37" s="17">
        <v>265</v>
      </c>
      <c r="E37" s="17">
        <v>0</v>
      </c>
      <c r="F37" s="17">
        <v>0</v>
      </c>
      <c r="G37" s="17">
        <v>0</v>
      </c>
      <c r="H37" s="17">
        <v>0</v>
      </c>
      <c r="I37" s="17">
        <v>0</v>
      </c>
      <c r="J37" s="17">
        <v>0</v>
      </c>
      <c r="K37" s="17">
        <v>33</v>
      </c>
      <c r="L37" s="17">
        <v>0</v>
      </c>
      <c r="M37" s="17">
        <v>0</v>
      </c>
      <c r="N37" s="17">
        <v>297</v>
      </c>
    </row>
    <row r="38" spans="1:14" ht="13.8" x14ac:dyDescent="0.3">
      <c r="A38" s="28" t="s">
        <v>91</v>
      </c>
      <c r="B38" s="20">
        <v>0</v>
      </c>
      <c r="C38" s="20">
        <v>0</v>
      </c>
      <c r="D38" s="20">
        <v>265</v>
      </c>
      <c r="E38" s="20">
        <v>0</v>
      </c>
      <c r="F38" s="20">
        <v>0</v>
      </c>
      <c r="G38" s="20">
        <v>0</v>
      </c>
      <c r="H38" s="20">
        <v>6365</v>
      </c>
      <c r="I38" s="20">
        <v>400</v>
      </c>
      <c r="J38" s="20">
        <v>309</v>
      </c>
      <c r="K38" s="20">
        <v>4701</v>
      </c>
      <c r="L38" s="20">
        <v>6975</v>
      </c>
      <c r="M38" s="20">
        <v>6060</v>
      </c>
      <c r="N38" s="20">
        <v>25074</v>
      </c>
    </row>
    <row r="39" spans="1:14" ht="13.8" x14ac:dyDescent="0.3">
      <c r="A39" s="28" t="s">
        <v>90</v>
      </c>
      <c r="B39" s="28" t="s">
        <v>85</v>
      </c>
      <c r="C39" s="28" t="s">
        <v>85</v>
      </c>
      <c r="D39" s="28" t="s">
        <v>85</v>
      </c>
      <c r="E39" s="28" t="s">
        <v>85</v>
      </c>
      <c r="F39" s="28" t="s">
        <v>85</v>
      </c>
      <c r="G39" s="28" t="s">
        <v>85</v>
      </c>
      <c r="H39" s="28" t="s">
        <v>85</v>
      </c>
      <c r="I39" s="28" t="s">
        <v>85</v>
      </c>
      <c r="J39" s="28" t="s">
        <v>85</v>
      </c>
      <c r="K39" s="28" t="s">
        <v>85</v>
      </c>
      <c r="L39" s="28" t="s">
        <v>85</v>
      </c>
      <c r="M39" s="28" t="s">
        <v>85</v>
      </c>
      <c r="N39" s="28" t="s">
        <v>85</v>
      </c>
    </row>
    <row r="40" spans="1:14" ht="13.8" x14ac:dyDescent="0.3">
      <c r="A40" s="28" t="s">
        <v>343</v>
      </c>
      <c r="B40" s="17">
        <v>0</v>
      </c>
      <c r="C40" s="17">
        <v>0</v>
      </c>
      <c r="D40" s="17">
        <v>0</v>
      </c>
      <c r="E40" s="17">
        <v>0</v>
      </c>
      <c r="F40" s="17">
        <v>0</v>
      </c>
      <c r="G40" s="17">
        <v>0</v>
      </c>
      <c r="H40" s="17">
        <v>0</v>
      </c>
      <c r="I40" s="17">
        <v>670</v>
      </c>
      <c r="J40" s="17">
        <v>0</v>
      </c>
      <c r="K40" s="17">
        <v>1212</v>
      </c>
      <c r="L40" s="17">
        <v>0</v>
      </c>
      <c r="M40" s="17">
        <v>1067</v>
      </c>
      <c r="N40" s="17">
        <v>2949</v>
      </c>
    </row>
    <row r="41" spans="1:14" ht="13.8" x14ac:dyDescent="0.3">
      <c r="A41" s="28" t="s">
        <v>89</v>
      </c>
      <c r="B41" s="17">
        <v>0</v>
      </c>
      <c r="C41" s="17">
        <v>0</v>
      </c>
      <c r="D41" s="17">
        <v>0</v>
      </c>
      <c r="E41" s="17">
        <v>0</v>
      </c>
      <c r="F41" s="17">
        <v>0</v>
      </c>
      <c r="G41" s="17">
        <v>2</v>
      </c>
      <c r="H41" s="17">
        <v>0</v>
      </c>
      <c r="I41" s="17">
        <v>0</v>
      </c>
      <c r="J41" s="17">
        <v>0</v>
      </c>
      <c r="K41" s="17">
        <v>1606</v>
      </c>
      <c r="L41" s="17">
        <v>1979</v>
      </c>
      <c r="M41" s="17">
        <v>357</v>
      </c>
      <c r="N41" s="17">
        <v>3943</v>
      </c>
    </row>
    <row r="42" spans="1:14" ht="13.8" x14ac:dyDescent="0.3">
      <c r="A42" s="28" t="s">
        <v>88</v>
      </c>
      <c r="B42" s="17">
        <v>0</v>
      </c>
      <c r="C42" s="17">
        <v>0</v>
      </c>
      <c r="D42" s="17">
        <v>0</v>
      </c>
      <c r="E42" s="17">
        <v>0</v>
      </c>
      <c r="F42" s="17">
        <v>0</v>
      </c>
      <c r="G42" s="17">
        <v>0</v>
      </c>
      <c r="H42" s="17">
        <v>3890</v>
      </c>
      <c r="I42" s="17">
        <v>3671</v>
      </c>
      <c r="J42" s="17">
        <v>387</v>
      </c>
      <c r="K42" s="17">
        <v>35224</v>
      </c>
      <c r="L42" s="17">
        <v>16182</v>
      </c>
      <c r="M42" s="17">
        <v>2504</v>
      </c>
      <c r="N42" s="17">
        <v>61858</v>
      </c>
    </row>
    <row r="43" spans="1:14" ht="13.8" x14ac:dyDescent="0.3">
      <c r="A43" s="28" t="s">
        <v>119</v>
      </c>
      <c r="B43" s="17">
        <v>0</v>
      </c>
      <c r="C43" s="17">
        <v>0</v>
      </c>
      <c r="D43" s="17">
        <v>0</v>
      </c>
      <c r="E43" s="17">
        <v>0</v>
      </c>
      <c r="F43" s="17">
        <v>0</v>
      </c>
      <c r="G43" s="17">
        <v>0</v>
      </c>
      <c r="H43" s="17">
        <v>0</v>
      </c>
      <c r="I43" s="17">
        <v>0</v>
      </c>
      <c r="J43" s="17">
        <v>0</v>
      </c>
      <c r="K43" s="17">
        <v>160</v>
      </c>
      <c r="L43" s="17">
        <v>86</v>
      </c>
      <c r="M43" s="17">
        <v>11</v>
      </c>
      <c r="N43" s="17">
        <v>257</v>
      </c>
    </row>
    <row r="44" spans="1:14" ht="13.8" x14ac:dyDescent="0.3">
      <c r="A44" s="28" t="s">
        <v>118</v>
      </c>
      <c r="B44" s="17">
        <v>0</v>
      </c>
      <c r="C44" s="17">
        <v>0</v>
      </c>
      <c r="D44" s="17">
        <v>0</v>
      </c>
      <c r="E44" s="17">
        <v>0</v>
      </c>
      <c r="F44" s="17">
        <v>0</v>
      </c>
      <c r="G44" s="17">
        <v>0</v>
      </c>
      <c r="H44" s="17">
        <v>0</v>
      </c>
      <c r="I44" s="17">
        <v>0</v>
      </c>
      <c r="J44" s="17">
        <v>0</v>
      </c>
      <c r="K44" s="17">
        <v>0</v>
      </c>
      <c r="L44" s="17">
        <v>14</v>
      </c>
      <c r="M44" s="17">
        <v>4</v>
      </c>
      <c r="N44" s="17">
        <v>18</v>
      </c>
    </row>
    <row r="45" spans="1:14" ht="13.8" x14ac:dyDescent="0.3">
      <c r="A45" s="28" t="s">
        <v>116</v>
      </c>
      <c r="B45" s="17">
        <v>0</v>
      </c>
      <c r="C45" s="17">
        <v>0</v>
      </c>
      <c r="D45" s="17">
        <v>0</v>
      </c>
      <c r="E45" s="17">
        <v>0</v>
      </c>
      <c r="F45" s="17">
        <v>0</v>
      </c>
      <c r="G45" s="17">
        <v>50</v>
      </c>
      <c r="H45" s="17">
        <v>8</v>
      </c>
      <c r="I45" s="17">
        <v>0</v>
      </c>
      <c r="J45" s="17">
        <v>0</v>
      </c>
      <c r="K45" s="17">
        <v>0</v>
      </c>
      <c r="L45" s="17">
        <v>0</v>
      </c>
      <c r="M45" s="17">
        <v>0</v>
      </c>
      <c r="N45" s="17">
        <v>59</v>
      </c>
    </row>
    <row r="46" spans="1:14" ht="13.8" x14ac:dyDescent="0.3">
      <c r="A46" s="28" t="s">
        <v>342</v>
      </c>
      <c r="B46" s="17">
        <v>0</v>
      </c>
      <c r="C46" s="17">
        <v>0</v>
      </c>
      <c r="D46" s="17">
        <v>0</v>
      </c>
      <c r="E46" s="17">
        <v>0</v>
      </c>
      <c r="F46" s="17">
        <v>0</v>
      </c>
      <c r="G46" s="17">
        <v>0</v>
      </c>
      <c r="H46" s="17">
        <v>41</v>
      </c>
      <c r="I46" s="17">
        <v>0</v>
      </c>
      <c r="J46" s="17">
        <v>0</v>
      </c>
      <c r="K46" s="17">
        <v>0</v>
      </c>
      <c r="L46" s="17">
        <v>0</v>
      </c>
      <c r="M46" s="17">
        <v>0</v>
      </c>
      <c r="N46" s="17">
        <v>40</v>
      </c>
    </row>
    <row r="47" spans="1:14" ht="13.8" x14ac:dyDescent="0.3">
      <c r="A47" s="28" t="s">
        <v>87</v>
      </c>
      <c r="B47" s="20">
        <v>0</v>
      </c>
      <c r="C47" s="20">
        <v>0</v>
      </c>
      <c r="D47" s="20">
        <v>0</v>
      </c>
      <c r="E47" s="20">
        <v>0</v>
      </c>
      <c r="F47" s="20">
        <v>0</v>
      </c>
      <c r="G47" s="20">
        <v>52</v>
      </c>
      <c r="H47" s="20">
        <v>3939</v>
      </c>
      <c r="I47" s="20">
        <v>4341</v>
      </c>
      <c r="J47" s="20">
        <v>387</v>
      </c>
      <c r="K47" s="20">
        <v>38202</v>
      </c>
      <c r="L47" s="20">
        <v>18261</v>
      </c>
      <c r="M47" s="20">
        <v>3943</v>
      </c>
      <c r="N47" s="20">
        <v>69124</v>
      </c>
    </row>
    <row r="48" spans="1:14" ht="13.8" x14ac:dyDescent="0.3">
      <c r="A48" s="28" t="s">
        <v>86</v>
      </c>
      <c r="B48" s="28" t="s">
        <v>85</v>
      </c>
      <c r="C48" s="28" t="s">
        <v>85</v>
      </c>
      <c r="D48" s="28" t="s">
        <v>85</v>
      </c>
      <c r="E48" s="28" t="s">
        <v>85</v>
      </c>
      <c r="F48" s="28" t="s">
        <v>85</v>
      </c>
      <c r="G48" s="28" t="s">
        <v>85</v>
      </c>
      <c r="H48" s="28" t="s">
        <v>85</v>
      </c>
      <c r="I48" s="28" t="s">
        <v>85</v>
      </c>
      <c r="J48" s="28" t="s">
        <v>85</v>
      </c>
      <c r="K48" s="28" t="s">
        <v>85</v>
      </c>
      <c r="L48" s="28" t="s">
        <v>85</v>
      </c>
      <c r="M48" s="28" t="s">
        <v>85</v>
      </c>
      <c r="N48" s="28" t="s">
        <v>85</v>
      </c>
    </row>
    <row r="49" spans="1:14" ht="13.8" x14ac:dyDescent="0.3">
      <c r="A49" s="28" t="s">
        <v>115</v>
      </c>
      <c r="B49" s="17">
        <v>0</v>
      </c>
      <c r="C49" s="17">
        <v>0</v>
      </c>
      <c r="D49" s="17">
        <v>0</v>
      </c>
      <c r="E49" s="17">
        <v>0</v>
      </c>
      <c r="F49" s="17">
        <v>0</v>
      </c>
      <c r="G49" s="17">
        <v>0</v>
      </c>
      <c r="H49" s="17">
        <v>0</v>
      </c>
      <c r="I49" s="17">
        <v>0</v>
      </c>
      <c r="J49" s="17">
        <v>0</v>
      </c>
      <c r="K49" s="17">
        <v>2400</v>
      </c>
      <c r="L49" s="17">
        <v>0</v>
      </c>
      <c r="M49" s="17">
        <v>1200</v>
      </c>
      <c r="N49" s="17">
        <v>3600</v>
      </c>
    </row>
    <row r="50" spans="1:14" ht="13.8" x14ac:dyDescent="0.3">
      <c r="A50" s="28" t="s">
        <v>341</v>
      </c>
      <c r="B50" s="17">
        <v>0</v>
      </c>
      <c r="C50" s="17">
        <v>0</v>
      </c>
      <c r="D50" s="17">
        <v>0</v>
      </c>
      <c r="E50" s="17">
        <v>0</v>
      </c>
      <c r="F50" s="17">
        <v>1511</v>
      </c>
      <c r="G50" s="17">
        <v>0</v>
      </c>
      <c r="H50" s="17">
        <v>0</v>
      </c>
      <c r="I50" s="17">
        <v>0</v>
      </c>
      <c r="J50" s="17">
        <v>0</v>
      </c>
      <c r="K50" s="17">
        <v>0</v>
      </c>
      <c r="L50" s="17">
        <v>0</v>
      </c>
      <c r="M50" s="17">
        <v>0</v>
      </c>
      <c r="N50" s="17">
        <v>1511</v>
      </c>
    </row>
    <row r="51" spans="1:14" ht="13.8" x14ac:dyDescent="0.3">
      <c r="A51" s="28" t="s">
        <v>340</v>
      </c>
      <c r="B51" s="17">
        <v>0</v>
      </c>
      <c r="C51" s="17">
        <v>0</v>
      </c>
      <c r="D51" s="17">
        <v>0</v>
      </c>
      <c r="E51" s="17">
        <v>0</v>
      </c>
      <c r="F51" s="17">
        <v>0</v>
      </c>
      <c r="G51" s="17">
        <v>0</v>
      </c>
      <c r="H51" s="17">
        <v>0</v>
      </c>
      <c r="I51" s="17">
        <v>0</v>
      </c>
      <c r="J51" s="17">
        <v>0</v>
      </c>
      <c r="K51" s="17">
        <v>7461</v>
      </c>
      <c r="L51" s="17">
        <v>0</v>
      </c>
      <c r="M51" s="17">
        <v>0</v>
      </c>
      <c r="N51" s="17">
        <v>7461</v>
      </c>
    </row>
    <row r="52" spans="1:14" ht="13.8" x14ac:dyDescent="0.3">
      <c r="A52" s="28" t="s">
        <v>84</v>
      </c>
      <c r="B52" s="17">
        <v>0</v>
      </c>
      <c r="C52" s="17">
        <v>0</v>
      </c>
      <c r="D52" s="17">
        <v>0</v>
      </c>
      <c r="E52" s="17">
        <v>0</v>
      </c>
      <c r="F52" s="17">
        <v>1</v>
      </c>
      <c r="G52" s="17">
        <v>1</v>
      </c>
      <c r="H52" s="17">
        <v>1</v>
      </c>
      <c r="I52" s="17">
        <v>1</v>
      </c>
      <c r="J52" s="17">
        <v>2</v>
      </c>
      <c r="K52" s="17">
        <v>9</v>
      </c>
      <c r="L52" s="17">
        <v>15</v>
      </c>
      <c r="M52" s="17">
        <v>1</v>
      </c>
      <c r="N52" s="17">
        <v>33</v>
      </c>
    </row>
    <row r="53" spans="1:14" ht="13.8" x14ac:dyDescent="0.3">
      <c r="A53" s="28" t="s">
        <v>83</v>
      </c>
      <c r="B53" s="17">
        <v>0</v>
      </c>
      <c r="C53" s="17">
        <v>0</v>
      </c>
      <c r="D53" s="17">
        <v>0</v>
      </c>
      <c r="E53" s="17">
        <v>0</v>
      </c>
      <c r="F53" s="17">
        <v>0</v>
      </c>
      <c r="G53" s="17">
        <v>6</v>
      </c>
      <c r="H53" s="17">
        <v>0</v>
      </c>
      <c r="I53" s="17">
        <v>37</v>
      </c>
      <c r="J53" s="17">
        <v>0</v>
      </c>
      <c r="K53" s="17">
        <v>0</v>
      </c>
      <c r="L53" s="17">
        <v>0</v>
      </c>
      <c r="M53" s="17">
        <v>0</v>
      </c>
      <c r="N53" s="17">
        <v>43</v>
      </c>
    </row>
    <row r="54" spans="1:14" ht="13.8" x14ac:dyDescent="0.3">
      <c r="A54" s="28" t="s">
        <v>114</v>
      </c>
      <c r="B54" s="17">
        <v>0</v>
      </c>
      <c r="C54" s="17">
        <v>0</v>
      </c>
      <c r="D54" s="17">
        <v>46</v>
      </c>
      <c r="E54" s="17">
        <v>75</v>
      </c>
      <c r="F54" s="17">
        <v>87</v>
      </c>
      <c r="G54" s="17">
        <v>109</v>
      </c>
      <c r="H54" s="17">
        <v>0</v>
      </c>
      <c r="I54" s="17">
        <v>0</v>
      </c>
      <c r="J54" s="17">
        <v>0</v>
      </c>
      <c r="K54" s="17">
        <v>799</v>
      </c>
      <c r="L54" s="17">
        <v>655</v>
      </c>
      <c r="M54" s="17">
        <v>135</v>
      </c>
      <c r="N54" s="17">
        <v>1905</v>
      </c>
    </row>
    <row r="55" spans="1:14" ht="13.8" x14ac:dyDescent="0.3">
      <c r="A55" s="28" t="s">
        <v>82</v>
      </c>
      <c r="B55" s="17">
        <v>0</v>
      </c>
      <c r="C55" s="17">
        <v>0</v>
      </c>
      <c r="D55" s="17">
        <v>0</v>
      </c>
      <c r="E55" s="17">
        <v>0</v>
      </c>
      <c r="F55" s="17">
        <v>0</v>
      </c>
      <c r="G55" s="17">
        <v>5799</v>
      </c>
      <c r="H55" s="17">
        <v>2604</v>
      </c>
      <c r="I55" s="17">
        <v>2840</v>
      </c>
      <c r="J55" s="17">
        <v>1859</v>
      </c>
      <c r="K55" s="17">
        <v>18776</v>
      </c>
      <c r="L55" s="17">
        <v>10526</v>
      </c>
      <c r="M55" s="17">
        <v>4396</v>
      </c>
      <c r="N55" s="17">
        <v>46800</v>
      </c>
    </row>
    <row r="56" spans="1:14" ht="13.8" x14ac:dyDescent="0.3">
      <c r="A56" s="28" t="s">
        <v>81</v>
      </c>
      <c r="B56" s="20">
        <v>0</v>
      </c>
      <c r="C56" s="20">
        <v>0</v>
      </c>
      <c r="D56" s="20">
        <v>46</v>
      </c>
      <c r="E56" s="20">
        <v>75</v>
      </c>
      <c r="F56" s="20">
        <v>1599</v>
      </c>
      <c r="G56" s="20">
        <v>5915</v>
      </c>
      <c r="H56" s="20">
        <v>2605</v>
      </c>
      <c r="I56" s="20">
        <v>2878</v>
      </c>
      <c r="J56" s="20">
        <v>1861</v>
      </c>
      <c r="K56" s="20">
        <v>29445</v>
      </c>
      <c r="L56" s="20">
        <v>11196</v>
      </c>
      <c r="M56" s="20">
        <v>5732</v>
      </c>
      <c r="N56" s="20">
        <v>61353</v>
      </c>
    </row>
    <row r="57" spans="1:14" ht="13.8" x14ac:dyDescent="0.3">
      <c r="A57" s="28" t="s">
        <v>80</v>
      </c>
      <c r="B57" s="19">
        <v>0</v>
      </c>
      <c r="C57" s="19">
        <v>10000</v>
      </c>
      <c r="D57" s="19">
        <v>311</v>
      </c>
      <c r="E57" s="19">
        <v>10075</v>
      </c>
      <c r="F57" s="19">
        <v>3309</v>
      </c>
      <c r="G57" s="19">
        <v>19896</v>
      </c>
      <c r="H57" s="19">
        <v>19965</v>
      </c>
      <c r="I57" s="19">
        <v>21820</v>
      </c>
      <c r="J57" s="19">
        <v>14559</v>
      </c>
      <c r="K57" s="19">
        <v>144978</v>
      </c>
      <c r="L57" s="19">
        <v>80699</v>
      </c>
      <c r="M57" s="19">
        <v>26905</v>
      </c>
      <c r="N57" s="19">
        <v>352517</v>
      </c>
    </row>
    <row r="58" spans="1:14" ht="13.8" x14ac:dyDescent="0.3">
      <c r="A58" s="37" t="s">
        <v>72</v>
      </c>
      <c r="B58" s="37"/>
      <c r="C58" s="37"/>
      <c r="D58" s="37"/>
      <c r="E58" s="37"/>
      <c r="F58" s="37"/>
      <c r="G58" s="37"/>
      <c r="H58" s="37"/>
      <c r="I58" s="37"/>
      <c r="J58" s="37"/>
      <c r="K58" s="37"/>
      <c r="L58" s="37"/>
      <c r="M58" s="37"/>
      <c r="N58" s="37"/>
    </row>
    <row r="59" spans="1:14" ht="13.8" x14ac:dyDescent="0.3">
      <c r="A59" s="15" t="s">
        <v>79</v>
      </c>
      <c r="B59" s="18">
        <v>200000</v>
      </c>
      <c r="C59" s="18">
        <v>-10000</v>
      </c>
      <c r="D59" s="18">
        <v>-311</v>
      </c>
      <c r="E59" s="18">
        <v>-10075</v>
      </c>
      <c r="F59" s="18">
        <v>-3309</v>
      </c>
      <c r="G59" s="18">
        <v>-19896</v>
      </c>
      <c r="H59" s="18">
        <v>-19965</v>
      </c>
      <c r="I59" s="18">
        <v>-21820</v>
      </c>
      <c r="J59" s="18">
        <v>-14559</v>
      </c>
      <c r="K59" s="18">
        <v>-144978</v>
      </c>
      <c r="L59" s="18">
        <v>-80699</v>
      </c>
      <c r="M59" s="18">
        <v>123095</v>
      </c>
      <c r="N59" s="18">
        <v>-2517</v>
      </c>
    </row>
    <row r="60" spans="1:14" ht="13.8" x14ac:dyDescent="0.3">
      <c r="A60" s="37" t="s">
        <v>72</v>
      </c>
      <c r="B60" s="37"/>
      <c r="C60" s="37"/>
      <c r="D60" s="37"/>
      <c r="E60" s="37"/>
      <c r="F60" s="37"/>
      <c r="G60" s="37"/>
      <c r="H60" s="37"/>
      <c r="I60" s="37"/>
      <c r="J60" s="37"/>
      <c r="K60" s="37"/>
      <c r="L60" s="37"/>
      <c r="M60" s="37"/>
      <c r="N60" s="37"/>
    </row>
    <row r="61" spans="1:14" ht="13.8" x14ac:dyDescent="0.3">
      <c r="A61" s="15" t="s">
        <v>78</v>
      </c>
      <c r="B61" s="15" t="s">
        <v>77</v>
      </c>
      <c r="C61" s="15" t="s">
        <v>77</v>
      </c>
      <c r="D61" s="15" t="s">
        <v>77</v>
      </c>
      <c r="E61" s="15" t="s">
        <v>77</v>
      </c>
      <c r="F61" s="15" t="s">
        <v>77</v>
      </c>
      <c r="G61" s="15" t="s">
        <v>77</v>
      </c>
      <c r="H61" s="15" t="s">
        <v>77</v>
      </c>
      <c r="I61" s="15" t="s">
        <v>77</v>
      </c>
      <c r="J61" s="15" t="s">
        <v>77</v>
      </c>
      <c r="K61" s="15" t="s">
        <v>77</v>
      </c>
      <c r="L61" s="15" t="s">
        <v>77</v>
      </c>
      <c r="M61" s="15" t="s">
        <v>77</v>
      </c>
      <c r="N61" s="15" t="s">
        <v>77</v>
      </c>
    </row>
    <row r="62" spans="1:14" ht="13.8" x14ac:dyDescent="0.3">
      <c r="A62" s="28" t="s">
        <v>76</v>
      </c>
      <c r="B62" s="17">
        <v>0</v>
      </c>
      <c r="C62" s="17">
        <v>0</v>
      </c>
      <c r="D62" s="17">
        <v>0</v>
      </c>
      <c r="E62" s="17">
        <v>0</v>
      </c>
      <c r="F62" s="17">
        <v>0</v>
      </c>
      <c r="G62" s="17">
        <v>0</v>
      </c>
      <c r="H62" s="17">
        <v>0</v>
      </c>
      <c r="I62" s="17">
        <v>0</v>
      </c>
      <c r="J62" s="17">
        <v>0</v>
      </c>
      <c r="K62" s="17">
        <v>0</v>
      </c>
      <c r="L62" s="17">
        <v>0</v>
      </c>
      <c r="M62" s="17">
        <v>0</v>
      </c>
      <c r="N62" s="17">
        <v>0</v>
      </c>
    </row>
    <row r="63" spans="1:14" ht="13.8" x14ac:dyDescent="0.3">
      <c r="A63" s="28" t="s">
        <v>75</v>
      </c>
      <c r="B63" s="17">
        <v>129113</v>
      </c>
      <c r="C63" s="17">
        <v>320613</v>
      </c>
      <c r="D63" s="17">
        <v>310613</v>
      </c>
      <c r="E63" s="17">
        <v>310302</v>
      </c>
      <c r="F63" s="17">
        <v>300227</v>
      </c>
      <c r="G63" s="17">
        <v>296918</v>
      </c>
      <c r="H63" s="17">
        <v>277023</v>
      </c>
      <c r="I63" s="17">
        <v>257057</v>
      </c>
      <c r="J63" s="17">
        <v>235237</v>
      </c>
      <c r="K63" s="17">
        <v>220679</v>
      </c>
      <c r="L63" s="17">
        <v>75700</v>
      </c>
      <c r="M63" s="17">
        <v>-4999</v>
      </c>
      <c r="N63" s="17">
        <v>129113</v>
      </c>
    </row>
    <row r="64" spans="1:14" ht="13.8" x14ac:dyDescent="0.3">
      <c r="A64" s="15" t="s">
        <v>74</v>
      </c>
      <c r="B64" s="16">
        <v>129113</v>
      </c>
      <c r="C64" s="16">
        <v>320613</v>
      </c>
      <c r="D64" s="16">
        <v>310613</v>
      </c>
      <c r="E64" s="16">
        <v>310302</v>
      </c>
      <c r="F64" s="16">
        <v>300227</v>
      </c>
      <c r="G64" s="16">
        <v>296918</v>
      </c>
      <c r="H64" s="16">
        <v>277023</v>
      </c>
      <c r="I64" s="16">
        <v>257057</v>
      </c>
      <c r="J64" s="16">
        <v>235237</v>
      </c>
      <c r="K64" s="16">
        <v>220679</v>
      </c>
      <c r="L64" s="16">
        <v>75700</v>
      </c>
      <c r="M64" s="16">
        <v>-4999</v>
      </c>
      <c r="N64" s="16">
        <v>129113</v>
      </c>
    </row>
    <row r="65" spans="1:14" ht="13.8" x14ac:dyDescent="0.3">
      <c r="A65" s="37" t="s">
        <v>72</v>
      </c>
      <c r="B65" s="37"/>
      <c r="C65" s="37"/>
      <c r="D65" s="37"/>
      <c r="E65" s="37"/>
      <c r="F65" s="37"/>
      <c r="G65" s="37"/>
      <c r="H65" s="37"/>
      <c r="I65" s="37"/>
      <c r="J65" s="37"/>
      <c r="K65" s="37"/>
      <c r="L65" s="37"/>
      <c r="M65" s="37"/>
      <c r="N65" s="37"/>
    </row>
    <row r="66" spans="1:14" ht="14.4" thickBot="1" x14ac:dyDescent="0.35">
      <c r="A66" s="15" t="s">
        <v>73</v>
      </c>
      <c r="B66" s="14">
        <v>329113</v>
      </c>
      <c r="C66" s="14">
        <v>310613</v>
      </c>
      <c r="D66" s="14">
        <v>310302</v>
      </c>
      <c r="E66" s="14">
        <v>300227</v>
      </c>
      <c r="F66" s="14">
        <v>296918</v>
      </c>
      <c r="G66" s="14">
        <v>277023</v>
      </c>
      <c r="H66" s="14">
        <v>257057</v>
      </c>
      <c r="I66" s="14">
        <v>235237</v>
      </c>
      <c r="J66" s="14">
        <v>220679</v>
      </c>
      <c r="K66" s="14">
        <v>75700</v>
      </c>
      <c r="L66" s="14">
        <v>-4999</v>
      </c>
      <c r="M66" s="14">
        <v>118096</v>
      </c>
      <c r="N66" s="14">
        <v>126596</v>
      </c>
    </row>
    <row r="67" spans="1:14" ht="13.8" thickTop="1" x14ac:dyDescent="0.25">
      <c r="A67" s="13" t="s">
        <v>72</v>
      </c>
    </row>
    <row r="68" spans="1:14" x14ac:dyDescent="0.25">
      <c r="A68" s="13" t="s">
        <v>72</v>
      </c>
    </row>
    <row r="69" spans="1:14" ht="13.8" x14ac:dyDescent="0.3">
      <c r="A69" s="28" t="s">
        <v>859</v>
      </c>
    </row>
  </sheetData>
  <mergeCells count="4">
    <mergeCell ref="A14:N14"/>
    <mergeCell ref="A58:N58"/>
    <mergeCell ref="A60:N60"/>
    <mergeCell ref="A65:N65"/>
  </mergeCells>
  <pageMargins left="0.75" right="0.75" top="1" bottom="1" header="0.5" footer="0.5"/>
  <pageSetup orientation="portrait" horizontalDpi="300" verticalDpi="30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K573"/>
  <sheetViews>
    <sheetView showGridLines="0" workbookViewId="0">
      <pane ySplit="6" topLeftCell="A560" activePane="bottomLeft" state="frozen"/>
      <selection pane="bottomLeft" activeCell="D569" sqref="D569"/>
    </sheetView>
  </sheetViews>
  <sheetFormatPr defaultRowHeight="14.4" x14ac:dyDescent="0.3"/>
  <cols>
    <col min="1" max="1" width="11.44140625" style="2" bestFit="1" customWidth="1"/>
    <col min="2" max="2" width="35.6640625" style="2" bestFit="1" customWidth="1"/>
    <col min="3" max="3" width="14.88671875" style="2" bestFit="1" customWidth="1"/>
    <col min="4" max="4" width="35.5546875" style="2" bestFit="1" customWidth="1"/>
    <col min="5" max="5" width="34.33203125" style="2" bestFit="1" customWidth="1"/>
    <col min="6" max="6" width="11.5546875" style="2" hidden="1" customWidth="1"/>
    <col min="7" max="7" width="10.77734375" style="2" hidden="1" customWidth="1"/>
    <col min="8" max="8" width="22.109375" style="2" bestFit="1" customWidth="1"/>
    <col min="9" max="10" width="11.88671875" style="2" bestFit="1" customWidth="1"/>
    <col min="11" max="11" width="12.6640625" style="2" bestFit="1" customWidth="1"/>
  </cols>
  <sheetData>
    <row r="1" spans="1:11" x14ac:dyDescent="0.3">
      <c r="A1" s="30" t="s">
        <v>0</v>
      </c>
      <c r="B1" s="1" t="s">
        <v>1</v>
      </c>
    </row>
    <row r="2" spans="1:11" x14ac:dyDescent="0.3">
      <c r="A2" s="30" t="s">
        <v>2</v>
      </c>
      <c r="B2" s="1" t="s">
        <v>3</v>
      </c>
      <c r="C2" s="31"/>
      <c r="D2" s="31"/>
      <c r="E2" s="31"/>
    </row>
    <row r="3" spans="1:11" x14ac:dyDescent="0.3">
      <c r="A3" s="30" t="s">
        <v>339</v>
      </c>
      <c r="B3" s="3">
        <v>42428</v>
      </c>
    </row>
    <row r="4" spans="1:11" x14ac:dyDescent="0.3">
      <c r="A4" s="30" t="s">
        <v>892</v>
      </c>
      <c r="B4" s="4" t="s">
        <v>891</v>
      </c>
    </row>
    <row r="5" spans="1:11" x14ac:dyDescent="0.3">
      <c r="A5" s="30" t="s">
        <v>4</v>
      </c>
      <c r="B5" s="4" t="s">
        <v>890</v>
      </c>
    </row>
    <row r="6" spans="1:11" x14ac:dyDescent="0.3">
      <c r="A6" s="5" t="s">
        <v>5</v>
      </c>
      <c r="B6" s="5" t="s">
        <v>6</v>
      </c>
      <c r="C6" s="5" t="s">
        <v>7</v>
      </c>
      <c r="D6" s="5" t="s">
        <v>8</v>
      </c>
      <c r="E6" s="5" t="s">
        <v>9</v>
      </c>
      <c r="F6" s="5" t="s">
        <v>889</v>
      </c>
      <c r="G6" s="5" t="s">
        <v>888</v>
      </c>
      <c r="H6" s="5" t="s">
        <v>10</v>
      </c>
      <c r="I6" s="6" t="s">
        <v>11</v>
      </c>
      <c r="J6" s="6" t="s">
        <v>12</v>
      </c>
      <c r="K6" s="6" t="s">
        <v>13</v>
      </c>
    </row>
    <row r="7" spans="1:11" x14ac:dyDescent="0.3">
      <c r="A7" s="38" t="s">
        <v>858</v>
      </c>
      <c r="B7" s="38"/>
      <c r="C7" s="38"/>
      <c r="D7" s="38"/>
      <c r="E7" s="38"/>
      <c r="F7" s="38"/>
      <c r="G7" s="38"/>
      <c r="H7" s="38"/>
      <c r="I7" s="38"/>
      <c r="J7" s="38"/>
      <c r="K7" s="7">
        <v>0</v>
      </c>
    </row>
    <row r="8" spans="1:11" ht="34.200000000000003" x14ac:dyDescent="0.3">
      <c r="A8" s="8">
        <v>41653</v>
      </c>
      <c r="B8" s="8">
        <v>41653</v>
      </c>
      <c r="C8" s="1" t="s">
        <v>857</v>
      </c>
      <c r="D8" s="9" t="s">
        <v>856</v>
      </c>
      <c r="E8" s="1"/>
      <c r="F8" s="1" t="s">
        <v>895</v>
      </c>
      <c r="G8" s="1" t="s">
        <v>16</v>
      </c>
      <c r="H8" s="1"/>
      <c r="I8" s="7"/>
      <c r="J8" s="7">
        <v>200000</v>
      </c>
      <c r="K8" s="7">
        <v>-200000</v>
      </c>
    </row>
    <row r="9" spans="1:11" ht="45.6" x14ac:dyDescent="0.3">
      <c r="A9" s="8">
        <v>41992</v>
      </c>
      <c r="B9" s="8">
        <v>41992</v>
      </c>
      <c r="C9" s="1" t="s">
        <v>855</v>
      </c>
      <c r="D9" s="9" t="s">
        <v>854</v>
      </c>
      <c r="E9" s="1" t="s">
        <v>853</v>
      </c>
      <c r="F9" s="1" t="s">
        <v>895</v>
      </c>
      <c r="G9" s="1" t="s">
        <v>16</v>
      </c>
      <c r="H9" s="1"/>
      <c r="I9" s="7"/>
      <c r="J9" s="7">
        <v>150000</v>
      </c>
      <c r="K9" s="7">
        <v>-350000</v>
      </c>
    </row>
    <row r="10" spans="1:11" x14ac:dyDescent="0.3">
      <c r="A10" s="38" t="s">
        <v>331</v>
      </c>
      <c r="B10" s="38"/>
      <c r="C10" s="38"/>
      <c r="D10" s="38"/>
      <c r="E10" s="38"/>
      <c r="F10" s="38"/>
      <c r="G10" s="38"/>
      <c r="H10" s="38"/>
      <c r="I10" s="10">
        <v>0</v>
      </c>
      <c r="J10" s="10">
        <v>350000</v>
      </c>
      <c r="K10" s="10">
        <v>-350000</v>
      </c>
    </row>
    <row r="12" spans="1:11" x14ac:dyDescent="0.3">
      <c r="A12" s="39"/>
      <c r="B12" s="39"/>
      <c r="C12" s="39"/>
      <c r="D12" s="39"/>
      <c r="E12" s="39"/>
      <c r="F12" s="39"/>
      <c r="G12" s="39"/>
      <c r="H12" s="39"/>
      <c r="I12" s="39"/>
      <c r="J12" s="39"/>
      <c r="K12" s="39"/>
    </row>
    <row r="13" spans="1:11" x14ac:dyDescent="0.3">
      <c r="A13" s="38" t="s">
        <v>852</v>
      </c>
      <c r="B13" s="38"/>
      <c r="C13" s="38"/>
      <c r="D13" s="38"/>
      <c r="E13" s="38"/>
      <c r="F13" s="38"/>
      <c r="G13" s="38"/>
      <c r="H13" s="38"/>
      <c r="I13" s="38"/>
      <c r="J13" s="38"/>
      <c r="K13" s="7">
        <v>0</v>
      </c>
    </row>
    <row r="14" spans="1:11" x14ac:dyDescent="0.3">
      <c r="A14" s="8">
        <v>41790</v>
      </c>
      <c r="B14" s="8">
        <v>41790</v>
      </c>
      <c r="C14" s="1"/>
      <c r="D14" s="9" t="s">
        <v>837</v>
      </c>
      <c r="E14" s="1"/>
      <c r="F14" s="1" t="s">
        <v>895</v>
      </c>
      <c r="G14" s="1" t="s">
        <v>16</v>
      </c>
      <c r="H14" s="1"/>
      <c r="I14" s="7">
        <v>12.4</v>
      </c>
      <c r="J14" s="7"/>
      <c r="K14" s="7">
        <v>12.4</v>
      </c>
    </row>
    <row r="15" spans="1:11" x14ac:dyDescent="0.3">
      <c r="A15" s="8">
        <v>41790</v>
      </c>
      <c r="B15" s="8">
        <v>41790</v>
      </c>
      <c r="C15" s="1"/>
      <c r="D15" s="9" t="s">
        <v>837</v>
      </c>
      <c r="E15" s="1"/>
      <c r="F15" s="1" t="s">
        <v>895</v>
      </c>
      <c r="G15" s="1" t="s">
        <v>16</v>
      </c>
      <c r="H15" s="1"/>
      <c r="I15" s="7">
        <v>12.4</v>
      </c>
      <c r="J15" s="7"/>
      <c r="K15" s="7">
        <v>24.8</v>
      </c>
    </row>
    <row r="16" spans="1:11" x14ac:dyDescent="0.3">
      <c r="A16" s="8">
        <v>41790</v>
      </c>
      <c r="B16" s="8">
        <v>41790</v>
      </c>
      <c r="C16" s="1"/>
      <c r="D16" s="9" t="s">
        <v>837</v>
      </c>
      <c r="E16" s="1"/>
      <c r="F16" s="1" t="s">
        <v>895</v>
      </c>
      <c r="G16" s="1" t="s">
        <v>16</v>
      </c>
      <c r="H16" s="1"/>
      <c r="I16" s="7">
        <v>24.81</v>
      </c>
      <c r="J16" s="7"/>
      <c r="K16" s="7">
        <v>49.61</v>
      </c>
    </row>
    <row r="17" spans="1:11" x14ac:dyDescent="0.3">
      <c r="A17" s="8">
        <v>41790</v>
      </c>
      <c r="B17" s="8">
        <v>41790</v>
      </c>
      <c r="C17" s="1"/>
      <c r="D17" s="9" t="s">
        <v>837</v>
      </c>
      <c r="E17" s="1"/>
      <c r="F17" s="1" t="s">
        <v>895</v>
      </c>
      <c r="G17" s="1" t="s">
        <v>16</v>
      </c>
      <c r="H17" s="1"/>
      <c r="I17" s="7">
        <v>71.98</v>
      </c>
      <c r="J17" s="7"/>
      <c r="K17" s="7">
        <v>121.59</v>
      </c>
    </row>
    <row r="18" spans="1:11" x14ac:dyDescent="0.3">
      <c r="A18" s="8">
        <v>41790</v>
      </c>
      <c r="B18" s="8">
        <v>41790</v>
      </c>
      <c r="C18" s="1"/>
      <c r="D18" s="9" t="s">
        <v>837</v>
      </c>
      <c r="E18" s="1"/>
      <c r="F18" s="1" t="s">
        <v>895</v>
      </c>
      <c r="G18" s="1" t="s">
        <v>16</v>
      </c>
      <c r="H18" s="1"/>
      <c r="I18" s="7">
        <v>359.9</v>
      </c>
      <c r="J18" s="7"/>
      <c r="K18" s="7">
        <v>481.49</v>
      </c>
    </row>
    <row r="19" spans="1:11" ht="34.200000000000003" x14ac:dyDescent="0.3">
      <c r="A19" s="8">
        <v>41791</v>
      </c>
      <c r="B19" s="8">
        <v>41791</v>
      </c>
      <c r="C19" s="1"/>
      <c r="D19" s="9" t="s">
        <v>851</v>
      </c>
      <c r="E19" s="1"/>
      <c r="F19" s="1" t="s">
        <v>895</v>
      </c>
      <c r="G19" s="1" t="s">
        <v>16</v>
      </c>
      <c r="H19" s="1"/>
      <c r="I19" s="7">
        <v>5875.57</v>
      </c>
      <c r="J19" s="7"/>
      <c r="K19" s="7">
        <v>6357.06</v>
      </c>
    </row>
    <row r="20" spans="1:11" x14ac:dyDescent="0.3">
      <c r="A20" s="8">
        <v>41820</v>
      </c>
      <c r="B20" s="8">
        <v>41820</v>
      </c>
      <c r="C20" s="1"/>
      <c r="D20" s="9" t="s">
        <v>835</v>
      </c>
      <c r="E20" s="1"/>
      <c r="F20" s="1" t="s">
        <v>895</v>
      </c>
      <c r="G20" s="1" t="s">
        <v>16</v>
      </c>
      <c r="H20" s="1"/>
      <c r="I20" s="7">
        <v>10.81</v>
      </c>
      <c r="J20" s="7"/>
      <c r="K20" s="7">
        <v>6367.87</v>
      </c>
    </row>
    <row r="21" spans="1:11" x14ac:dyDescent="0.3">
      <c r="A21" s="8">
        <v>41820</v>
      </c>
      <c r="B21" s="8">
        <v>41820</v>
      </c>
      <c r="C21" s="1"/>
      <c r="D21" s="9" t="s">
        <v>835</v>
      </c>
      <c r="E21" s="1"/>
      <c r="F21" s="1" t="s">
        <v>895</v>
      </c>
      <c r="G21" s="1" t="s">
        <v>16</v>
      </c>
      <c r="H21" s="1"/>
      <c r="I21" s="7">
        <v>64.86</v>
      </c>
      <c r="J21" s="7"/>
      <c r="K21" s="7">
        <v>6432.73</v>
      </c>
    </row>
    <row r="22" spans="1:11" x14ac:dyDescent="0.3">
      <c r="A22" s="8">
        <v>41820</v>
      </c>
      <c r="B22" s="8">
        <v>41820</v>
      </c>
      <c r="C22" s="1"/>
      <c r="D22" s="9" t="s">
        <v>835</v>
      </c>
      <c r="E22" s="1"/>
      <c r="F22" s="1" t="s">
        <v>895</v>
      </c>
      <c r="G22" s="1" t="s">
        <v>16</v>
      </c>
      <c r="H22" s="1"/>
      <c r="I22" s="7">
        <v>216.21</v>
      </c>
      <c r="J22" s="7"/>
      <c r="K22" s="7">
        <v>6648.94</v>
      </c>
    </row>
    <row r="23" spans="1:11" x14ac:dyDescent="0.3">
      <c r="A23" s="8">
        <v>41820</v>
      </c>
      <c r="B23" s="8">
        <v>41820</v>
      </c>
      <c r="C23" s="1"/>
      <c r="D23" s="9" t="s">
        <v>835</v>
      </c>
      <c r="E23" s="1"/>
      <c r="F23" s="1" t="s">
        <v>895</v>
      </c>
      <c r="G23" s="1" t="s">
        <v>16</v>
      </c>
      <c r="H23" s="1"/>
      <c r="I23" s="7">
        <v>367.56</v>
      </c>
      <c r="J23" s="7"/>
      <c r="K23" s="7">
        <v>7016.5</v>
      </c>
    </row>
    <row r="24" spans="1:11" x14ac:dyDescent="0.3">
      <c r="A24" s="8">
        <v>41820</v>
      </c>
      <c r="B24" s="8">
        <v>41820</v>
      </c>
      <c r="C24" s="1"/>
      <c r="D24" s="9" t="s">
        <v>835</v>
      </c>
      <c r="E24" s="1"/>
      <c r="F24" s="1" t="s">
        <v>895</v>
      </c>
      <c r="G24" s="1" t="s">
        <v>16</v>
      </c>
      <c r="H24" s="1"/>
      <c r="I24" s="7">
        <v>399.99</v>
      </c>
      <c r="J24" s="7"/>
      <c r="K24" s="7">
        <v>7416.49</v>
      </c>
    </row>
    <row r="25" spans="1:11" x14ac:dyDescent="0.3">
      <c r="A25" s="8">
        <v>41851</v>
      </c>
      <c r="B25" s="8">
        <v>41851</v>
      </c>
      <c r="C25" s="1"/>
      <c r="D25" s="9" t="s">
        <v>834</v>
      </c>
      <c r="E25" s="1"/>
      <c r="F25" s="1" t="s">
        <v>895</v>
      </c>
      <c r="G25" s="1" t="s">
        <v>16</v>
      </c>
      <c r="H25" s="1"/>
      <c r="I25" s="7">
        <v>557.05999999999995</v>
      </c>
      <c r="J25" s="7"/>
      <c r="K25" s="7">
        <v>7973.55</v>
      </c>
    </row>
    <row r="26" spans="1:11" x14ac:dyDescent="0.3">
      <c r="A26" s="8">
        <v>41851</v>
      </c>
      <c r="B26" s="8">
        <v>41851</v>
      </c>
      <c r="C26" s="1"/>
      <c r="D26" s="9" t="s">
        <v>834</v>
      </c>
      <c r="E26" s="1"/>
      <c r="F26" s="1" t="s">
        <v>895</v>
      </c>
      <c r="G26" s="1" t="s">
        <v>16</v>
      </c>
      <c r="H26" s="1"/>
      <c r="I26" s="7">
        <v>69.63</v>
      </c>
      <c r="J26" s="7"/>
      <c r="K26" s="7">
        <v>8043.18</v>
      </c>
    </row>
    <row r="27" spans="1:11" x14ac:dyDescent="0.3">
      <c r="A27" s="8">
        <v>41851</v>
      </c>
      <c r="B27" s="8">
        <v>41851</v>
      </c>
      <c r="C27" s="1"/>
      <c r="D27" s="9" t="s">
        <v>834</v>
      </c>
      <c r="E27" s="1"/>
      <c r="F27" s="1" t="s">
        <v>895</v>
      </c>
      <c r="G27" s="1" t="s">
        <v>16</v>
      </c>
      <c r="H27" s="1"/>
      <c r="I27" s="7">
        <v>210.92</v>
      </c>
      <c r="J27" s="7"/>
      <c r="K27" s="7">
        <v>8254.1</v>
      </c>
    </row>
    <row r="28" spans="1:11" x14ac:dyDescent="0.3">
      <c r="A28" s="8">
        <v>41882</v>
      </c>
      <c r="B28" s="8">
        <v>41882</v>
      </c>
      <c r="C28" s="1"/>
      <c r="D28" s="9" t="s">
        <v>833</v>
      </c>
      <c r="E28" s="1"/>
      <c r="F28" s="1" t="s">
        <v>895</v>
      </c>
      <c r="G28" s="1" t="s">
        <v>16</v>
      </c>
      <c r="H28" s="1"/>
      <c r="I28" s="7">
        <v>88.49</v>
      </c>
      <c r="J28" s="7"/>
      <c r="K28" s="7">
        <v>8342.59</v>
      </c>
    </row>
    <row r="29" spans="1:11" x14ac:dyDescent="0.3">
      <c r="A29" s="8">
        <v>41882</v>
      </c>
      <c r="B29" s="8">
        <v>41882</v>
      </c>
      <c r="C29" s="1"/>
      <c r="D29" s="9" t="s">
        <v>833</v>
      </c>
      <c r="E29" s="1"/>
      <c r="F29" s="1" t="s">
        <v>895</v>
      </c>
      <c r="G29" s="1" t="s">
        <v>16</v>
      </c>
      <c r="H29" s="1"/>
      <c r="I29" s="7">
        <v>132.74</v>
      </c>
      <c r="J29" s="7"/>
      <c r="K29" s="7">
        <v>8475.33</v>
      </c>
    </row>
    <row r="30" spans="1:11" x14ac:dyDescent="0.3">
      <c r="A30" s="8">
        <v>41882</v>
      </c>
      <c r="B30" s="8">
        <v>41882</v>
      </c>
      <c r="C30" s="1"/>
      <c r="D30" s="9" t="s">
        <v>833</v>
      </c>
      <c r="E30" s="1"/>
      <c r="F30" s="1" t="s">
        <v>895</v>
      </c>
      <c r="G30" s="1" t="s">
        <v>16</v>
      </c>
      <c r="H30" s="1"/>
      <c r="I30" s="7">
        <v>265.47000000000003</v>
      </c>
      <c r="J30" s="7"/>
      <c r="K30" s="7">
        <v>8740.7999999999993</v>
      </c>
    </row>
    <row r="31" spans="1:11" x14ac:dyDescent="0.3">
      <c r="A31" s="8">
        <v>41882</v>
      </c>
      <c r="B31" s="8">
        <v>41882</v>
      </c>
      <c r="C31" s="1"/>
      <c r="D31" s="9" t="s">
        <v>833</v>
      </c>
      <c r="E31" s="1"/>
      <c r="F31" s="1" t="s">
        <v>895</v>
      </c>
      <c r="G31" s="1" t="s">
        <v>16</v>
      </c>
      <c r="H31" s="1"/>
      <c r="I31" s="7">
        <v>287.60000000000002</v>
      </c>
      <c r="J31" s="7"/>
      <c r="K31" s="7">
        <v>9028.4</v>
      </c>
    </row>
    <row r="32" spans="1:11" x14ac:dyDescent="0.3">
      <c r="A32" s="8">
        <v>41882</v>
      </c>
      <c r="B32" s="8">
        <v>41882</v>
      </c>
      <c r="C32" s="1"/>
      <c r="D32" s="9" t="s">
        <v>833</v>
      </c>
      <c r="E32" s="1"/>
      <c r="F32" s="1" t="s">
        <v>895</v>
      </c>
      <c r="G32" s="1" t="s">
        <v>16</v>
      </c>
      <c r="H32" s="1"/>
      <c r="I32" s="7">
        <v>309.72000000000003</v>
      </c>
      <c r="J32" s="7"/>
      <c r="K32" s="7">
        <v>9338.1200000000008</v>
      </c>
    </row>
    <row r="33" spans="1:11" x14ac:dyDescent="0.3">
      <c r="A33" s="8">
        <v>41882</v>
      </c>
      <c r="B33" s="8">
        <v>41882</v>
      </c>
      <c r="C33" s="1"/>
      <c r="D33" s="9" t="s">
        <v>833</v>
      </c>
      <c r="E33" s="1"/>
      <c r="F33" s="1" t="s">
        <v>895</v>
      </c>
      <c r="G33" s="1" t="s">
        <v>16</v>
      </c>
      <c r="H33" s="1"/>
      <c r="I33" s="7">
        <v>442.45</v>
      </c>
      <c r="J33" s="7"/>
      <c r="K33" s="7">
        <v>9780.57</v>
      </c>
    </row>
    <row r="34" spans="1:11" x14ac:dyDescent="0.3">
      <c r="A34" s="8">
        <v>41912</v>
      </c>
      <c r="B34" s="8">
        <v>41912</v>
      </c>
      <c r="C34" s="1"/>
      <c r="D34" s="9" t="s">
        <v>832</v>
      </c>
      <c r="E34" s="1"/>
      <c r="F34" s="1" t="s">
        <v>895</v>
      </c>
      <c r="G34" s="1" t="s">
        <v>16</v>
      </c>
      <c r="H34" s="1"/>
      <c r="I34" s="7">
        <v>383.87</v>
      </c>
      <c r="J34" s="7"/>
      <c r="K34" s="7">
        <v>10164.44</v>
      </c>
    </row>
    <row r="35" spans="1:11" x14ac:dyDescent="0.3">
      <c r="A35" s="8">
        <v>41912</v>
      </c>
      <c r="B35" s="8">
        <v>41912</v>
      </c>
      <c r="C35" s="1"/>
      <c r="D35" s="9" t="s">
        <v>832</v>
      </c>
      <c r="E35" s="1"/>
      <c r="F35" s="1" t="s">
        <v>895</v>
      </c>
      <c r="G35" s="1" t="s">
        <v>16</v>
      </c>
      <c r="H35" s="1"/>
      <c r="I35" s="7">
        <v>3178.94</v>
      </c>
      <c r="J35" s="7"/>
      <c r="K35" s="7">
        <v>13343.38</v>
      </c>
    </row>
    <row r="36" spans="1:11" x14ac:dyDescent="0.3">
      <c r="A36" s="8">
        <v>41943</v>
      </c>
      <c r="B36" s="8">
        <v>41943</v>
      </c>
      <c r="C36" s="1"/>
      <c r="D36" s="9" t="s">
        <v>831</v>
      </c>
      <c r="E36" s="1"/>
      <c r="F36" s="1" t="s">
        <v>895</v>
      </c>
      <c r="G36" s="1" t="s">
        <v>16</v>
      </c>
      <c r="H36" s="1"/>
      <c r="I36" s="7">
        <v>3308.6</v>
      </c>
      <c r="J36" s="7"/>
      <c r="K36" s="7">
        <v>16651.98</v>
      </c>
    </row>
    <row r="37" spans="1:11" x14ac:dyDescent="0.3">
      <c r="A37" s="8">
        <v>41943</v>
      </c>
      <c r="B37" s="8">
        <v>41943</v>
      </c>
      <c r="C37" s="1"/>
      <c r="D37" s="9" t="s">
        <v>831</v>
      </c>
      <c r="E37" s="1"/>
      <c r="F37" s="1" t="s">
        <v>895</v>
      </c>
      <c r="G37" s="1" t="s">
        <v>16</v>
      </c>
      <c r="H37" s="1"/>
      <c r="I37" s="7">
        <v>8271.5</v>
      </c>
      <c r="J37" s="7"/>
      <c r="K37" s="7">
        <v>24923.48</v>
      </c>
    </row>
    <row r="38" spans="1:11" x14ac:dyDescent="0.3">
      <c r="A38" s="8">
        <v>41973</v>
      </c>
      <c r="B38" s="8">
        <v>41973</v>
      </c>
      <c r="C38" s="1"/>
      <c r="D38" s="9" t="s">
        <v>830</v>
      </c>
      <c r="E38" s="1"/>
      <c r="F38" s="1" t="s">
        <v>895</v>
      </c>
      <c r="G38" s="1" t="s">
        <v>16</v>
      </c>
      <c r="H38" s="1"/>
      <c r="I38" s="7">
        <v>1521.81</v>
      </c>
      <c r="J38" s="7"/>
      <c r="K38" s="7">
        <v>26445.29</v>
      </c>
    </row>
    <row r="39" spans="1:11" x14ac:dyDescent="0.3">
      <c r="A39" s="8">
        <v>41973</v>
      </c>
      <c r="B39" s="8">
        <v>41973</v>
      </c>
      <c r="C39" s="1"/>
      <c r="D39" s="9" t="s">
        <v>830</v>
      </c>
      <c r="E39" s="1"/>
      <c r="F39" s="1" t="s">
        <v>895</v>
      </c>
      <c r="G39" s="1" t="s">
        <v>16</v>
      </c>
      <c r="H39" s="1"/>
      <c r="I39" s="7">
        <v>2947</v>
      </c>
      <c r="J39" s="7"/>
      <c r="K39" s="7">
        <v>29392.29</v>
      </c>
    </row>
    <row r="40" spans="1:11" x14ac:dyDescent="0.3">
      <c r="A40" s="8">
        <v>41973</v>
      </c>
      <c r="B40" s="8">
        <v>41973</v>
      </c>
      <c r="C40" s="1"/>
      <c r="D40" s="9" t="s">
        <v>830</v>
      </c>
      <c r="E40" s="1"/>
      <c r="F40" s="1" t="s">
        <v>895</v>
      </c>
      <c r="G40" s="1" t="s">
        <v>16</v>
      </c>
      <c r="H40" s="1"/>
      <c r="I40" s="7">
        <v>4396.3500000000004</v>
      </c>
      <c r="J40" s="7"/>
      <c r="K40" s="7">
        <v>33788.639999999999</v>
      </c>
    </row>
    <row r="41" spans="1:11" ht="45.6" x14ac:dyDescent="0.3">
      <c r="A41" s="8">
        <v>42004</v>
      </c>
      <c r="B41" s="8">
        <v>42004</v>
      </c>
      <c r="C41" s="1"/>
      <c r="D41" s="9" t="s">
        <v>850</v>
      </c>
      <c r="E41" s="1"/>
      <c r="F41" s="1" t="s">
        <v>895</v>
      </c>
      <c r="G41" s="1" t="s">
        <v>16</v>
      </c>
      <c r="H41" s="1"/>
      <c r="I41" s="7"/>
      <c r="J41" s="7">
        <v>11177.21</v>
      </c>
      <c r="K41" s="7">
        <v>22611.43</v>
      </c>
    </row>
    <row r="42" spans="1:11" x14ac:dyDescent="0.3">
      <c r="A42" s="8">
        <v>42004</v>
      </c>
      <c r="B42" s="8">
        <v>42004</v>
      </c>
      <c r="C42" s="1"/>
      <c r="D42" s="9" t="s">
        <v>829</v>
      </c>
      <c r="E42" s="1"/>
      <c r="F42" s="1" t="s">
        <v>895</v>
      </c>
      <c r="G42" s="1" t="s">
        <v>16</v>
      </c>
      <c r="H42" s="1"/>
      <c r="I42" s="7">
        <v>328.96</v>
      </c>
      <c r="J42" s="7"/>
      <c r="K42" s="7">
        <v>22940.39</v>
      </c>
    </row>
    <row r="43" spans="1:11" x14ac:dyDescent="0.3">
      <c r="A43" s="38" t="s">
        <v>17</v>
      </c>
      <c r="B43" s="38"/>
      <c r="C43" s="38"/>
      <c r="D43" s="38"/>
      <c r="E43" s="38"/>
      <c r="F43" s="38"/>
      <c r="G43" s="38"/>
      <c r="H43" s="38"/>
      <c r="I43" s="10">
        <v>34117.599999999999</v>
      </c>
      <c r="J43" s="10">
        <v>11177.21</v>
      </c>
      <c r="K43" s="10">
        <v>22940.39</v>
      </c>
    </row>
    <row r="45" spans="1:11" x14ac:dyDescent="0.3">
      <c r="A45" s="39"/>
      <c r="B45" s="39"/>
      <c r="C45" s="39"/>
      <c r="D45" s="39"/>
      <c r="E45" s="39"/>
      <c r="F45" s="39"/>
      <c r="G45" s="39"/>
      <c r="H45" s="39"/>
      <c r="I45" s="39"/>
      <c r="J45" s="39"/>
      <c r="K45" s="39"/>
    </row>
    <row r="46" spans="1:11" x14ac:dyDescent="0.3">
      <c r="A46" s="38" t="s">
        <v>849</v>
      </c>
      <c r="B46" s="38"/>
      <c r="C46" s="38"/>
      <c r="D46" s="38"/>
      <c r="E46" s="38"/>
      <c r="F46" s="38"/>
      <c r="G46" s="38"/>
      <c r="H46" s="38"/>
      <c r="I46" s="38"/>
      <c r="J46" s="38"/>
      <c r="K46" s="7">
        <v>0</v>
      </c>
    </row>
    <row r="47" spans="1:11" x14ac:dyDescent="0.3">
      <c r="A47" s="8">
        <v>41790</v>
      </c>
      <c r="B47" s="8">
        <v>41790</v>
      </c>
      <c r="C47" s="1"/>
      <c r="D47" s="9" t="s">
        <v>837</v>
      </c>
      <c r="E47" s="1"/>
      <c r="F47" s="1" t="s">
        <v>895</v>
      </c>
      <c r="G47" s="1" t="s">
        <v>16</v>
      </c>
      <c r="H47" s="1"/>
      <c r="I47" s="7">
        <v>2.2000000000000002</v>
      </c>
      <c r="J47" s="7"/>
      <c r="K47" s="7">
        <v>2.2000000000000002</v>
      </c>
    </row>
    <row r="48" spans="1:11" x14ac:dyDescent="0.3">
      <c r="A48" s="8">
        <v>41790</v>
      </c>
      <c r="B48" s="8">
        <v>41790</v>
      </c>
      <c r="C48" s="1"/>
      <c r="D48" s="9" t="s">
        <v>837</v>
      </c>
      <c r="E48" s="1"/>
      <c r="F48" s="1" t="s">
        <v>895</v>
      </c>
      <c r="G48" s="1" t="s">
        <v>16</v>
      </c>
      <c r="H48" s="1"/>
      <c r="I48" s="7">
        <v>6.59</v>
      </c>
      <c r="J48" s="7"/>
      <c r="K48" s="7">
        <v>8.7899999999999991</v>
      </c>
    </row>
    <row r="49" spans="1:11" x14ac:dyDescent="0.3">
      <c r="A49" s="8">
        <v>41790</v>
      </c>
      <c r="B49" s="8">
        <v>41790</v>
      </c>
      <c r="C49" s="1"/>
      <c r="D49" s="9" t="s">
        <v>837</v>
      </c>
      <c r="E49" s="1"/>
      <c r="F49" s="1" t="s">
        <v>895</v>
      </c>
      <c r="G49" s="1" t="s">
        <v>16</v>
      </c>
      <c r="H49" s="1"/>
      <c r="I49" s="7">
        <v>26.36</v>
      </c>
      <c r="J49" s="7"/>
      <c r="K49" s="7">
        <v>35.15</v>
      </c>
    </row>
    <row r="50" spans="1:11" ht="34.200000000000003" x14ac:dyDescent="0.3">
      <c r="A50" s="8">
        <v>41791</v>
      </c>
      <c r="B50" s="8">
        <v>41791</v>
      </c>
      <c r="C50" s="1"/>
      <c r="D50" s="9" t="s">
        <v>848</v>
      </c>
      <c r="E50" s="1"/>
      <c r="F50" s="1" t="s">
        <v>895</v>
      </c>
      <c r="G50" s="1" t="s">
        <v>16</v>
      </c>
      <c r="H50" s="1"/>
      <c r="I50" s="7">
        <v>400.4</v>
      </c>
      <c r="J50" s="7"/>
      <c r="K50" s="7">
        <v>435.55</v>
      </c>
    </row>
    <row r="51" spans="1:11" x14ac:dyDescent="0.3">
      <c r="A51" s="8">
        <v>41820</v>
      </c>
      <c r="B51" s="8">
        <v>41820</v>
      </c>
      <c r="C51" s="1"/>
      <c r="D51" s="9" t="s">
        <v>835</v>
      </c>
      <c r="E51" s="1"/>
      <c r="F51" s="1" t="s">
        <v>895</v>
      </c>
      <c r="G51" s="1" t="s">
        <v>16</v>
      </c>
      <c r="H51" s="1"/>
      <c r="I51" s="7">
        <v>102.61</v>
      </c>
      <c r="J51" s="7"/>
      <c r="K51" s="7">
        <v>538.16</v>
      </c>
    </row>
    <row r="52" spans="1:11" x14ac:dyDescent="0.3">
      <c r="A52" s="8">
        <v>41851</v>
      </c>
      <c r="B52" s="8">
        <v>41851</v>
      </c>
      <c r="C52" s="1"/>
      <c r="D52" s="9" t="s">
        <v>834</v>
      </c>
      <c r="E52" s="1"/>
      <c r="F52" s="1" t="s">
        <v>895</v>
      </c>
      <c r="G52" s="1" t="s">
        <v>16</v>
      </c>
      <c r="H52" s="1"/>
      <c r="I52" s="7">
        <v>28.55</v>
      </c>
      <c r="J52" s="7"/>
      <c r="K52" s="7">
        <v>566.71</v>
      </c>
    </row>
    <row r="53" spans="1:11" x14ac:dyDescent="0.3">
      <c r="A53" s="8">
        <v>41851</v>
      </c>
      <c r="B53" s="8">
        <v>41851</v>
      </c>
      <c r="C53" s="1"/>
      <c r="D53" s="9" t="s">
        <v>834</v>
      </c>
      <c r="E53" s="1"/>
      <c r="F53" s="1" t="s">
        <v>895</v>
      </c>
      <c r="G53" s="1" t="s">
        <v>16</v>
      </c>
      <c r="H53" s="1"/>
      <c r="I53" s="7">
        <v>42.82</v>
      </c>
      <c r="J53" s="7"/>
      <c r="K53" s="7">
        <v>609.53</v>
      </c>
    </row>
    <row r="54" spans="1:11" x14ac:dyDescent="0.3">
      <c r="A54" s="38" t="s">
        <v>847</v>
      </c>
      <c r="B54" s="38"/>
      <c r="C54" s="38"/>
      <c r="D54" s="38"/>
      <c r="E54" s="38"/>
      <c r="F54" s="38"/>
      <c r="G54" s="38"/>
      <c r="H54" s="38"/>
      <c r="I54" s="10">
        <v>609.53</v>
      </c>
      <c r="J54" s="10">
        <v>0</v>
      </c>
      <c r="K54" s="10">
        <v>609.53</v>
      </c>
    </row>
    <row r="56" spans="1:11" x14ac:dyDescent="0.3">
      <c r="A56" s="39"/>
      <c r="B56" s="39"/>
      <c r="C56" s="39"/>
      <c r="D56" s="39"/>
      <c r="E56" s="39"/>
      <c r="F56" s="39"/>
      <c r="G56" s="39"/>
      <c r="H56" s="39"/>
      <c r="I56" s="39"/>
      <c r="J56" s="39"/>
      <c r="K56" s="39"/>
    </row>
    <row r="57" spans="1:11" x14ac:dyDescent="0.3">
      <c r="A57" s="38" t="s">
        <v>846</v>
      </c>
      <c r="B57" s="38"/>
      <c r="C57" s="38"/>
      <c r="D57" s="38"/>
      <c r="E57" s="38"/>
      <c r="F57" s="38"/>
      <c r="G57" s="38"/>
      <c r="H57" s="38"/>
      <c r="I57" s="38"/>
      <c r="J57" s="38"/>
      <c r="K57" s="7">
        <v>0</v>
      </c>
    </row>
    <row r="58" spans="1:11" x14ac:dyDescent="0.3">
      <c r="A58" s="8">
        <v>41790</v>
      </c>
      <c r="B58" s="8">
        <v>41790</v>
      </c>
      <c r="C58" s="1"/>
      <c r="D58" s="9" t="s">
        <v>837</v>
      </c>
      <c r="E58" s="1"/>
      <c r="F58" s="1" t="s">
        <v>895</v>
      </c>
      <c r="G58" s="1" t="s">
        <v>16</v>
      </c>
      <c r="H58" s="1"/>
      <c r="I58" s="7">
        <v>2.38</v>
      </c>
      <c r="J58" s="7"/>
      <c r="K58" s="7">
        <v>2.38</v>
      </c>
    </row>
    <row r="59" spans="1:11" x14ac:dyDescent="0.3">
      <c r="A59" s="8">
        <v>41790</v>
      </c>
      <c r="B59" s="8">
        <v>41790</v>
      </c>
      <c r="C59" s="1"/>
      <c r="D59" s="9" t="s">
        <v>837</v>
      </c>
      <c r="E59" s="1"/>
      <c r="F59" s="1" t="s">
        <v>895</v>
      </c>
      <c r="G59" s="1" t="s">
        <v>16</v>
      </c>
      <c r="H59" s="1"/>
      <c r="I59" s="7">
        <v>7.14</v>
      </c>
      <c r="J59" s="7"/>
      <c r="K59" s="7">
        <v>9.52</v>
      </c>
    </row>
    <row r="60" spans="1:11" x14ac:dyDescent="0.3">
      <c r="A60" s="8">
        <v>41790</v>
      </c>
      <c r="B60" s="8">
        <v>41790</v>
      </c>
      <c r="C60" s="1"/>
      <c r="D60" s="9" t="s">
        <v>837</v>
      </c>
      <c r="E60" s="1"/>
      <c r="F60" s="1" t="s">
        <v>895</v>
      </c>
      <c r="G60" s="1" t="s">
        <v>16</v>
      </c>
      <c r="H60" s="1"/>
      <c r="I60" s="7">
        <v>28.55</v>
      </c>
      <c r="J60" s="7"/>
      <c r="K60" s="7">
        <v>38.07</v>
      </c>
    </row>
    <row r="61" spans="1:11" ht="34.200000000000003" x14ac:dyDescent="0.3">
      <c r="A61" s="8">
        <v>41791</v>
      </c>
      <c r="B61" s="8">
        <v>41791</v>
      </c>
      <c r="C61" s="1"/>
      <c r="D61" s="9" t="s">
        <v>845</v>
      </c>
      <c r="E61" s="1"/>
      <c r="F61" s="1" t="s">
        <v>895</v>
      </c>
      <c r="G61" s="1" t="s">
        <v>16</v>
      </c>
      <c r="H61" s="1"/>
      <c r="I61" s="7">
        <v>326.36</v>
      </c>
      <c r="J61" s="7"/>
      <c r="K61" s="7">
        <v>364.43</v>
      </c>
    </row>
    <row r="62" spans="1:11" x14ac:dyDescent="0.3">
      <c r="A62" s="8">
        <v>41820</v>
      </c>
      <c r="B62" s="8">
        <v>41820</v>
      </c>
      <c r="C62" s="1"/>
      <c r="D62" s="9" t="s">
        <v>835</v>
      </c>
      <c r="E62" s="1"/>
      <c r="F62" s="1" t="s">
        <v>895</v>
      </c>
      <c r="G62" s="1" t="s">
        <v>16</v>
      </c>
      <c r="H62" s="1"/>
      <c r="I62" s="7">
        <v>86.04</v>
      </c>
      <c r="J62" s="7"/>
      <c r="K62" s="7">
        <v>450.47</v>
      </c>
    </row>
    <row r="63" spans="1:11" x14ac:dyDescent="0.3">
      <c r="A63" s="8">
        <v>41851</v>
      </c>
      <c r="B63" s="8">
        <v>41851</v>
      </c>
      <c r="C63" s="1"/>
      <c r="D63" s="9" t="s">
        <v>834</v>
      </c>
      <c r="E63" s="1"/>
      <c r="F63" s="1" t="s">
        <v>895</v>
      </c>
      <c r="G63" s="1" t="s">
        <v>16</v>
      </c>
      <c r="H63" s="1"/>
      <c r="I63" s="7">
        <v>31.67</v>
      </c>
      <c r="J63" s="7"/>
      <c r="K63" s="7">
        <v>482.14</v>
      </c>
    </row>
    <row r="64" spans="1:11" x14ac:dyDescent="0.3">
      <c r="A64" s="8">
        <v>41851</v>
      </c>
      <c r="B64" s="8">
        <v>41851</v>
      </c>
      <c r="C64" s="1"/>
      <c r="D64" s="9" t="s">
        <v>834</v>
      </c>
      <c r="E64" s="1"/>
      <c r="F64" s="1" t="s">
        <v>895</v>
      </c>
      <c r="G64" s="1" t="s">
        <v>16</v>
      </c>
      <c r="H64" s="1"/>
      <c r="I64" s="7">
        <v>47.51</v>
      </c>
      <c r="J64" s="7"/>
      <c r="K64" s="7">
        <v>529.65</v>
      </c>
    </row>
    <row r="65" spans="1:11" x14ac:dyDescent="0.3">
      <c r="A65" s="8">
        <v>41882</v>
      </c>
      <c r="B65" s="8">
        <v>41882</v>
      </c>
      <c r="C65" s="1"/>
      <c r="D65" s="9" t="s">
        <v>833</v>
      </c>
      <c r="E65" s="1"/>
      <c r="F65" s="1" t="s">
        <v>895</v>
      </c>
      <c r="G65" s="1" t="s">
        <v>16</v>
      </c>
      <c r="H65" s="1"/>
      <c r="I65" s="7">
        <v>121.56</v>
      </c>
      <c r="J65" s="7"/>
      <c r="K65" s="7">
        <v>651.21</v>
      </c>
    </row>
    <row r="66" spans="1:11" x14ac:dyDescent="0.3">
      <c r="A66" s="8">
        <v>41912</v>
      </c>
      <c r="B66" s="8">
        <v>41912</v>
      </c>
      <c r="C66" s="1"/>
      <c r="D66" s="9" t="s">
        <v>832</v>
      </c>
      <c r="E66" s="1"/>
      <c r="F66" s="1" t="s">
        <v>895</v>
      </c>
      <c r="G66" s="1" t="s">
        <v>16</v>
      </c>
      <c r="H66" s="1"/>
      <c r="I66" s="7">
        <v>276.33</v>
      </c>
      <c r="J66" s="7"/>
      <c r="K66" s="7">
        <v>927.54</v>
      </c>
    </row>
    <row r="67" spans="1:11" x14ac:dyDescent="0.3">
      <c r="A67" s="8">
        <v>41943</v>
      </c>
      <c r="B67" s="8">
        <v>41943</v>
      </c>
      <c r="C67" s="1">
        <v>81</v>
      </c>
      <c r="D67" s="9" t="s">
        <v>831</v>
      </c>
      <c r="E67" s="1"/>
      <c r="F67" s="1" t="s">
        <v>895</v>
      </c>
      <c r="G67" s="1" t="s">
        <v>16</v>
      </c>
      <c r="H67" s="1"/>
      <c r="I67" s="7">
        <v>247.53</v>
      </c>
      <c r="J67" s="7"/>
      <c r="K67" s="7">
        <v>1175.07</v>
      </c>
    </row>
    <row r="68" spans="1:11" x14ac:dyDescent="0.3">
      <c r="A68" s="8">
        <v>41943</v>
      </c>
      <c r="B68" s="8">
        <v>41943</v>
      </c>
      <c r="C68" s="1">
        <v>202.5</v>
      </c>
      <c r="D68" s="9" t="s">
        <v>831</v>
      </c>
      <c r="E68" s="1"/>
      <c r="F68" s="1" t="s">
        <v>895</v>
      </c>
      <c r="G68" s="1" t="s">
        <v>16</v>
      </c>
      <c r="H68" s="1"/>
      <c r="I68" s="7">
        <v>618.83000000000004</v>
      </c>
      <c r="J68" s="7"/>
      <c r="K68" s="7">
        <v>1793.9</v>
      </c>
    </row>
    <row r="69" spans="1:11" x14ac:dyDescent="0.3">
      <c r="A69" s="8">
        <v>41973</v>
      </c>
      <c r="B69" s="8">
        <v>41973</v>
      </c>
      <c r="C69" s="1"/>
      <c r="D69" s="9" t="s">
        <v>830</v>
      </c>
      <c r="E69" s="1"/>
      <c r="F69" s="1" t="s">
        <v>895</v>
      </c>
      <c r="G69" s="1" t="s">
        <v>16</v>
      </c>
      <c r="H69" s="1"/>
      <c r="I69" s="7">
        <v>300.91000000000003</v>
      </c>
      <c r="J69" s="7"/>
      <c r="K69" s="7">
        <v>2094.81</v>
      </c>
    </row>
    <row r="70" spans="1:11" x14ac:dyDescent="0.3">
      <c r="A70" s="8">
        <v>41973</v>
      </c>
      <c r="B70" s="8">
        <v>41973</v>
      </c>
      <c r="C70" s="1"/>
      <c r="D70" s="9" t="s">
        <v>830</v>
      </c>
      <c r="E70" s="1"/>
      <c r="F70" s="1" t="s">
        <v>895</v>
      </c>
      <c r="G70" s="1" t="s">
        <v>16</v>
      </c>
      <c r="H70" s="1"/>
      <c r="I70" s="7">
        <v>296.02999999999997</v>
      </c>
      <c r="J70" s="7"/>
      <c r="K70" s="7">
        <v>2390.84</v>
      </c>
    </row>
    <row r="71" spans="1:11" x14ac:dyDescent="0.3">
      <c r="A71" s="8">
        <v>42004</v>
      </c>
      <c r="B71" s="8">
        <v>42004</v>
      </c>
      <c r="C71" s="1"/>
      <c r="D71" s="9" t="s">
        <v>829</v>
      </c>
      <c r="E71" s="1"/>
      <c r="F71" s="1" t="s">
        <v>895</v>
      </c>
      <c r="G71" s="1" t="s">
        <v>16</v>
      </c>
      <c r="H71" s="1"/>
      <c r="I71" s="7">
        <v>18.36</v>
      </c>
      <c r="J71" s="7"/>
      <c r="K71" s="7">
        <v>2409.1999999999998</v>
      </c>
    </row>
    <row r="72" spans="1:11" x14ac:dyDescent="0.3">
      <c r="A72" s="38" t="s">
        <v>19</v>
      </c>
      <c r="B72" s="38"/>
      <c r="C72" s="38"/>
      <c r="D72" s="38"/>
      <c r="E72" s="38"/>
      <c r="F72" s="38"/>
      <c r="G72" s="38"/>
      <c r="H72" s="38"/>
      <c r="I72" s="10">
        <v>2409.1999999999998</v>
      </c>
      <c r="J72" s="10">
        <v>0</v>
      </c>
      <c r="K72" s="10">
        <v>2409.1999999999998</v>
      </c>
    </row>
    <row r="74" spans="1:11" x14ac:dyDescent="0.3">
      <c r="A74" s="39"/>
      <c r="B74" s="39"/>
      <c r="C74" s="39"/>
      <c r="D74" s="39"/>
      <c r="E74" s="39"/>
      <c r="F74" s="39"/>
      <c r="G74" s="39"/>
      <c r="H74" s="39"/>
      <c r="I74" s="39"/>
      <c r="J74" s="39"/>
      <c r="K74" s="39"/>
    </row>
    <row r="75" spans="1:11" x14ac:dyDescent="0.3">
      <c r="A75" s="38" t="s">
        <v>844</v>
      </c>
      <c r="B75" s="38"/>
      <c r="C75" s="38"/>
      <c r="D75" s="38"/>
      <c r="E75" s="38"/>
      <c r="F75" s="38"/>
      <c r="G75" s="38"/>
      <c r="H75" s="38"/>
      <c r="I75" s="38"/>
      <c r="J75" s="38"/>
      <c r="K75" s="7">
        <v>0</v>
      </c>
    </row>
    <row r="76" spans="1:11" x14ac:dyDescent="0.3">
      <c r="A76" s="8">
        <v>41790</v>
      </c>
      <c r="B76" s="8">
        <v>41790</v>
      </c>
      <c r="C76" s="1"/>
      <c r="D76" s="9" t="s">
        <v>837</v>
      </c>
      <c r="E76" s="1"/>
      <c r="F76" s="1" t="s">
        <v>895</v>
      </c>
      <c r="G76" s="1" t="s">
        <v>16</v>
      </c>
      <c r="H76" s="1"/>
      <c r="I76" s="7">
        <v>0.2</v>
      </c>
      <c r="J76" s="7"/>
      <c r="K76" s="7">
        <v>0.2</v>
      </c>
    </row>
    <row r="77" spans="1:11" x14ac:dyDescent="0.3">
      <c r="A77" s="8">
        <v>41790</v>
      </c>
      <c r="B77" s="8">
        <v>41790</v>
      </c>
      <c r="C77" s="1"/>
      <c r="D77" s="9" t="s">
        <v>837</v>
      </c>
      <c r="E77" s="1"/>
      <c r="F77" s="1" t="s">
        <v>895</v>
      </c>
      <c r="G77" s="1" t="s">
        <v>16</v>
      </c>
      <c r="H77" s="1"/>
      <c r="I77" s="7">
        <v>0.6</v>
      </c>
      <c r="J77" s="7"/>
      <c r="K77" s="7">
        <v>0.8</v>
      </c>
    </row>
    <row r="78" spans="1:11" x14ac:dyDescent="0.3">
      <c r="A78" s="8">
        <v>41790</v>
      </c>
      <c r="B78" s="8">
        <v>41790</v>
      </c>
      <c r="C78" s="1"/>
      <c r="D78" s="9" t="s">
        <v>837</v>
      </c>
      <c r="E78" s="1"/>
      <c r="F78" s="1" t="s">
        <v>895</v>
      </c>
      <c r="G78" s="1" t="s">
        <v>16</v>
      </c>
      <c r="H78" s="1"/>
      <c r="I78" s="7">
        <v>2.4</v>
      </c>
      <c r="J78" s="7"/>
      <c r="K78" s="7">
        <v>3.2</v>
      </c>
    </row>
    <row r="79" spans="1:11" ht="34.200000000000003" x14ac:dyDescent="0.3">
      <c r="A79" s="8">
        <v>41791</v>
      </c>
      <c r="B79" s="8">
        <v>41791</v>
      </c>
      <c r="C79" s="1"/>
      <c r="D79" s="9" t="s">
        <v>843</v>
      </c>
      <c r="E79" s="1"/>
      <c r="F79" s="1" t="s">
        <v>895</v>
      </c>
      <c r="G79" s="1" t="s">
        <v>16</v>
      </c>
      <c r="H79" s="1"/>
      <c r="I79" s="7">
        <v>40.270000000000003</v>
      </c>
      <c r="J79" s="7"/>
      <c r="K79" s="7">
        <v>43.47</v>
      </c>
    </row>
    <row r="80" spans="1:11" x14ac:dyDescent="0.3">
      <c r="A80" s="8">
        <v>41820</v>
      </c>
      <c r="B80" s="8">
        <v>41820</v>
      </c>
      <c r="C80" s="1"/>
      <c r="D80" s="9" t="s">
        <v>835</v>
      </c>
      <c r="E80" s="1"/>
      <c r="F80" s="1" t="s">
        <v>895</v>
      </c>
      <c r="G80" s="1" t="s">
        <v>16</v>
      </c>
      <c r="H80" s="1"/>
      <c r="I80" s="7">
        <v>9.91</v>
      </c>
      <c r="J80" s="7"/>
      <c r="K80" s="7">
        <v>53.38</v>
      </c>
    </row>
    <row r="81" spans="1:11" x14ac:dyDescent="0.3">
      <c r="A81" s="8">
        <v>41851</v>
      </c>
      <c r="B81" s="8">
        <v>41851</v>
      </c>
      <c r="C81" s="1"/>
      <c r="D81" s="9" t="s">
        <v>834</v>
      </c>
      <c r="E81" s="1"/>
      <c r="F81" s="1" t="s">
        <v>895</v>
      </c>
      <c r="G81" s="1" t="s">
        <v>16</v>
      </c>
      <c r="H81" s="1"/>
      <c r="I81" s="7">
        <v>2.62</v>
      </c>
      <c r="J81" s="7"/>
      <c r="K81" s="7">
        <v>56</v>
      </c>
    </row>
    <row r="82" spans="1:11" x14ac:dyDescent="0.3">
      <c r="A82" s="8">
        <v>41851</v>
      </c>
      <c r="B82" s="8">
        <v>41851</v>
      </c>
      <c r="C82" s="1"/>
      <c r="D82" s="9" t="s">
        <v>834</v>
      </c>
      <c r="E82" s="1"/>
      <c r="F82" s="1" t="s">
        <v>895</v>
      </c>
      <c r="G82" s="1" t="s">
        <v>16</v>
      </c>
      <c r="H82" s="1"/>
      <c r="I82" s="7">
        <v>3.94</v>
      </c>
      <c r="J82" s="7"/>
      <c r="K82" s="7">
        <v>59.94</v>
      </c>
    </row>
    <row r="83" spans="1:11" x14ac:dyDescent="0.3">
      <c r="A83" s="38" t="s">
        <v>842</v>
      </c>
      <c r="B83" s="38"/>
      <c r="C83" s="38"/>
      <c r="D83" s="38"/>
      <c r="E83" s="38"/>
      <c r="F83" s="38"/>
      <c r="G83" s="38"/>
      <c r="H83" s="38"/>
      <c r="I83" s="10">
        <v>59.94</v>
      </c>
      <c r="J83" s="10">
        <v>0</v>
      </c>
      <c r="K83" s="10">
        <v>59.94</v>
      </c>
    </row>
    <row r="85" spans="1:11" x14ac:dyDescent="0.3">
      <c r="A85" s="39"/>
      <c r="B85" s="39"/>
      <c r="C85" s="39"/>
      <c r="D85" s="39"/>
      <c r="E85" s="39"/>
      <c r="F85" s="39"/>
      <c r="G85" s="39"/>
      <c r="H85" s="39"/>
      <c r="I85" s="39"/>
      <c r="J85" s="39"/>
      <c r="K85" s="39"/>
    </row>
    <row r="86" spans="1:11" x14ac:dyDescent="0.3">
      <c r="A86" s="38" t="s">
        <v>841</v>
      </c>
      <c r="B86" s="38"/>
      <c r="C86" s="38"/>
      <c r="D86" s="38"/>
      <c r="E86" s="38"/>
      <c r="F86" s="38"/>
      <c r="G86" s="38"/>
      <c r="H86" s="38"/>
      <c r="I86" s="38"/>
      <c r="J86" s="38"/>
      <c r="K86" s="7">
        <v>0</v>
      </c>
    </row>
    <row r="87" spans="1:11" ht="34.200000000000003" x14ac:dyDescent="0.3">
      <c r="A87" s="8">
        <v>41791</v>
      </c>
      <c r="B87" s="8">
        <v>41791</v>
      </c>
      <c r="C87" s="1"/>
      <c r="D87" s="9" t="s">
        <v>840</v>
      </c>
      <c r="E87" s="1"/>
      <c r="F87" s="1" t="s">
        <v>895</v>
      </c>
      <c r="G87" s="1" t="s">
        <v>16</v>
      </c>
      <c r="H87" s="1"/>
      <c r="I87" s="7">
        <v>5.93</v>
      </c>
      <c r="J87" s="7"/>
      <c r="K87" s="7">
        <v>5.93</v>
      </c>
    </row>
    <row r="88" spans="1:11" x14ac:dyDescent="0.3">
      <c r="A88" s="38" t="s">
        <v>839</v>
      </c>
      <c r="B88" s="38"/>
      <c r="C88" s="38"/>
      <c r="D88" s="38"/>
      <c r="E88" s="38"/>
      <c r="F88" s="38"/>
      <c r="G88" s="38"/>
      <c r="H88" s="38"/>
      <c r="I88" s="10">
        <v>5.93</v>
      </c>
      <c r="J88" s="10">
        <v>0</v>
      </c>
      <c r="K88" s="10">
        <v>5.93</v>
      </c>
    </row>
    <row r="90" spans="1:11" x14ac:dyDescent="0.3">
      <c r="A90" s="39"/>
      <c r="B90" s="39"/>
      <c r="C90" s="39"/>
      <c r="D90" s="39"/>
      <c r="E90" s="39"/>
      <c r="F90" s="39"/>
      <c r="G90" s="39"/>
      <c r="H90" s="39"/>
      <c r="I90" s="39"/>
      <c r="J90" s="39"/>
      <c r="K90" s="39"/>
    </row>
    <row r="91" spans="1:11" x14ac:dyDescent="0.3">
      <c r="A91" s="38" t="s">
        <v>838</v>
      </c>
      <c r="B91" s="38"/>
      <c r="C91" s="38"/>
      <c r="D91" s="38"/>
      <c r="E91" s="38"/>
      <c r="F91" s="38"/>
      <c r="G91" s="38"/>
      <c r="H91" s="38"/>
      <c r="I91" s="38"/>
      <c r="J91" s="38"/>
      <c r="K91" s="7">
        <v>0</v>
      </c>
    </row>
    <row r="92" spans="1:11" x14ac:dyDescent="0.3">
      <c r="A92" s="8">
        <v>41790</v>
      </c>
      <c r="B92" s="8">
        <v>41790</v>
      </c>
      <c r="C92" s="1"/>
      <c r="D92" s="9" t="s">
        <v>837</v>
      </c>
      <c r="E92" s="1"/>
      <c r="F92" s="1" t="s">
        <v>895</v>
      </c>
      <c r="G92" s="1" t="s">
        <v>16</v>
      </c>
      <c r="H92" s="1"/>
      <c r="I92" s="7">
        <v>0.15</v>
      </c>
      <c r="J92" s="7"/>
      <c r="K92" s="7">
        <v>0.15</v>
      </c>
    </row>
    <row r="93" spans="1:11" x14ac:dyDescent="0.3">
      <c r="A93" s="8">
        <v>41790</v>
      </c>
      <c r="B93" s="8">
        <v>41790</v>
      </c>
      <c r="C93" s="1"/>
      <c r="D93" s="9" t="s">
        <v>837</v>
      </c>
      <c r="E93" s="1"/>
      <c r="F93" s="1" t="s">
        <v>895</v>
      </c>
      <c r="G93" s="1" t="s">
        <v>16</v>
      </c>
      <c r="H93" s="1"/>
      <c r="I93" s="7">
        <v>0.46</v>
      </c>
      <c r="J93" s="7"/>
      <c r="K93" s="7">
        <v>0.61</v>
      </c>
    </row>
    <row r="94" spans="1:11" x14ac:dyDescent="0.3">
      <c r="A94" s="8">
        <v>41790</v>
      </c>
      <c r="B94" s="8">
        <v>41790</v>
      </c>
      <c r="C94" s="1"/>
      <c r="D94" s="9" t="s">
        <v>837</v>
      </c>
      <c r="E94" s="1"/>
      <c r="F94" s="1" t="s">
        <v>895</v>
      </c>
      <c r="G94" s="1" t="s">
        <v>16</v>
      </c>
      <c r="H94" s="1"/>
      <c r="I94" s="7">
        <v>1.84</v>
      </c>
      <c r="J94" s="7"/>
      <c r="K94" s="7">
        <v>2.4500000000000002</v>
      </c>
    </row>
    <row r="95" spans="1:11" ht="45.6" x14ac:dyDescent="0.3">
      <c r="A95" s="8">
        <v>41791</v>
      </c>
      <c r="B95" s="8">
        <v>41791</v>
      </c>
      <c r="C95" s="1"/>
      <c r="D95" s="9" t="s">
        <v>836</v>
      </c>
      <c r="E95" s="1"/>
      <c r="F95" s="1" t="s">
        <v>895</v>
      </c>
      <c r="G95" s="1" t="s">
        <v>16</v>
      </c>
      <c r="H95" s="1"/>
      <c r="I95" s="7">
        <v>20.18</v>
      </c>
      <c r="J95" s="7"/>
      <c r="K95" s="7">
        <v>22.63</v>
      </c>
    </row>
    <row r="96" spans="1:11" x14ac:dyDescent="0.3">
      <c r="A96" s="8">
        <v>41820</v>
      </c>
      <c r="B96" s="8">
        <v>41820</v>
      </c>
      <c r="C96" s="1"/>
      <c r="D96" s="9" t="s">
        <v>835</v>
      </c>
      <c r="E96" s="1"/>
      <c r="F96" s="1" t="s">
        <v>895</v>
      </c>
      <c r="G96" s="1" t="s">
        <v>16</v>
      </c>
      <c r="H96" s="1"/>
      <c r="I96" s="7">
        <v>2.38</v>
      </c>
      <c r="J96" s="7"/>
      <c r="K96" s="7">
        <v>25.01</v>
      </c>
    </row>
    <row r="97" spans="1:11" x14ac:dyDescent="0.3">
      <c r="A97" s="8">
        <v>41851</v>
      </c>
      <c r="B97" s="8">
        <v>41851</v>
      </c>
      <c r="C97" s="1"/>
      <c r="D97" s="9" t="s">
        <v>834</v>
      </c>
      <c r="E97" s="1"/>
      <c r="F97" s="1" t="s">
        <v>895</v>
      </c>
      <c r="G97" s="1" t="s">
        <v>16</v>
      </c>
      <c r="H97" s="1"/>
      <c r="I97" s="7">
        <v>0.64</v>
      </c>
      <c r="J97" s="7"/>
      <c r="K97" s="7">
        <v>25.65</v>
      </c>
    </row>
    <row r="98" spans="1:11" x14ac:dyDescent="0.3">
      <c r="A98" s="8">
        <v>41851</v>
      </c>
      <c r="B98" s="8">
        <v>41851</v>
      </c>
      <c r="C98" s="1"/>
      <c r="D98" s="9" t="s">
        <v>834</v>
      </c>
      <c r="E98" s="1"/>
      <c r="F98" s="1" t="s">
        <v>895</v>
      </c>
      <c r="G98" s="1" t="s">
        <v>16</v>
      </c>
      <c r="H98" s="1"/>
      <c r="I98" s="7">
        <v>0.95</v>
      </c>
      <c r="J98" s="7"/>
      <c r="K98" s="7">
        <v>26.6</v>
      </c>
    </row>
    <row r="99" spans="1:11" x14ac:dyDescent="0.3">
      <c r="A99" s="8">
        <v>41882</v>
      </c>
      <c r="B99" s="8">
        <v>41882</v>
      </c>
      <c r="C99" s="1"/>
      <c r="D99" s="9" t="s">
        <v>833</v>
      </c>
      <c r="E99" s="1"/>
      <c r="F99" s="1" t="s">
        <v>895</v>
      </c>
      <c r="G99" s="1" t="s">
        <v>16</v>
      </c>
      <c r="H99" s="1"/>
      <c r="I99" s="7">
        <v>8.11</v>
      </c>
      <c r="J99" s="7"/>
      <c r="K99" s="7">
        <v>34.71</v>
      </c>
    </row>
    <row r="100" spans="1:11" x14ac:dyDescent="0.3">
      <c r="A100" s="8">
        <v>41912</v>
      </c>
      <c r="B100" s="8">
        <v>41912</v>
      </c>
      <c r="C100" s="1"/>
      <c r="D100" s="9" t="s">
        <v>832</v>
      </c>
      <c r="E100" s="1"/>
      <c r="F100" s="1" t="s">
        <v>895</v>
      </c>
      <c r="G100" s="1" t="s">
        <v>16</v>
      </c>
      <c r="H100" s="1"/>
      <c r="I100" s="7">
        <v>49.61</v>
      </c>
      <c r="J100" s="7"/>
      <c r="K100" s="7">
        <v>84.32</v>
      </c>
    </row>
    <row r="101" spans="1:11" x14ac:dyDescent="0.3">
      <c r="A101" s="8">
        <v>41943</v>
      </c>
      <c r="B101" s="8">
        <v>41943</v>
      </c>
      <c r="C101" s="1"/>
      <c r="D101" s="9" t="s">
        <v>831</v>
      </c>
      <c r="E101" s="1"/>
      <c r="F101" s="1" t="s">
        <v>895</v>
      </c>
      <c r="G101" s="1" t="s">
        <v>16</v>
      </c>
      <c r="H101" s="1"/>
      <c r="I101" s="7">
        <v>26.46</v>
      </c>
      <c r="J101" s="7"/>
      <c r="K101" s="7">
        <v>110.78</v>
      </c>
    </row>
    <row r="102" spans="1:11" x14ac:dyDescent="0.3">
      <c r="A102" s="8">
        <v>41943</v>
      </c>
      <c r="B102" s="8">
        <v>41943</v>
      </c>
      <c r="C102" s="1"/>
      <c r="D102" s="9" t="s">
        <v>831</v>
      </c>
      <c r="E102" s="1"/>
      <c r="F102" s="1" t="s">
        <v>895</v>
      </c>
      <c r="G102" s="1" t="s">
        <v>16</v>
      </c>
      <c r="H102" s="1"/>
      <c r="I102" s="7">
        <v>66.17</v>
      </c>
      <c r="J102" s="7"/>
      <c r="K102" s="7">
        <v>176.95</v>
      </c>
    </row>
    <row r="103" spans="1:11" x14ac:dyDescent="0.3">
      <c r="A103" s="8">
        <v>41973</v>
      </c>
      <c r="B103" s="8">
        <v>41973</v>
      </c>
      <c r="C103" s="1"/>
      <c r="D103" s="9" t="s">
        <v>830</v>
      </c>
      <c r="E103" s="1"/>
      <c r="F103" s="1" t="s">
        <v>895</v>
      </c>
      <c r="G103" s="1" t="s">
        <v>16</v>
      </c>
      <c r="H103" s="1"/>
      <c r="I103" s="7">
        <v>22.59</v>
      </c>
      <c r="J103" s="7"/>
      <c r="K103" s="7">
        <v>199.54</v>
      </c>
    </row>
    <row r="104" spans="1:11" x14ac:dyDescent="0.3">
      <c r="A104" s="8">
        <v>41973</v>
      </c>
      <c r="B104" s="8">
        <v>41973</v>
      </c>
      <c r="C104" s="1"/>
      <c r="D104" s="9" t="s">
        <v>830</v>
      </c>
      <c r="E104" s="1"/>
      <c r="F104" s="1" t="s">
        <v>895</v>
      </c>
      <c r="G104" s="1" t="s">
        <v>16</v>
      </c>
      <c r="H104" s="1"/>
      <c r="I104" s="7">
        <v>22.23</v>
      </c>
      <c r="J104" s="7"/>
      <c r="K104" s="7">
        <v>221.77</v>
      </c>
    </row>
    <row r="105" spans="1:11" x14ac:dyDescent="0.3">
      <c r="A105" s="8">
        <v>42004</v>
      </c>
      <c r="B105" s="8">
        <v>42004</v>
      </c>
      <c r="C105" s="1"/>
      <c r="D105" s="9" t="s">
        <v>829</v>
      </c>
      <c r="E105" s="1"/>
      <c r="F105" s="1" t="s">
        <v>895</v>
      </c>
      <c r="G105" s="1" t="s">
        <v>16</v>
      </c>
      <c r="H105" s="1"/>
      <c r="I105" s="7">
        <v>1.86</v>
      </c>
      <c r="J105" s="7"/>
      <c r="K105" s="7">
        <v>223.63</v>
      </c>
    </row>
    <row r="106" spans="1:11" x14ac:dyDescent="0.3">
      <c r="A106" s="38" t="s">
        <v>21</v>
      </c>
      <c r="B106" s="38"/>
      <c r="C106" s="38"/>
      <c r="D106" s="38"/>
      <c r="E106" s="38"/>
      <c r="F106" s="38"/>
      <c r="G106" s="38"/>
      <c r="H106" s="38"/>
      <c r="I106" s="10">
        <v>223.63</v>
      </c>
      <c r="J106" s="10">
        <v>0</v>
      </c>
      <c r="K106" s="10">
        <v>223.63</v>
      </c>
    </row>
    <row r="108" spans="1:11" x14ac:dyDescent="0.3">
      <c r="A108" s="39"/>
      <c r="B108" s="39"/>
      <c r="C108" s="39"/>
      <c r="D108" s="39"/>
      <c r="E108" s="39"/>
      <c r="F108" s="39"/>
      <c r="G108" s="39"/>
      <c r="H108" s="39"/>
      <c r="I108" s="39"/>
      <c r="J108" s="39"/>
      <c r="K108" s="39"/>
    </row>
    <row r="109" spans="1:11" x14ac:dyDescent="0.3">
      <c r="A109" s="38" t="s">
        <v>828</v>
      </c>
      <c r="B109" s="38"/>
      <c r="C109" s="38"/>
      <c r="D109" s="38"/>
      <c r="E109" s="38"/>
      <c r="F109" s="38"/>
      <c r="G109" s="38"/>
      <c r="H109" s="38"/>
      <c r="I109" s="38"/>
      <c r="J109" s="38"/>
      <c r="K109" s="7">
        <v>0</v>
      </c>
    </row>
    <row r="110" spans="1:11" ht="34.200000000000003" x14ac:dyDescent="0.3">
      <c r="A110" s="8">
        <v>41695</v>
      </c>
      <c r="B110" s="8">
        <v>41695</v>
      </c>
      <c r="C110" s="1" t="s">
        <v>916</v>
      </c>
      <c r="D110" s="9" t="s">
        <v>915</v>
      </c>
      <c r="E110" s="1"/>
      <c r="F110" s="1" t="s">
        <v>911</v>
      </c>
      <c r="G110" s="1" t="s">
        <v>902</v>
      </c>
      <c r="H110" s="1" t="s">
        <v>204</v>
      </c>
      <c r="I110" s="7">
        <v>10000</v>
      </c>
      <c r="J110" s="7"/>
      <c r="K110" s="7">
        <v>10000</v>
      </c>
    </row>
    <row r="111" spans="1:11" x14ac:dyDescent="0.3">
      <c r="A111" s="8">
        <v>41726</v>
      </c>
      <c r="B111" s="8">
        <v>41726</v>
      </c>
      <c r="C111" s="1"/>
      <c r="D111" s="9" t="s">
        <v>914</v>
      </c>
      <c r="E111" s="1"/>
      <c r="F111" s="1" t="s">
        <v>911</v>
      </c>
      <c r="G111" s="1" t="s">
        <v>902</v>
      </c>
      <c r="H111" s="1"/>
      <c r="I111" s="7"/>
      <c r="J111" s="7">
        <v>10000</v>
      </c>
      <c r="K111" s="7">
        <v>0</v>
      </c>
    </row>
    <row r="112" spans="1:11" ht="34.200000000000003" x14ac:dyDescent="0.3">
      <c r="A112" s="8">
        <v>41726</v>
      </c>
      <c r="B112" s="8">
        <v>41726</v>
      </c>
      <c r="C112" s="1" t="s">
        <v>913</v>
      </c>
      <c r="D112" s="9" t="s">
        <v>912</v>
      </c>
      <c r="E112" s="1" t="s">
        <v>903</v>
      </c>
      <c r="F112" s="1" t="s">
        <v>911</v>
      </c>
      <c r="G112" s="1" t="s">
        <v>902</v>
      </c>
      <c r="H112" s="1" t="s">
        <v>204</v>
      </c>
      <c r="I112" s="7">
        <v>10000</v>
      </c>
      <c r="J112" s="7"/>
      <c r="K112" s="7">
        <v>10000</v>
      </c>
    </row>
    <row r="113" spans="1:11" ht="34.200000000000003" x14ac:dyDescent="0.3">
      <c r="A113" s="8">
        <v>41759</v>
      </c>
      <c r="B113" s="8">
        <v>41759</v>
      </c>
      <c r="C113" s="27">
        <v>41732</v>
      </c>
      <c r="D113" s="9" t="s">
        <v>827</v>
      </c>
      <c r="E113" s="1"/>
      <c r="F113" s="1" t="s">
        <v>895</v>
      </c>
      <c r="G113" s="1" t="s">
        <v>16</v>
      </c>
      <c r="H113" s="1" t="s">
        <v>204</v>
      </c>
      <c r="I113" s="7">
        <v>10000</v>
      </c>
      <c r="J113" s="7"/>
      <c r="K113" s="7">
        <v>20000</v>
      </c>
    </row>
    <row r="114" spans="1:11" ht="34.200000000000003" x14ac:dyDescent="0.3">
      <c r="A114" s="8">
        <v>41780</v>
      </c>
      <c r="B114" s="8">
        <v>41780</v>
      </c>
      <c r="C114" s="1" t="s">
        <v>826</v>
      </c>
      <c r="D114" s="9" t="s">
        <v>825</v>
      </c>
      <c r="E114" s="1"/>
      <c r="F114" s="1" t="s">
        <v>895</v>
      </c>
      <c r="G114" s="1" t="s">
        <v>16</v>
      </c>
      <c r="H114" s="1" t="s">
        <v>807</v>
      </c>
      <c r="I114" s="7">
        <v>950</v>
      </c>
      <c r="J114" s="7"/>
      <c r="K114" s="7">
        <v>20950</v>
      </c>
    </row>
    <row r="115" spans="1:11" ht="34.200000000000003" x14ac:dyDescent="0.3">
      <c r="A115" s="8">
        <v>41780</v>
      </c>
      <c r="B115" s="8">
        <v>41780</v>
      </c>
      <c r="C115" s="1" t="s">
        <v>824</v>
      </c>
      <c r="D115" s="9" t="s">
        <v>823</v>
      </c>
      <c r="E115" s="1"/>
      <c r="F115" s="1" t="s">
        <v>895</v>
      </c>
      <c r="G115" s="1" t="s">
        <v>16</v>
      </c>
      <c r="H115" s="1" t="s">
        <v>822</v>
      </c>
      <c r="I115" s="7">
        <v>200</v>
      </c>
      <c r="J115" s="7"/>
      <c r="K115" s="7">
        <v>21150</v>
      </c>
    </row>
    <row r="116" spans="1:11" ht="45.6" x14ac:dyDescent="0.3">
      <c r="A116" s="8">
        <v>41791</v>
      </c>
      <c r="B116" s="8">
        <v>41791</v>
      </c>
      <c r="C116" s="1"/>
      <c r="D116" s="9" t="s">
        <v>821</v>
      </c>
      <c r="E116" s="1"/>
      <c r="F116" s="1" t="s">
        <v>911</v>
      </c>
      <c r="G116" s="1" t="s">
        <v>16</v>
      </c>
      <c r="H116" s="1" t="s">
        <v>204</v>
      </c>
      <c r="I116" s="7"/>
      <c r="J116" s="7">
        <v>10000</v>
      </c>
      <c r="K116" s="7">
        <v>11150</v>
      </c>
    </row>
    <row r="117" spans="1:11" ht="45.6" x14ac:dyDescent="0.3">
      <c r="A117" s="8">
        <v>41791</v>
      </c>
      <c r="B117" s="8">
        <v>41791</v>
      </c>
      <c r="C117" s="1"/>
      <c r="D117" s="9" t="s">
        <v>821</v>
      </c>
      <c r="E117" s="1"/>
      <c r="F117" s="1" t="s">
        <v>895</v>
      </c>
      <c r="G117" s="1" t="s">
        <v>16</v>
      </c>
      <c r="H117" s="1" t="s">
        <v>204</v>
      </c>
      <c r="I117" s="7">
        <v>10000</v>
      </c>
      <c r="J117" s="7"/>
      <c r="K117" s="7">
        <v>21150</v>
      </c>
    </row>
    <row r="118" spans="1:11" ht="34.200000000000003" x14ac:dyDescent="0.3">
      <c r="A118" s="8">
        <v>41809</v>
      </c>
      <c r="B118" s="8">
        <v>41800</v>
      </c>
      <c r="C118" s="1" t="s">
        <v>820</v>
      </c>
      <c r="D118" s="9" t="s">
        <v>819</v>
      </c>
      <c r="E118" s="1"/>
      <c r="F118" s="1" t="s">
        <v>895</v>
      </c>
      <c r="G118" s="1" t="s">
        <v>16</v>
      </c>
      <c r="H118" s="1"/>
      <c r="I118" s="7">
        <v>6000</v>
      </c>
      <c r="J118" s="7"/>
      <c r="K118" s="7">
        <v>27150</v>
      </c>
    </row>
    <row r="119" spans="1:11" ht="22.8" x14ac:dyDescent="0.3">
      <c r="A119" s="8">
        <v>41850</v>
      </c>
      <c r="B119" s="8">
        <v>41842</v>
      </c>
      <c r="C119" s="1" t="s">
        <v>668</v>
      </c>
      <c r="D119" s="9" t="s">
        <v>818</v>
      </c>
      <c r="E119" s="1"/>
      <c r="F119" s="1" t="s">
        <v>895</v>
      </c>
      <c r="G119" s="1" t="s">
        <v>16</v>
      </c>
      <c r="H119" s="1"/>
      <c r="I119" s="7">
        <v>1050</v>
      </c>
      <c r="J119" s="7"/>
      <c r="K119" s="7">
        <v>28200</v>
      </c>
    </row>
    <row r="120" spans="1:11" ht="22.8" x14ac:dyDescent="0.3">
      <c r="A120" s="8">
        <v>41852</v>
      </c>
      <c r="B120" s="8">
        <v>41852</v>
      </c>
      <c r="C120" s="1" t="s">
        <v>817</v>
      </c>
      <c r="D120" s="9" t="s">
        <v>816</v>
      </c>
      <c r="E120" s="1"/>
      <c r="F120" s="1" t="s">
        <v>895</v>
      </c>
      <c r="G120" s="1" t="s">
        <v>16</v>
      </c>
      <c r="H120" s="1" t="s">
        <v>815</v>
      </c>
      <c r="I120" s="7">
        <v>600</v>
      </c>
      <c r="J120" s="7"/>
      <c r="K120" s="7">
        <v>28800</v>
      </c>
    </row>
    <row r="121" spans="1:11" ht="22.8" x14ac:dyDescent="0.3">
      <c r="A121" s="8">
        <v>41878</v>
      </c>
      <c r="B121" s="8">
        <v>41892</v>
      </c>
      <c r="C121" s="1" t="s">
        <v>658</v>
      </c>
      <c r="D121" s="9" t="s">
        <v>814</v>
      </c>
      <c r="E121" s="1"/>
      <c r="F121" s="1" t="s">
        <v>895</v>
      </c>
      <c r="G121" s="1" t="s">
        <v>16</v>
      </c>
      <c r="H121" s="1" t="s">
        <v>459</v>
      </c>
      <c r="I121" s="7">
        <v>800</v>
      </c>
      <c r="J121" s="7"/>
      <c r="K121" s="7">
        <v>29600</v>
      </c>
    </row>
    <row r="122" spans="1:11" ht="34.200000000000003" x14ac:dyDescent="0.3">
      <c r="A122" s="8">
        <v>41882</v>
      </c>
      <c r="B122" s="8">
        <v>41882</v>
      </c>
      <c r="C122" s="1" t="s">
        <v>656</v>
      </c>
      <c r="D122" s="9" t="s">
        <v>813</v>
      </c>
      <c r="E122" s="1"/>
      <c r="F122" s="1" t="s">
        <v>895</v>
      </c>
      <c r="G122" s="1" t="s">
        <v>16</v>
      </c>
      <c r="H122" s="1" t="s">
        <v>204</v>
      </c>
      <c r="I122" s="7">
        <v>6000</v>
      </c>
      <c r="J122" s="7"/>
      <c r="K122" s="7">
        <v>35600</v>
      </c>
    </row>
    <row r="123" spans="1:11" ht="45.6" x14ac:dyDescent="0.3">
      <c r="A123" s="8">
        <v>41882</v>
      </c>
      <c r="B123" s="8">
        <v>41882</v>
      </c>
      <c r="C123" s="1" t="s">
        <v>812</v>
      </c>
      <c r="D123" s="9" t="s">
        <v>811</v>
      </c>
      <c r="E123" s="1"/>
      <c r="F123" s="1" t="s">
        <v>895</v>
      </c>
      <c r="G123" s="1" t="s">
        <v>16</v>
      </c>
      <c r="H123" s="1" t="s">
        <v>810</v>
      </c>
      <c r="I123" s="7">
        <v>350</v>
      </c>
      <c r="J123" s="7"/>
      <c r="K123" s="7">
        <v>35950</v>
      </c>
    </row>
    <row r="124" spans="1:11" ht="34.200000000000003" x14ac:dyDescent="0.3">
      <c r="A124" s="8">
        <v>41882</v>
      </c>
      <c r="B124" s="8">
        <v>41882</v>
      </c>
      <c r="C124" s="1" t="s">
        <v>809</v>
      </c>
      <c r="D124" s="9" t="s">
        <v>808</v>
      </c>
      <c r="E124" s="1"/>
      <c r="F124" s="1" t="s">
        <v>895</v>
      </c>
      <c r="G124" s="1" t="s">
        <v>16</v>
      </c>
      <c r="H124" s="1" t="s">
        <v>807</v>
      </c>
      <c r="I124" s="7">
        <v>3900</v>
      </c>
      <c r="J124" s="7"/>
      <c r="K124" s="7">
        <v>39850</v>
      </c>
    </row>
    <row r="125" spans="1:11" ht="22.8" x14ac:dyDescent="0.3">
      <c r="A125" s="8">
        <v>41913</v>
      </c>
      <c r="B125" s="8">
        <v>41940</v>
      </c>
      <c r="C125" s="1">
        <v>12</v>
      </c>
      <c r="D125" s="9" t="s">
        <v>806</v>
      </c>
      <c r="E125" s="1"/>
      <c r="F125" s="1" t="s">
        <v>895</v>
      </c>
      <c r="G125" s="1" t="s">
        <v>16</v>
      </c>
      <c r="H125" s="1" t="s">
        <v>281</v>
      </c>
      <c r="I125" s="7">
        <v>720</v>
      </c>
      <c r="J125" s="7"/>
      <c r="K125" s="7">
        <v>40570</v>
      </c>
    </row>
    <row r="126" spans="1:11" ht="34.200000000000003" x14ac:dyDescent="0.3">
      <c r="A126" s="8">
        <v>41913</v>
      </c>
      <c r="B126" s="8">
        <v>41953</v>
      </c>
      <c r="C126" s="1">
        <v>4297</v>
      </c>
      <c r="D126" s="9" t="s">
        <v>805</v>
      </c>
      <c r="E126" s="1"/>
      <c r="F126" s="1" t="s">
        <v>895</v>
      </c>
      <c r="G126" s="1" t="s">
        <v>16</v>
      </c>
      <c r="H126" s="1" t="s">
        <v>475</v>
      </c>
      <c r="I126" s="7">
        <v>3900</v>
      </c>
      <c r="J126" s="7"/>
      <c r="K126" s="7">
        <v>44470</v>
      </c>
    </row>
    <row r="127" spans="1:11" ht="22.8" x14ac:dyDescent="0.3">
      <c r="A127" s="8">
        <v>41921</v>
      </c>
      <c r="B127" s="8">
        <v>41921</v>
      </c>
      <c r="C127" s="1"/>
      <c r="D127" s="9" t="s">
        <v>804</v>
      </c>
      <c r="E127" s="1"/>
      <c r="F127" s="1" t="s">
        <v>895</v>
      </c>
      <c r="G127" s="1" t="s">
        <v>16</v>
      </c>
      <c r="H127" s="1" t="s">
        <v>28</v>
      </c>
      <c r="I127" s="7">
        <v>341.74</v>
      </c>
      <c r="J127" s="7"/>
      <c r="K127" s="7">
        <v>44811.74</v>
      </c>
    </row>
    <row r="128" spans="1:11" ht="22.8" x14ac:dyDescent="0.3">
      <c r="A128" s="8">
        <v>41921</v>
      </c>
      <c r="B128" s="8">
        <v>41921</v>
      </c>
      <c r="C128" s="1"/>
      <c r="D128" s="9" t="s">
        <v>803</v>
      </c>
      <c r="E128" s="1"/>
      <c r="F128" s="1" t="s">
        <v>895</v>
      </c>
      <c r="G128" s="1" t="s">
        <v>16</v>
      </c>
      <c r="H128" s="1" t="s">
        <v>28</v>
      </c>
      <c r="I128" s="7">
        <v>109.78</v>
      </c>
      <c r="J128" s="7"/>
      <c r="K128" s="7">
        <v>44921.52</v>
      </c>
    </row>
    <row r="129" spans="1:11" ht="34.200000000000003" x14ac:dyDescent="0.3">
      <c r="A129" s="8">
        <v>41925</v>
      </c>
      <c r="B129" s="8">
        <v>41940</v>
      </c>
      <c r="C129" s="1" t="s">
        <v>426</v>
      </c>
      <c r="D129" s="9" t="s">
        <v>802</v>
      </c>
      <c r="E129" s="1"/>
      <c r="F129" s="1" t="s">
        <v>895</v>
      </c>
      <c r="G129" s="1" t="s">
        <v>16</v>
      </c>
      <c r="H129" s="1" t="s">
        <v>204</v>
      </c>
      <c r="I129" s="7">
        <v>15000</v>
      </c>
      <c r="J129" s="7"/>
      <c r="K129" s="7">
        <v>59921.52</v>
      </c>
    </row>
    <row r="130" spans="1:11" ht="22.8" x14ac:dyDescent="0.3">
      <c r="A130" s="8">
        <v>41926</v>
      </c>
      <c r="B130" s="8">
        <v>41940</v>
      </c>
      <c r="C130" s="1">
        <v>14</v>
      </c>
      <c r="D130" s="9" t="s">
        <v>801</v>
      </c>
      <c r="E130" s="1"/>
      <c r="F130" s="1" t="s">
        <v>895</v>
      </c>
      <c r="G130" s="1" t="s">
        <v>16</v>
      </c>
      <c r="H130" s="1" t="s">
        <v>281</v>
      </c>
      <c r="I130" s="7">
        <v>1050</v>
      </c>
      <c r="J130" s="7"/>
      <c r="K130" s="7">
        <v>60971.519999999997</v>
      </c>
    </row>
    <row r="131" spans="1:11" ht="22.8" x14ac:dyDescent="0.3">
      <c r="A131" s="8">
        <v>41931</v>
      </c>
      <c r="B131" s="8">
        <v>41940</v>
      </c>
      <c r="C131" s="1">
        <v>21</v>
      </c>
      <c r="D131" s="9" t="s">
        <v>800</v>
      </c>
      <c r="E131" s="1"/>
      <c r="F131" s="1" t="s">
        <v>895</v>
      </c>
      <c r="G131" s="1" t="s">
        <v>16</v>
      </c>
      <c r="H131" s="1" t="s">
        <v>455</v>
      </c>
      <c r="I131" s="7">
        <v>2450</v>
      </c>
      <c r="J131" s="7"/>
      <c r="K131" s="7">
        <v>63421.52</v>
      </c>
    </row>
    <row r="132" spans="1:11" ht="34.200000000000003" x14ac:dyDescent="0.3">
      <c r="A132" s="8">
        <v>41932</v>
      </c>
      <c r="B132" s="8">
        <v>41932</v>
      </c>
      <c r="C132" s="1" t="s">
        <v>560</v>
      </c>
      <c r="D132" s="9" t="s">
        <v>799</v>
      </c>
      <c r="E132" s="1"/>
      <c r="F132" s="1" t="s">
        <v>895</v>
      </c>
      <c r="G132" s="1" t="s">
        <v>16</v>
      </c>
      <c r="H132" s="1" t="s">
        <v>558</v>
      </c>
      <c r="I132" s="7">
        <v>3012.5</v>
      </c>
      <c r="J132" s="7"/>
      <c r="K132" s="7">
        <v>66434.02</v>
      </c>
    </row>
    <row r="133" spans="1:11" ht="22.8" x14ac:dyDescent="0.3">
      <c r="A133" s="8">
        <v>41932</v>
      </c>
      <c r="B133" s="8">
        <v>41932</v>
      </c>
      <c r="C133" s="1" t="s">
        <v>557</v>
      </c>
      <c r="D133" s="9" t="s">
        <v>798</v>
      </c>
      <c r="E133" s="1"/>
      <c r="F133" s="1" t="s">
        <v>895</v>
      </c>
      <c r="G133" s="1" t="s">
        <v>16</v>
      </c>
      <c r="H133" s="1" t="s">
        <v>555</v>
      </c>
      <c r="I133" s="7">
        <v>2800</v>
      </c>
      <c r="J133" s="7"/>
      <c r="K133" s="7">
        <v>69234.02</v>
      </c>
    </row>
    <row r="134" spans="1:11" ht="22.8" x14ac:dyDescent="0.3">
      <c r="A134" s="8">
        <v>41932</v>
      </c>
      <c r="B134" s="8">
        <v>41932</v>
      </c>
      <c r="C134" s="1" t="s">
        <v>554</v>
      </c>
      <c r="D134" s="9" t="s">
        <v>797</v>
      </c>
      <c r="E134" s="1"/>
      <c r="F134" s="1" t="s">
        <v>895</v>
      </c>
      <c r="G134" s="1" t="s">
        <v>16</v>
      </c>
      <c r="H134" s="1" t="s">
        <v>281</v>
      </c>
      <c r="I134" s="7">
        <v>1200</v>
      </c>
      <c r="J134" s="7"/>
      <c r="K134" s="7">
        <v>70434.02</v>
      </c>
    </row>
    <row r="135" spans="1:11" ht="22.8" x14ac:dyDescent="0.3">
      <c r="A135" s="8">
        <v>41941</v>
      </c>
      <c r="B135" s="8">
        <v>41941</v>
      </c>
      <c r="C135" s="1">
        <v>3139</v>
      </c>
      <c r="D135" s="9" t="s">
        <v>796</v>
      </c>
      <c r="E135" s="1"/>
      <c r="F135" s="1" t="s">
        <v>895</v>
      </c>
      <c r="G135" s="1" t="s">
        <v>16</v>
      </c>
      <c r="H135" s="1" t="s">
        <v>795</v>
      </c>
      <c r="I135" s="7">
        <v>650</v>
      </c>
      <c r="J135" s="7"/>
      <c r="K135" s="7">
        <v>71084.02</v>
      </c>
    </row>
    <row r="136" spans="1:11" ht="34.200000000000003" x14ac:dyDescent="0.3">
      <c r="A136" s="8">
        <v>41942</v>
      </c>
      <c r="B136" s="8">
        <v>41948</v>
      </c>
      <c r="C136" s="1">
        <v>24</v>
      </c>
      <c r="D136" s="9" t="s">
        <v>794</v>
      </c>
      <c r="E136" s="1"/>
      <c r="F136" s="1" t="s">
        <v>895</v>
      </c>
      <c r="G136" s="1" t="s">
        <v>16</v>
      </c>
      <c r="H136" s="1" t="s">
        <v>666</v>
      </c>
      <c r="I136" s="7">
        <v>910</v>
      </c>
      <c r="J136" s="7"/>
      <c r="K136" s="7">
        <v>71994.02</v>
      </c>
    </row>
    <row r="137" spans="1:11" ht="22.8" x14ac:dyDescent="0.3">
      <c r="A137" s="8">
        <v>41942</v>
      </c>
      <c r="B137" s="8">
        <v>41948</v>
      </c>
      <c r="C137" s="1">
        <v>117</v>
      </c>
      <c r="D137" s="9" t="s">
        <v>793</v>
      </c>
      <c r="E137" s="1"/>
      <c r="F137" s="1" t="s">
        <v>895</v>
      </c>
      <c r="G137" s="1" t="s">
        <v>16</v>
      </c>
      <c r="H137" s="1" t="s">
        <v>712</v>
      </c>
      <c r="I137" s="7">
        <v>487.5</v>
      </c>
      <c r="J137" s="7"/>
      <c r="K137" s="7">
        <v>72481.52</v>
      </c>
    </row>
    <row r="138" spans="1:11" ht="22.8" x14ac:dyDescent="0.3">
      <c r="A138" s="8">
        <v>41942</v>
      </c>
      <c r="B138" s="8">
        <v>41948</v>
      </c>
      <c r="C138" s="1" t="s">
        <v>515</v>
      </c>
      <c r="D138" s="9" t="s">
        <v>792</v>
      </c>
      <c r="E138" s="1"/>
      <c r="F138" s="1" t="s">
        <v>895</v>
      </c>
      <c r="G138" s="1" t="s">
        <v>16</v>
      </c>
      <c r="H138" s="1" t="s">
        <v>513</v>
      </c>
      <c r="I138" s="7">
        <v>3250</v>
      </c>
      <c r="J138" s="7"/>
      <c r="K138" s="7">
        <v>75731.520000000004</v>
      </c>
    </row>
    <row r="139" spans="1:11" ht="22.8" x14ac:dyDescent="0.3">
      <c r="A139" s="8">
        <v>41942</v>
      </c>
      <c r="B139" s="8">
        <v>41948</v>
      </c>
      <c r="C139" s="1" t="s">
        <v>512</v>
      </c>
      <c r="D139" s="9" t="s">
        <v>791</v>
      </c>
      <c r="E139" s="1"/>
      <c r="F139" s="1" t="s">
        <v>895</v>
      </c>
      <c r="G139" s="1" t="s">
        <v>16</v>
      </c>
      <c r="H139" s="1" t="s">
        <v>510</v>
      </c>
      <c r="I139" s="7">
        <v>1735</v>
      </c>
      <c r="J139" s="7"/>
      <c r="K139" s="7">
        <v>77466.52</v>
      </c>
    </row>
    <row r="140" spans="1:11" ht="22.8" x14ac:dyDescent="0.3">
      <c r="A140" s="8">
        <v>41943</v>
      </c>
      <c r="B140" s="8">
        <v>41949</v>
      </c>
      <c r="C140" s="1">
        <v>18</v>
      </c>
      <c r="D140" s="9" t="s">
        <v>790</v>
      </c>
      <c r="E140" s="1"/>
      <c r="F140" s="1" t="s">
        <v>895</v>
      </c>
      <c r="G140" s="1" t="s">
        <v>16</v>
      </c>
      <c r="H140" s="1" t="s">
        <v>281</v>
      </c>
      <c r="I140" s="7">
        <v>720</v>
      </c>
      <c r="J140" s="7"/>
      <c r="K140" s="7">
        <v>78186.52</v>
      </c>
    </row>
    <row r="141" spans="1:11" ht="22.8" x14ac:dyDescent="0.3">
      <c r="A141" s="8">
        <v>41943</v>
      </c>
      <c r="B141" s="8">
        <v>41943</v>
      </c>
      <c r="C141" s="1" t="s">
        <v>424</v>
      </c>
      <c r="D141" s="9" t="s">
        <v>789</v>
      </c>
      <c r="E141" s="1"/>
      <c r="F141" s="1" t="s">
        <v>895</v>
      </c>
      <c r="G141" s="1" t="s">
        <v>16</v>
      </c>
      <c r="H141" s="1" t="s">
        <v>204</v>
      </c>
      <c r="I141" s="7">
        <v>21250</v>
      </c>
      <c r="J141" s="7"/>
      <c r="K141" s="7">
        <v>99436.52</v>
      </c>
    </row>
    <row r="142" spans="1:11" ht="45.6" x14ac:dyDescent="0.3">
      <c r="A142" s="8">
        <v>41944</v>
      </c>
      <c r="B142" s="8">
        <v>41944</v>
      </c>
      <c r="C142" s="1"/>
      <c r="D142" s="9" t="s">
        <v>788</v>
      </c>
      <c r="E142" s="1"/>
      <c r="F142" s="1" t="s">
        <v>895</v>
      </c>
      <c r="G142" s="1" t="s">
        <v>16</v>
      </c>
      <c r="H142" s="1" t="s">
        <v>28</v>
      </c>
      <c r="I142" s="7">
        <v>28.31</v>
      </c>
      <c r="J142" s="7"/>
      <c r="K142" s="7">
        <v>99464.83</v>
      </c>
    </row>
    <row r="143" spans="1:11" ht="34.200000000000003" x14ac:dyDescent="0.3">
      <c r="A143" s="8">
        <v>41950</v>
      </c>
      <c r="B143" s="8">
        <v>41953</v>
      </c>
      <c r="C143" s="1">
        <v>2</v>
      </c>
      <c r="D143" s="9" t="s">
        <v>787</v>
      </c>
      <c r="E143" s="1"/>
      <c r="F143" s="1" t="s">
        <v>895</v>
      </c>
      <c r="G143" s="1" t="s">
        <v>16</v>
      </c>
      <c r="H143" s="1" t="s">
        <v>467</v>
      </c>
      <c r="I143" s="7">
        <v>1749.3</v>
      </c>
      <c r="J143" s="7"/>
      <c r="K143" s="7">
        <v>101214.13</v>
      </c>
    </row>
    <row r="144" spans="1:11" ht="22.8" x14ac:dyDescent="0.3">
      <c r="A144" s="8">
        <v>41950</v>
      </c>
      <c r="B144" s="8">
        <v>41950</v>
      </c>
      <c r="C144" s="1">
        <v>22</v>
      </c>
      <c r="D144" s="9" t="s">
        <v>786</v>
      </c>
      <c r="E144" s="1"/>
      <c r="F144" s="1" t="s">
        <v>895</v>
      </c>
      <c r="G144" s="1" t="s">
        <v>16</v>
      </c>
      <c r="H144" s="1" t="s">
        <v>455</v>
      </c>
      <c r="I144" s="7">
        <v>3150</v>
      </c>
      <c r="J144" s="7"/>
      <c r="K144" s="7">
        <v>104364.13</v>
      </c>
    </row>
    <row r="145" spans="1:11" ht="57" x14ac:dyDescent="0.3">
      <c r="A145" s="8">
        <v>41950</v>
      </c>
      <c r="B145" s="8">
        <v>41953</v>
      </c>
      <c r="C145" s="1">
        <v>474</v>
      </c>
      <c r="D145" s="9" t="s">
        <v>785</v>
      </c>
      <c r="E145" s="1"/>
      <c r="F145" s="1" t="s">
        <v>895</v>
      </c>
      <c r="G145" s="1" t="s">
        <v>16</v>
      </c>
      <c r="H145" s="1" t="s">
        <v>784</v>
      </c>
      <c r="I145" s="7">
        <v>320</v>
      </c>
      <c r="J145" s="7"/>
      <c r="K145" s="7">
        <v>104684.13</v>
      </c>
    </row>
    <row r="146" spans="1:11" ht="34.200000000000003" x14ac:dyDescent="0.3">
      <c r="A146" s="8">
        <v>41950</v>
      </c>
      <c r="B146" s="8">
        <v>41950</v>
      </c>
      <c r="C146" s="1">
        <v>1443</v>
      </c>
      <c r="D146" s="9" t="s">
        <v>783</v>
      </c>
      <c r="E146" s="1"/>
      <c r="F146" s="1" t="s">
        <v>895</v>
      </c>
      <c r="G146" s="1" t="s">
        <v>16</v>
      </c>
      <c r="H146" s="1" t="s">
        <v>782</v>
      </c>
      <c r="I146" s="7">
        <v>4033.5</v>
      </c>
      <c r="J146" s="7"/>
      <c r="K146" s="7">
        <v>108717.63</v>
      </c>
    </row>
    <row r="147" spans="1:11" ht="22.8" x14ac:dyDescent="0.3">
      <c r="A147" s="8">
        <v>41950</v>
      </c>
      <c r="B147" s="8">
        <v>41953</v>
      </c>
      <c r="C147" s="1">
        <v>2511</v>
      </c>
      <c r="D147" s="9" t="s">
        <v>781</v>
      </c>
      <c r="E147" s="1"/>
      <c r="F147" s="1" t="s">
        <v>895</v>
      </c>
      <c r="G147" s="1" t="s">
        <v>16</v>
      </c>
      <c r="H147" s="1" t="s">
        <v>780</v>
      </c>
      <c r="I147" s="7">
        <v>1000</v>
      </c>
      <c r="J147" s="7"/>
      <c r="K147" s="7">
        <v>109717.63</v>
      </c>
    </row>
    <row r="148" spans="1:11" ht="34.200000000000003" x14ac:dyDescent="0.3">
      <c r="A148" s="8">
        <v>41950</v>
      </c>
      <c r="B148" s="8">
        <v>41953</v>
      </c>
      <c r="C148" s="1">
        <v>4303</v>
      </c>
      <c r="D148" s="9" t="s">
        <v>779</v>
      </c>
      <c r="E148" s="1"/>
      <c r="F148" s="1" t="s">
        <v>895</v>
      </c>
      <c r="G148" s="1" t="s">
        <v>16</v>
      </c>
      <c r="H148" s="1" t="s">
        <v>475</v>
      </c>
      <c r="I148" s="7">
        <v>3150</v>
      </c>
      <c r="J148" s="7"/>
      <c r="K148" s="7">
        <v>112867.63</v>
      </c>
    </row>
    <row r="149" spans="1:11" ht="34.200000000000003" x14ac:dyDescent="0.3">
      <c r="A149" s="8">
        <v>41950</v>
      </c>
      <c r="B149" s="8">
        <v>41953</v>
      </c>
      <c r="C149" s="1">
        <v>4304</v>
      </c>
      <c r="D149" s="9" t="s">
        <v>778</v>
      </c>
      <c r="E149" s="1"/>
      <c r="F149" s="1" t="s">
        <v>895</v>
      </c>
      <c r="G149" s="1" t="s">
        <v>16</v>
      </c>
      <c r="H149" s="1" t="s">
        <v>475</v>
      </c>
      <c r="I149" s="7">
        <v>2250</v>
      </c>
      <c r="J149" s="7"/>
      <c r="K149" s="7">
        <v>115117.63</v>
      </c>
    </row>
    <row r="150" spans="1:11" ht="34.200000000000003" x14ac:dyDescent="0.3">
      <c r="A150" s="8">
        <v>41950</v>
      </c>
      <c r="B150" s="8">
        <v>41953</v>
      </c>
      <c r="C150" s="1" t="s">
        <v>777</v>
      </c>
      <c r="D150" s="9" t="s">
        <v>776</v>
      </c>
      <c r="E150" s="1"/>
      <c r="F150" s="1" t="s">
        <v>895</v>
      </c>
      <c r="G150" s="1" t="s">
        <v>16</v>
      </c>
      <c r="H150" s="1" t="s">
        <v>467</v>
      </c>
      <c r="I150" s="7">
        <v>1400</v>
      </c>
      <c r="J150" s="7"/>
      <c r="K150" s="7">
        <v>116517.63</v>
      </c>
    </row>
    <row r="151" spans="1:11" ht="22.8" x14ac:dyDescent="0.3">
      <c r="A151" s="8">
        <v>41950</v>
      </c>
      <c r="B151" s="8">
        <v>41950</v>
      </c>
      <c r="C151" s="8">
        <v>41950</v>
      </c>
      <c r="D151" s="9" t="s">
        <v>775</v>
      </c>
      <c r="E151" s="1"/>
      <c r="F151" s="1" t="s">
        <v>895</v>
      </c>
      <c r="G151" s="1" t="s">
        <v>16</v>
      </c>
      <c r="H151" s="1" t="s">
        <v>38</v>
      </c>
      <c r="I151" s="7">
        <v>4642.3900000000003</v>
      </c>
      <c r="J151" s="7"/>
      <c r="K151" s="7">
        <v>121160.02</v>
      </c>
    </row>
    <row r="152" spans="1:11" ht="34.200000000000003" x14ac:dyDescent="0.3">
      <c r="A152" s="8">
        <v>41950</v>
      </c>
      <c r="B152" s="8">
        <v>41953</v>
      </c>
      <c r="C152" s="1" t="s">
        <v>774</v>
      </c>
      <c r="D152" s="9" t="s">
        <v>773</v>
      </c>
      <c r="E152" s="1"/>
      <c r="F152" s="1" t="s">
        <v>895</v>
      </c>
      <c r="G152" s="1" t="s">
        <v>16</v>
      </c>
      <c r="H152" s="1" t="s">
        <v>558</v>
      </c>
      <c r="I152" s="7">
        <v>2645</v>
      </c>
      <c r="J152" s="7"/>
      <c r="K152" s="7">
        <v>123805.02</v>
      </c>
    </row>
    <row r="153" spans="1:11" ht="34.200000000000003" x14ac:dyDescent="0.3">
      <c r="A153" s="8">
        <v>41950</v>
      </c>
      <c r="B153" s="8">
        <v>41953</v>
      </c>
      <c r="C153" s="1" t="s">
        <v>772</v>
      </c>
      <c r="D153" s="9" t="s">
        <v>771</v>
      </c>
      <c r="E153" s="1"/>
      <c r="F153" s="1" t="s">
        <v>895</v>
      </c>
      <c r="G153" s="1" t="s">
        <v>16</v>
      </c>
      <c r="H153" s="1" t="s">
        <v>770</v>
      </c>
      <c r="I153" s="7">
        <v>2400</v>
      </c>
      <c r="J153" s="7"/>
      <c r="K153" s="7">
        <v>126205.02</v>
      </c>
    </row>
    <row r="154" spans="1:11" ht="22.8" x14ac:dyDescent="0.3">
      <c r="A154" s="8">
        <v>41950</v>
      </c>
      <c r="B154" s="8">
        <v>41953</v>
      </c>
      <c r="C154" s="1" t="s">
        <v>469</v>
      </c>
      <c r="D154" s="9" t="s">
        <v>769</v>
      </c>
      <c r="E154" s="1"/>
      <c r="F154" s="1" t="s">
        <v>895</v>
      </c>
      <c r="G154" s="1" t="s">
        <v>16</v>
      </c>
      <c r="H154" s="1" t="s">
        <v>467</v>
      </c>
      <c r="I154" s="7">
        <v>3010</v>
      </c>
      <c r="J154" s="7"/>
      <c r="K154" s="7">
        <v>129215.02</v>
      </c>
    </row>
    <row r="155" spans="1:11" ht="22.8" x14ac:dyDescent="0.3">
      <c r="A155" s="8">
        <v>41960</v>
      </c>
      <c r="B155" s="8">
        <v>41960</v>
      </c>
      <c r="C155" s="1">
        <v>20</v>
      </c>
      <c r="D155" s="9" t="s">
        <v>768</v>
      </c>
      <c r="E155" s="1"/>
      <c r="F155" s="1" t="s">
        <v>895</v>
      </c>
      <c r="G155" s="1" t="s">
        <v>16</v>
      </c>
      <c r="H155" s="1" t="s">
        <v>281</v>
      </c>
      <c r="I155" s="7">
        <v>1754</v>
      </c>
      <c r="J155" s="7"/>
      <c r="K155" s="7">
        <v>130969.02</v>
      </c>
    </row>
    <row r="156" spans="1:11" ht="34.200000000000003" x14ac:dyDescent="0.3">
      <c r="A156" s="8">
        <v>41960</v>
      </c>
      <c r="B156" s="8">
        <v>41960</v>
      </c>
      <c r="C156" s="1">
        <v>14176</v>
      </c>
      <c r="D156" s="9" t="s">
        <v>767</v>
      </c>
      <c r="E156" s="1"/>
      <c r="F156" s="1" t="s">
        <v>895</v>
      </c>
      <c r="G156" s="1" t="s">
        <v>16</v>
      </c>
      <c r="H156" s="1" t="s">
        <v>459</v>
      </c>
      <c r="I156" s="7">
        <v>1800</v>
      </c>
      <c r="J156" s="7"/>
      <c r="K156" s="7">
        <v>132769.01999999999</v>
      </c>
    </row>
    <row r="157" spans="1:11" ht="22.8" x14ac:dyDescent="0.3">
      <c r="A157" s="8">
        <v>41961</v>
      </c>
      <c r="B157" s="8">
        <v>41961</v>
      </c>
      <c r="C157" s="1">
        <v>25</v>
      </c>
      <c r="D157" s="9" t="s">
        <v>766</v>
      </c>
      <c r="E157" s="1"/>
      <c r="F157" s="1" t="s">
        <v>895</v>
      </c>
      <c r="G157" s="1" t="s">
        <v>16</v>
      </c>
      <c r="H157" s="1" t="s">
        <v>666</v>
      </c>
      <c r="I157" s="7">
        <v>140</v>
      </c>
      <c r="J157" s="7"/>
      <c r="K157" s="7">
        <v>132909.01999999999</v>
      </c>
    </row>
    <row r="158" spans="1:11" ht="22.8" x14ac:dyDescent="0.3">
      <c r="A158" s="8">
        <v>41973</v>
      </c>
      <c r="B158" s="8">
        <v>41973</v>
      </c>
      <c r="C158" s="1" t="s">
        <v>765</v>
      </c>
      <c r="D158" s="9" t="s">
        <v>764</v>
      </c>
      <c r="E158" s="1"/>
      <c r="F158" s="1" t="s">
        <v>895</v>
      </c>
      <c r="G158" s="1" t="s">
        <v>16</v>
      </c>
      <c r="H158" s="1" t="s">
        <v>281</v>
      </c>
      <c r="I158" s="7">
        <v>1278</v>
      </c>
      <c r="J158" s="7"/>
      <c r="K158" s="7">
        <v>134187.01999999999</v>
      </c>
    </row>
    <row r="159" spans="1:11" ht="34.200000000000003" x14ac:dyDescent="0.3">
      <c r="A159" s="8">
        <v>41977</v>
      </c>
      <c r="B159" s="8">
        <v>41988</v>
      </c>
      <c r="C159" s="1" t="s">
        <v>422</v>
      </c>
      <c r="D159" s="9" t="s">
        <v>763</v>
      </c>
      <c r="E159" s="1"/>
      <c r="F159" s="1" t="s">
        <v>895</v>
      </c>
      <c r="G159" s="1" t="s">
        <v>16</v>
      </c>
      <c r="H159" s="1" t="s">
        <v>204</v>
      </c>
      <c r="I159" s="7">
        <v>9345</v>
      </c>
      <c r="J159" s="7"/>
      <c r="K159" s="7">
        <v>143532.01999999999</v>
      </c>
    </row>
    <row r="160" spans="1:11" ht="22.8" x14ac:dyDescent="0.3">
      <c r="A160" s="8">
        <v>41982</v>
      </c>
      <c r="B160" s="8">
        <v>42019</v>
      </c>
      <c r="C160" s="1">
        <v>24</v>
      </c>
      <c r="D160" s="9" t="s">
        <v>762</v>
      </c>
      <c r="E160" s="1"/>
      <c r="F160" s="1" t="s">
        <v>895</v>
      </c>
      <c r="G160" s="1" t="s">
        <v>16</v>
      </c>
      <c r="H160" s="1" t="s">
        <v>281</v>
      </c>
      <c r="I160" s="7">
        <v>810</v>
      </c>
      <c r="J160" s="7"/>
      <c r="K160" s="7">
        <v>144342.01999999999</v>
      </c>
    </row>
    <row r="161" spans="1:11" ht="22.8" x14ac:dyDescent="0.3">
      <c r="A161" s="8">
        <v>42004</v>
      </c>
      <c r="B161" s="8">
        <v>42004</v>
      </c>
      <c r="C161" s="1">
        <v>13</v>
      </c>
      <c r="D161" s="9" t="s">
        <v>761</v>
      </c>
      <c r="E161" s="1"/>
      <c r="F161" s="1" t="s">
        <v>895</v>
      </c>
      <c r="G161" s="1" t="s">
        <v>16</v>
      </c>
      <c r="H161" s="1" t="s">
        <v>760</v>
      </c>
      <c r="I161" s="7">
        <v>2167.84</v>
      </c>
      <c r="J161" s="7"/>
      <c r="K161" s="7">
        <v>146509.85999999999</v>
      </c>
    </row>
    <row r="162" spans="1:11" ht="22.8" x14ac:dyDescent="0.3">
      <c r="A162" s="8">
        <v>42004</v>
      </c>
      <c r="B162" s="8">
        <v>42004</v>
      </c>
      <c r="C162" s="1">
        <v>2419</v>
      </c>
      <c r="D162" s="9" t="s">
        <v>759</v>
      </c>
      <c r="E162" s="1"/>
      <c r="F162" s="1" t="s">
        <v>895</v>
      </c>
      <c r="G162" s="1" t="s">
        <v>16</v>
      </c>
      <c r="H162" s="1" t="s">
        <v>240</v>
      </c>
      <c r="I162" s="7">
        <v>5425</v>
      </c>
      <c r="J162" s="7"/>
      <c r="K162" s="7">
        <v>151934.85999999999</v>
      </c>
    </row>
    <row r="163" spans="1:11" ht="22.8" x14ac:dyDescent="0.3">
      <c r="A163" s="8">
        <v>42004</v>
      </c>
      <c r="B163" s="8">
        <v>42004</v>
      </c>
      <c r="C163" s="1" t="s">
        <v>453</v>
      </c>
      <c r="D163" s="9" t="s">
        <v>758</v>
      </c>
      <c r="E163" s="1"/>
      <c r="F163" s="1" t="s">
        <v>895</v>
      </c>
      <c r="G163" s="1" t="s">
        <v>16</v>
      </c>
      <c r="H163" s="1" t="s">
        <v>451</v>
      </c>
      <c r="I163" s="7">
        <v>4250</v>
      </c>
      <c r="J163" s="7"/>
      <c r="K163" s="7">
        <v>156184.85999999999</v>
      </c>
    </row>
    <row r="164" spans="1:11" x14ac:dyDescent="0.3">
      <c r="A164" s="38" t="s">
        <v>304</v>
      </c>
      <c r="B164" s="38"/>
      <c r="C164" s="38"/>
      <c r="D164" s="38"/>
      <c r="E164" s="38"/>
      <c r="F164" s="38"/>
      <c r="G164" s="38"/>
      <c r="H164" s="38"/>
      <c r="I164" s="10">
        <v>176184.86</v>
      </c>
      <c r="J164" s="10">
        <v>20000</v>
      </c>
      <c r="K164" s="10">
        <v>156184.85999999999</v>
      </c>
    </row>
    <row r="166" spans="1:11" x14ac:dyDescent="0.3">
      <c r="A166" s="39"/>
      <c r="B166" s="39"/>
      <c r="C166" s="39"/>
      <c r="D166" s="39"/>
      <c r="E166" s="39"/>
      <c r="F166" s="39"/>
      <c r="G166" s="39"/>
      <c r="H166" s="39"/>
      <c r="I166" s="39"/>
      <c r="J166" s="39"/>
      <c r="K166" s="39"/>
    </row>
    <row r="167" spans="1:11" x14ac:dyDescent="0.3">
      <c r="A167" s="38" t="s">
        <v>757</v>
      </c>
      <c r="B167" s="38"/>
      <c r="C167" s="38"/>
      <c r="D167" s="38"/>
      <c r="E167" s="38"/>
      <c r="F167" s="38"/>
      <c r="G167" s="38"/>
      <c r="H167" s="38"/>
      <c r="I167" s="38"/>
      <c r="J167" s="38"/>
      <c r="K167" s="7">
        <v>0</v>
      </c>
    </row>
    <row r="168" spans="1:11" ht="57" x14ac:dyDescent="0.3">
      <c r="A168" s="8">
        <v>41821</v>
      </c>
      <c r="B168" s="8">
        <v>41821</v>
      </c>
      <c r="C168" s="1" t="s">
        <v>756</v>
      </c>
      <c r="D168" s="9" t="s">
        <v>755</v>
      </c>
      <c r="E168" s="1"/>
      <c r="F168" s="1" t="s">
        <v>895</v>
      </c>
      <c r="G168" s="1" t="s">
        <v>16</v>
      </c>
      <c r="H168" s="1" t="s">
        <v>204</v>
      </c>
      <c r="I168" s="7">
        <v>5000</v>
      </c>
      <c r="J168" s="7"/>
      <c r="K168" s="7">
        <v>5000</v>
      </c>
    </row>
    <row r="169" spans="1:11" ht="22.8" x14ac:dyDescent="0.3">
      <c r="A169" s="8">
        <v>41852</v>
      </c>
      <c r="B169" s="8">
        <v>41892</v>
      </c>
      <c r="C169" s="1" t="s">
        <v>754</v>
      </c>
      <c r="D169" s="9" t="s">
        <v>753</v>
      </c>
      <c r="E169" s="1"/>
      <c r="F169" s="1" t="s">
        <v>895</v>
      </c>
      <c r="G169" s="1" t="s">
        <v>16</v>
      </c>
      <c r="H169" s="1" t="s">
        <v>281</v>
      </c>
      <c r="I169" s="7">
        <v>228</v>
      </c>
      <c r="J169" s="7"/>
      <c r="K169" s="7">
        <v>5228</v>
      </c>
    </row>
    <row r="170" spans="1:11" ht="34.200000000000003" x14ac:dyDescent="0.3">
      <c r="A170" s="8">
        <v>41871</v>
      </c>
      <c r="B170" s="8">
        <v>41892</v>
      </c>
      <c r="C170" s="1" t="s">
        <v>752</v>
      </c>
      <c r="D170" s="9" t="s">
        <v>751</v>
      </c>
      <c r="E170" s="1"/>
      <c r="F170" s="1" t="s">
        <v>895</v>
      </c>
      <c r="G170" s="1" t="s">
        <v>16</v>
      </c>
      <c r="H170" s="1" t="s">
        <v>281</v>
      </c>
      <c r="I170" s="7">
        <v>285</v>
      </c>
      <c r="J170" s="7"/>
      <c r="K170" s="7">
        <v>5513</v>
      </c>
    </row>
    <row r="171" spans="1:11" ht="34.200000000000003" x14ac:dyDescent="0.3">
      <c r="A171" s="8">
        <v>41881</v>
      </c>
      <c r="B171" s="8">
        <v>41892</v>
      </c>
      <c r="C171" s="1" t="s">
        <v>750</v>
      </c>
      <c r="D171" s="9" t="s">
        <v>749</v>
      </c>
      <c r="E171" s="1"/>
      <c r="F171" s="1" t="s">
        <v>895</v>
      </c>
      <c r="G171" s="1" t="s">
        <v>16</v>
      </c>
      <c r="H171" s="1" t="s">
        <v>281</v>
      </c>
      <c r="I171" s="7">
        <v>360</v>
      </c>
      <c r="J171" s="7"/>
      <c r="K171" s="7">
        <v>5873</v>
      </c>
    </row>
    <row r="172" spans="1:11" ht="34.200000000000003" x14ac:dyDescent="0.3">
      <c r="A172" s="8">
        <v>41889</v>
      </c>
      <c r="B172" s="8">
        <v>41892</v>
      </c>
      <c r="C172" s="1" t="s">
        <v>748</v>
      </c>
      <c r="D172" s="9" t="s">
        <v>747</v>
      </c>
      <c r="E172" s="1"/>
      <c r="F172" s="1" t="s">
        <v>895</v>
      </c>
      <c r="G172" s="1" t="s">
        <v>16</v>
      </c>
      <c r="H172" s="1" t="s">
        <v>281</v>
      </c>
      <c r="I172" s="7">
        <v>830</v>
      </c>
      <c r="J172" s="7"/>
      <c r="K172" s="7">
        <v>6703</v>
      </c>
    </row>
    <row r="173" spans="1:11" ht="22.8" x14ac:dyDescent="0.3">
      <c r="A173" s="8">
        <v>41889</v>
      </c>
      <c r="B173" s="8">
        <v>41892</v>
      </c>
      <c r="C173" s="1" t="s">
        <v>746</v>
      </c>
      <c r="D173" s="9" t="s">
        <v>745</v>
      </c>
      <c r="E173" s="1"/>
      <c r="F173" s="1" t="s">
        <v>895</v>
      </c>
      <c r="G173" s="1" t="s">
        <v>16</v>
      </c>
      <c r="H173" s="1" t="s">
        <v>281</v>
      </c>
      <c r="I173" s="7">
        <v>240</v>
      </c>
      <c r="J173" s="7"/>
      <c r="K173" s="7">
        <v>6943</v>
      </c>
    </row>
    <row r="174" spans="1:11" ht="22.8" x14ac:dyDescent="0.3">
      <c r="A174" s="8">
        <v>41905</v>
      </c>
      <c r="B174" s="8">
        <v>41905</v>
      </c>
      <c r="C174" s="1" t="s">
        <v>744</v>
      </c>
      <c r="D174" s="9" t="s">
        <v>743</v>
      </c>
      <c r="E174" s="1"/>
      <c r="F174" s="1" t="s">
        <v>895</v>
      </c>
      <c r="G174" s="1" t="s">
        <v>16</v>
      </c>
      <c r="H174" s="1" t="s">
        <v>204</v>
      </c>
      <c r="I174" s="7">
        <v>7000</v>
      </c>
      <c r="J174" s="7"/>
      <c r="K174" s="7">
        <v>13943</v>
      </c>
    </row>
    <row r="175" spans="1:11" ht="22.8" x14ac:dyDescent="0.3">
      <c r="A175" s="8">
        <v>41913</v>
      </c>
      <c r="B175" s="8">
        <v>41913</v>
      </c>
      <c r="C175" s="1" t="s">
        <v>449</v>
      </c>
      <c r="D175" s="9" t="s">
        <v>742</v>
      </c>
      <c r="E175" s="1"/>
      <c r="F175" s="1" t="s">
        <v>895</v>
      </c>
      <c r="G175" s="1" t="s">
        <v>16</v>
      </c>
      <c r="H175" s="1" t="s">
        <v>221</v>
      </c>
      <c r="I175" s="7">
        <v>2</v>
      </c>
      <c r="J175" s="7"/>
      <c r="K175" s="7">
        <v>13945</v>
      </c>
    </row>
    <row r="176" spans="1:11" ht="22.8" x14ac:dyDescent="0.3">
      <c r="A176" s="8">
        <v>41934</v>
      </c>
      <c r="B176" s="8">
        <v>41935</v>
      </c>
      <c r="C176" s="1" t="s">
        <v>446</v>
      </c>
      <c r="D176" s="9" t="s">
        <v>741</v>
      </c>
      <c r="E176" s="1"/>
      <c r="F176" s="1" t="s">
        <v>895</v>
      </c>
      <c r="G176" s="1" t="s">
        <v>16</v>
      </c>
      <c r="H176" s="1" t="s">
        <v>221</v>
      </c>
      <c r="I176" s="7">
        <v>54.75</v>
      </c>
      <c r="J176" s="7"/>
      <c r="K176" s="7">
        <v>13999.75</v>
      </c>
    </row>
    <row r="177" spans="1:11" ht="22.8" x14ac:dyDescent="0.3">
      <c r="A177" s="8">
        <v>41934</v>
      </c>
      <c r="B177" s="8">
        <v>41935</v>
      </c>
      <c r="C177" s="1" t="s">
        <v>446</v>
      </c>
      <c r="D177" s="9" t="s">
        <v>740</v>
      </c>
      <c r="E177" s="1"/>
      <c r="F177" s="1" t="s">
        <v>895</v>
      </c>
      <c r="G177" s="1" t="s">
        <v>16</v>
      </c>
      <c r="H177" s="1" t="s">
        <v>221</v>
      </c>
      <c r="I177" s="7">
        <v>387.2</v>
      </c>
      <c r="J177" s="7"/>
      <c r="K177" s="7">
        <v>14386.95</v>
      </c>
    </row>
    <row r="178" spans="1:11" ht="22.8" x14ac:dyDescent="0.3">
      <c r="A178" s="8">
        <v>41934</v>
      </c>
      <c r="B178" s="8">
        <v>41935</v>
      </c>
      <c r="C178" s="1" t="s">
        <v>446</v>
      </c>
      <c r="D178" s="9" t="s">
        <v>739</v>
      </c>
      <c r="E178" s="1"/>
      <c r="F178" s="1" t="s">
        <v>895</v>
      </c>
      <c r="G178" s="1" t="s">
        <v>16</v>
      </c>
      <c r="H178" s="1" t="s">
        <v>221</v>
      </c>
      <c r="I178" s="7">
        <v>34.89</v>
      </c>
      <c r="J178" s="7"/>
      <c r="K178" s="7">
        <v>14421.84</v>
      </c>
    </row>
    <row r="179" spans="1:11" x14ac:dyDescent="0.3">
      <c r="A179" s="38" t="s">
        <v>25</v>
      </c>
      <c r="B179" s="38"/>
      <c r="C179" s="38"/>
      <c r="D179" s="38"/>
      <c r="E179" s="38"/>
      <c r="F179" s="38"/>
      <c r="G179" s="38"/>
      <c r="H179" s="38"/>
      <c r="I179" s="10">
        <v>14421.84</v>
      </c>
      <c r="J179" s="10">
        <v>0</v>
      </c>
      <c r="K179" s="10">
        <v>14421.84</v>
      </c>
    </row>
    <row r="181" spans="1:11" x14ac:dyDescent="0.3">
      <c r="A181" s="39"/>
      <c r="B181" s="39"/>
      <c r="C181" s="39"/>
      <c r="D181" s="39"/>
      <c r="E181" s="39"/>
      <c r="F181" s="39"/>
      <c r="G181" s="39"/>
      <c r="H181" s="39"/>
      <c r="I181" s="39"/>
      <c r="J181" s="39"/>
      <c r="K181" s="39"/>
    </row>
    <row r="182" spans="1:11" x14ac:dyDescent="0.3">
      <c r="A182" s="38" t="s">
        <v>910</v>
      </c>
      <c r="B182" s="38"/>
      <c r="C182" s="38"/>
      <c r="D182" s="38"/>
      <c r="E182" s="38"/>
      <c r="F182" s="38"/>
      <c r="G182" s="38"/>
      <c r="H182" s="38"/>
      <c r="I182" s="38"/>
      <c r="J182" s="38"/>
      <c r="K182" s="7">
        <v>0</v>
      </c>
    </row>
    <row r="183" spans="1:11" ht="22.8" x14ac:dyDescent="0.3">
      <c r="A183" s="8">
        <v>41918</v>
      </c>
      <c r="B183" s="8">
        <v>41918</v>
      </c>
      <c r="C183" s="1"/>
      <c r="D183" s="9" t="s">
        <v>909</v>
      </c>
      <c r="E183" s="1" t="s">
        <v>903</v>
      </c>
      <c r="F183" s="1" t="s">
        <v>895</v>
      </c>
      <c r="G183" s="1" t="s">
        <v>902</v>
      </c>
      <c r="H183" s="1" t="s">
        <v>901</v>
      </c>
      <c r="I183" s="7">
        <v>12.16</v>
      </c>
      <c r="J183" s="7"/>
      <c r="K183" s="7">
        <v>12.16</v>
      </c>
    </row>
    <row r="184" spans="1:11" x14ac:dyDescent="0.3">
      <c r="A184" s="38" t="s">
        <v>31</v>
      </c>
      <c r="B184" s="38"/>
      <c r="C184" s="38"/>
      <c r="D184" s="38"/>
      <c r="E184" s="38"/>
      <c r="F184" s="38"/>
      <c r="G184" s="38"/>
      <c r="H184" s="38"/>
      <c r="I184" s="10">
        <v>12.16</v>
      </c>
      <c r="J184" s="10">
        <v>0</v>
      </c>
      <c r="K184" s="10">
        <v>12.16</v>
      </c>
    </row>
    <row r="186" spans="1:11" x14ac:dyDescent="0.3">
      <c r="A186" s="39"/>
      <c r="B186" s="39"/>
      <c r="C186" s="39"/>
      <c r="D186" s="39"/>
      <c r="E186" s="39"/>
      <c r="F186" s="39"/>
      <c r="G186" s="39"/>
      <c r="H186" s="39"/>
      <c r="I186" s="39"/>
      <c r="J186" s="39"/>
      <c r="K186" s="39"/>
    </row>
    <row r="187" spans="1:11" x14ac:dyDescent="0.3">
      <c r="A187" s="38" t="s">
        <v>738</v>
      </c>
      <c r="B187" s="38"/>
      <c r="C187" s="38"/>
      <c r="D187" s="38"/>
      <c r="E187" s="38"/>
      <c r="F187" s="38"/>
      <c r="G187" s="38"/>
      <c r="H187" s="38"/>
      <c r="I187" s="38"/>
      <c r="J187" s="38"/>
      <c r="K187" s="7">
        <v>0</v>
      </c>
    </row>
    <row r="188" spans="1:11" ht="22.8" x14ac:dyDescent="0.3">
      <c r="A188" s="8">
        <v>41850</v>
      </c>
      <c r="B188" s="8">
        <v>41850</v>
      </c>
      <c r="C188" s="1"/>
      <c r="D188" s="9" t="s">
        <v>737</v>
      </c>
      <c r="E188" s="1"/>
      <c r="F188" s="1" t="s">
        <v>895</v>
      </c>
      <c r="G188" s="1" t="s">
        <v>16</v>
      </c>
      <c r="H188" s="1" t="s">
        <v>378</v>
      </c>
      <c r="I188" s="7">
        <v>9.9499999999999993</v>
      </c>
      <c r="J188" s="7"/>
      <c r="K188" s="7">
        <v>9.9499999999999993</v>
      </c>
    </row>
    <row r="189" spans="1:11" ht="22.8" x14ac:dyDescent="0.3">
      <c r="A189" s="8">
        <v>41874</v>
      </c>
      <c r="B189" s="8">
        <v>41874</v>
      </c>
      <c r="C189" s="1"/>
      <c r="D189" s="9" t="s">
        <v>908</v>
      </c>
      <c r="E189" s="1"/>
      <c r="F189" s="1" t="s">
        <v>895</v>
      </c>
      <c r="G189" s="1" t="s">
        <v>898</v>
      </c>
      <c r="H189" s="1" t="s">
        <v>901</v>
      </c>
      <c r="I189" s="7">
        <v>11.48</v>
      </c>
      <c r="J189" s="7"/>
      <c r="K189" s="7">
        <v>21.43</v>
      </c>
    </row>
    <row r="190" spans="1:11" ht="22.8" x14ac:dyDescent="0.3">
      <c r="A190" s="8">
        <v>41881</v>
      </c>
      <c r="B190" s="8">
        <v>41881</v>
      </c>
      <c r="C190" s="1"/>
      <c r="D190" s="9" t="s">
        <v>736</v>
      </c>
      <c r="E190" s="1"/>
      <c r="F190" s="1" t="s">
        <v>895</v>
      </c>
      <c r="G190" s="1" t="s">
        <v>16</v>
      </c>
      <c r="H190" s="1" t="s">
        <v>378</v>
      </c>
      <c r="I190" s="7">
        <v>9.9499999999999993</v>
      </c>
      <c r="J190" s="7"/>
      <c r="K190" s="7">
        <v>31.38</v>
      </c>
    </row>
    <row r="191" spans="1:11" ht="22.8" x14ac:dyDescent="0.3">
      <c r="A191" s="8">
        <v>41884</v>
      </c>
      <c r="B191" s="8">
        <v>41884</v>
      </c>
      <c r="C191" s="1"/>
      <c r="D191" s="9" t="s">
        <v>907</v>
      </c>
      <c r="E191" s="1" t="s">
        <v>903</v>
      </c>
      <c r="F191" s="1" t="s">
        <v>895</v>
      </c>
      <c r="G191" s="1" t="s">
        <v>902</v>
      </c>
      <c r="H191" s="1" t="s">
        <v>901</v>
      </c>
      <c r="I191" s="7">
        <v>11.48</v>
      </c>
      <c r="J191" s="7"/>
      <c r="K191" s="7">
        <v>42.86</v>
      </c>
    </row>
    <row r="192" spans="1:11" ht="22.8" x14ac:dyDescent="0.3">
      <c r="A192" s="8">
        <v>41893</v>
      </c>
      <c r="B192" s="8">
        <v>41893</v>
      </c>
      <c r="C192" s="1"/>
      <c r="D192" s="9" t="s">
        <v>906</v>
      </c>
      <c r="E192" s="1" t="s">
        <v>903</v>
      </c>
      <c r="F192" s="1" t="s">
        <v>895</v>
      </c>
      <c r="G192" s="1" t="s">
        <v>902</v>
      </c>
      <c r="H192" s="1" t="s">
        <v>901</v>
      </c>
      <c r="I192" s="7">
        <v>31.51</v>
      </c>
      <c r="J192" s="7"/>
      <c r="K192" s="7">
        <v>74.37</v>
      </c>
    </row>
    <row r="193" spans="1:11" ht="22.8" x14ac:dyDescent="0.3">
      <c r="A193" s="8">
        <v>41914</v>
      </c>
      <c r="B193" s="8">
        <v>41914</v>
      </c>
      <c r="C193" s="1"/>
      <c r="D193" s="9" t="s">
        <v>905</v>
      </c>
      <c r="E193" s="1" t="s">
        <v>903</v>
      </c>
      <c r="F193" s="1" t="s">
        <v>895</v>
      </c>
      <c r="G193" s="1" t="s">
        <v>902</v>
      </c>
      <c r="H193" s="1" t="s">
        <v>901</v>
      </c>
      <c r="I193" s="7">
        <v>2.88</v>
      </c>
      <c r="J193" s="7"/>
      <c r="K193" s="7">
        <v>77.25</v>
      </c>
    </row>
    <row r="194" spans="1:11" ht="22.8" x14ac:dyDescent="0.3">
      <c r="A194" s="8">
        <v>41915</v>
      </c>
      <c r="B194" s="8">
        <v>41915</v>
      </c>
      <c r="C194" s="1"/>
      <c r="D194" s="9" t="s">
        <v>904</v>
      </c>
      <c r="E194" s="1" t="s">
        <v>903</v>
      </c>
      <c r="F194" s="1" t="s">
        <v>895</v>
      </c>
      <c r="G194" s="1" t="s">
        <v>902</v>
      </c>
      <c r="H194" s="1" t="s">
        <v>901</v>
      </c>
      <c r="I194" s="7">
        <v>10.87</v>
      </c>
      <c r="J194" s="7"/>
      <c r="K194" s="7">
        <v>88.12</v>
      </c>
    </row>
    <row r="195" spans="1:11" ht="57" x14ac:dyDescent="0.3">
      <c r="A195" s="8">
        <v>41944</v>
      </c>
      <c r="B195" s="8">
        <v>41944</v>
      </c>
      <c r="C195" s="1"/>
      <c r="D195" s="9" t="s">
        <v>735</v>
      </c>
      <c r="E195" s="1"/>
      <c r="F195" s="1" t="s">
        <v>895</v>
      </c>
      <c r="G195" s="1" t="s">
        <v>16</v>
      </c>
      <c r="H195" s="1"/>
      <c r="I195" s="7">
        <v>9.99</v>
      </c>
      <c r="J195" s="7"/>
      <c r="K195" s="7">
        <v>98.11</v>
      </c>
    </row>
    <row r="196" spans="1:11" x14ac:dyDescent="0.3">
      <c r="A196" s="38" t="s">
        <v>734</v>
      </c>
      <c r="B196" s="38"/>
      <c r="C196" s="38"/>
      <c r="D196" s="38"/>
      <c r="E196" s="38"/>
      <c r="F196" s="38"/>
      <c r="G196" s="38"/>
      <c r="H196" s="38"/>
      <c r="I196" s="10">
        <v>98.11</v>
      </c>
      <c r="J196" s="10">
        <v>0</v>
      </c>
      <c r="K196" s="10">
        <v>98.11</v>
      </c>
    </row>
    <row r="198" spans="1:11" x14ac:dyDescent="0.3">
      <c r="A198" s="39"/>
      <c r="B198" s="39"/>
      <c r="C198" s="39"/>
      <c r="D198" s="39"/>
      <c r="E198" s="39"/>
      <c r="F198" s="39"/>
      <c r="G198" s="39"/>
      <c r="H198" s="39"/>
      <c r="I198" s="39"/>
      <c r="J198" s="39"/>
      <c r="K198" s="39"/>
    </row>
    <row r="199" spans="1:11" x14ac:dyDescent="0.3">
      <c r="A199" s="38" t="s">
        <v>733</v>
      </c>
      <c r="B199" s="38"/>
      <c r="C199" s="38"/>
      <c r="D199" s="38"/>
      <c r="E199" s="38"/>
      <c r="F199" s="38"/>
      <c r="G199" s="38"/>
      <c r="H199" s="38"/>
      <c r="I199" s="38"/>
      <c r="J199" s="38"/>
      <c r="K199" s="7">
        <v>0</v>
      </c>
    </row>
    <row r="200" spans="1:11" ht="34.200000000000003" x14ac:dyDescent="0.3">
      <c r="A200" s="8">
        <v>41943</v>
      </c>
      <c r="B200" s="8">
        <v>41935</v>
      </c>
      <c r="C200" s="1" t="s">
        <v>444</v>
      </c>
      <c r="D200" s="9" t="s">
        <v>732</v>
      </c>
      <c r="E200" s="1"/>
      <c r="F200" s="1" t="s">
        <v>895</v>
      </c>
      <c r="G200" s="1" t="s">
        <v>16</v>
      </c>
      <c r="H200" s="1" t="s">
        <v>221</v>
      </c>
      <c r="I200" s="7">
        <v>62.02</v>
      </c>
      <c r="J200" s="7"/>
      <c r="K200" s="7">
        <v>62.02</v>
      </c>
    </row>
    <row r="201" spans="1:11" ht="22.8" x14ac:dyDescent="0.3">
      <c r="A201" s="8">
        <v>41943</v>
      </c>
      <c r="B201" s="8">
        <v>41935</v>
      </c>
      <c r="C201" s="1" t="s">
        <v>444</v>
      </c>
      <c r="D201" s="9" t="s">
        <v>731</v>
      </c>
      <c r="E201" s="1"/>
      <c r="F201" s="1" t="s">
        <v>895</v>
      </c>
      <c r="G201" s="1" t="s">
        <v>16</v>
      </c>
      <c r="H201" s="1" t="s">
        <v>221</v>
      </c>
      <c r="I201" s="7">
        <v>30.87</v>
      </c>
      <c r="J201" s="7"/>
      <c r="K201" s="7">
        <v>92.89</v>
      </c>
    </row>
    <row r="202" spans="1:11" x14ac:dyDescent="0.3">
      <c r="A202" s="38" t="s">
        <v>730</v>
      </c>
      <c r="B202" s="38"/>
      <c r="C202" s="38"/>
      <c r="D202" s="38"/>
      <c r="E202" s="38"/>
      <c r="F202" s="38"/>
      <c r="G202" s="38"/>
      <c r="H202" s="38"/>
      <c r="I202" s="10">
        <v>92.89</v>
      </c>
      <c r="J202" s="10">
        <v>0</v>
      </c>
      <c r="K202" s="10">
        <v>92.89</v>
      </c>
    </row>
    <row r="204" spans="1:11" x14ac:dyDescent="0.3">
      <c r="A204" s="39"/>
      <c r="B204" s="39"/>
      <c r="C204" s="39"/>
      <c r="D204" s="39"/>
      <c r="E204" s="39"/>
      <c r="F204" s="39"/>
      <c r="G204" s="39"/>
      <c r="H204" s="39"/>
      <c r="I204" s="39"/>
      <c r="J204" s="39"/>
      <c r="K204" s="39"/>
    </row>
    <row r="205" spans="1:11" x14ac:dyDescent="0.3">
      <c r="A205" s="38" t="s">
        <v>729</v>
      </c>
      <c r="B205" s="38"/>
      <c r="C205" s="38"/>
      <c r="D205" s="38"/>
      <c r="E205" s="38"/>
      <c r="F205" s="38"/>
      <c r="G205" s="38"/>
      <c r="H205" s="38"/>
      <c r="I205" s="38"/>
      <c r="J205" s="38"/>
      <c r="K205" s="7">
        <v>0</v>
      </c>
    </row>
    <row r="206" spans="1:11" ht="34.200000000000003" x14ac:dyDescent="0.3">
      <c r="A206" s="8">
        <v>41878</v>
      </c>
      <c r="B206" s="8">
        <v>41892</v>
      </c>
      <c r="C206" s="1" t="s">
        <v>658</v>
      </c>
      <c r="D206" s="9" t="s">
        <v>728</v>
      </c>
      <c r="E206" s="1"/>
      <c r="F206" s="1" t="s">
        <v>895</v>
      </c>
      <c r="G206" s="1" t="s">
        <v>16</v>
      </c>
      <c r="H206" s="1" t="s">
        <v>459</v>
      </c>
      <c r="I206" s="7">
        <v>400</v>
      </c>
      <c r="J206" s="7"/>
      <c r="K206" s="7">
        <v>400</v>
      </c>
    </row>
    <row r="207" spans="1:11" ht="34.200000000000003" x14ac:dyDescent="0.3">
      <c r="A207" s="8">
        <v>41913</v>
      </c>
      <c r="B207" s="8">
        <v>41953</v>
      </c>
      <c r="C207" s="1">
        <v>4297</v>
      </c>
      <c r="D207" s="9" t="s">
        <v>727</v>
      </c>
      <c r="E207" s="1"/>
      <c r="F207" s="1" t="s">
        <v>895</v>
      </c>
      <c r="G207" s="1" t="s">
        <v>16</v>
      </c>
      <c r="H207" s="1" t="s">
        <v>475</v>
      </c>
      <c r="I207" s="7">
        <v>4575</v>
      </c>
      <c r="J207" s="7"/>
      <c r="K207" s="7">
        <v>4975</v>
      </c>
    </row>
    <row r="208" spans="1:11" ht="34.200000000000003" x14ac:dyDescent="0.3">
      <c r="A208" s="8">
        <v>41950</v>
      </c>
      <c r="B208" s="8">
        <v>41953</v>
      </c>
      <c r="C208" s="1">
        <v>4303</v>
      </c>
      <c r="D208" s="9" t="s">
        <v>726</v>
      </c>
      <c r="E208" s="1"/>
      <c r="F208" s="1" t="s">
        <v>895</v>
      </c>
      <c r="G208" s="1" t="s">
        <v>16</v>
      </c>
      <c r="H208" s="1" t="s">
        <v>475</v>
      </c>
      <c r="I208" s="7">
        <v>3375</v>
      </c>
      <c r="J208" s="7"/>
      <c r="K208" s="7">
        <v>8350</v>
      </c>
    </row>
    <row r="209" spans="1:11" ht="34.200000000000003" x14ac:dyDescent="0.3">
      <c r="A209" s="8">
        <v>41950</v>
      </c>
      <c r="B209" s="8">
        <v>41953</v>
      </c>
      <c r="C209" s="1">
        <v>4304</v>
      </c>
      <c r="D209" s="9" t="s">
        <v>725</v>
      </c>
      <c r="E209" s="1"/>
      <c r="F209" s="1" t="s">
        <v>895</v>
      </c>
      <c r="G209" s="1" t="s">
        <v>16</v>
      </c>
      <c r="H209" s="1" t="s">
        <v>475</v>
      </c>
      <c r="I209" s="7">
        <v>3600</v>
      </c>
      <c r="J209" s="7"/>
      <c r="K209" s="7">
        <v>11950</v>
      </c>
    </row>
    <row r="210" spans="1:11" ht="22.8" x14ac:dyDescent="0.3">
      <c r="A210" s="8">
        <v>42004</v>
      </c>
      <c r="B210" s="8">
        <v>42004</v>
      </c>
      <c r="C210" s="1">
        <v>2419</v>
      </c>
      <c r="D210" s="9" t="s">
        <v>724</v>
      </c>
      <c r="E210" s="1"/>
      <c r="F210" s="1" t="s">
        <v>895</v>
      </c>
      <c r="G210" s="1" t="s">
        <v>16</v>
      </c>
      <c r="H210" s="1" t="s">
        <v>240</v>
      </c>
      <c r="I210" s="7">
        <v>2100</v>
      </c>
      <c r="J210" s="7"/>
      <c r="K210" s="7">
        <v>14050</v>
      </c>
    </row>
    <row r="211" spans="1:11" ht="34.200000000000003" x14ac:dyDescent="0.3">
      <c r="A211" s="8">
        <v>42004</v>
      </c>
      <c r="B211" s="8">
        <v>42004</v>
      </c>
      <c r="C211" s="1" t="s">
        <v>453</v>
      </c>
      <c r="D211" s="9" t="s">
        <v>723</v>
      </c>
      <c r="E211" s="1"/>
      <c r="F211" s="1" t="s">
        <v>895</v>
      </c>
      <c r="G211" s="1" t="s">
        <v>16</v>
      </c>
      <c r="H211" s="1" t="s">
        <v>451</v>
      </c>
      <c r="I211" s="7">
        <v>3960</v>
      </c>
      <c r="J211" s="7"/>
      <c r="K211" s="7">
        <v>18010</v>
      </c>
    </row>
    <row r="212" spans="1:11" x14ac:dyDescent="0.3">
      <c r="A212" s="38" t="s">
        <v>722</v>
      </c>
      <c r="B212" s="38"/>
      <c r="C212" s="38"/>
      <c r="D212" s="38"/>
      <c r="E212" s="38"/>
      <c r="F212" s="38"/>
      <c r="G212" s="38"/>
      <c r="H212" s="38"/>
      <c r="I212" s="10">
        <v>18010</v>
      </c>
      <c r="J212" s="10">
        <v>0</v>
      </c>
      <c r="K212" s="10">
        <v>18010</v>
      </c>
    </row>
    <row r="214" spans="1:11" x14ac:dyDescent="0.3">
      <c r="A214" s="39"/>
      <c r="B214" s="39"/>
      <c r="C214" s="39"/>
      <c r="D214" s="39"/>
      <c r="E214" s="39"/>
      <c r="F214" s="39"/>
      <c r="G214" s="39"/>
      <c r="H214" s="39"/>
      <c r="I214" s="39"/>
      <c r="J214" s="39"/>
      <c r="K214" s="39"/>
    </row>
    <row r="215" spans="1:11" x14ac:dyDescent="0.3">
      <c r="A215" s="38" t="s">
        <v>721</v>
      </c>
      <c r="B215" s="38"/>
      <c r="C215" s="38"/>
      <c r="D215" s="38"/>
      <c r="E215" s="38"/>
      <c r="F215" s="38"/>
      <c r="G215" s="38"/>
      <c r="H215" s="38"/>
      <c r="I215" s="38"/>
      <c r="J215" s="38"/>
      <c r="K215" s="7">
        <v>0</v>
      </c>
    </row>
    <row r="216" spans="1:11" ht="22.8" x14ac:dyDescent="0.3">
      <c r="A216" s="8">
        <v>41842</v>
      </c>
      <c r="B216" s="8">
        <v>41838</v>
      </c>
      <c r="C216" s="1" t="s">
        <v>720</v>
      </c>
      <c r="D216" s="9" t="s">
        <v>719</v>
      </c>
      <c r="E216" s="1"/>
      <c r="F216" s="1" t="s">
        <v>895</v>
      </c>
      <c r="G216" s="1" t="s">
        <v>16</v>
      </c>
      <c r="H216" s="1"/>
      <c r="I216" s="7">
        <v>6066.55</v>
      </c>
      <c r="J216" s="7"/>
      <c r="K216" s="7">
        <v>6066.55</v>
      </c>
    </row>
    <row r="217" spans="1:11" ht="22.8" x14ac:dyDescent="0.3">
      <c r="A217" s="8">
        <v>41844</v>
      </c>
      <c r="B217" s="8">
        <v>41844</v>
      </c>
      <c r="C217" s="1"/>
      <c r="D217" s="9" t="s">
        <v>718</v>
      </c>
      <c r="E217" s="1"/>
      <c r="F217" s="1" t="s">
        <v>895</v>
      </c>
      <c r="G217" s="1" t="s">
        <v>16</v>
      </c>
      <c r="H217" s="1" t="s">
        <v>28</v>
      </c>
      <c r="I217" s="7">
        <v>96</v>
      </c>
      <c r="J217" s="7"/>
      <c r="K217" s="7">
        <v>6162.55</v>
      </c>
    </row>
    <row r="218" spans="1:11" ht="22.8" x14ac:dyDescent="0.3">
      <c r="A218" s="8">
        <v>41844</v>
      </c>
      <c r="B218" s="8">
        <v>41844</v>
      </c>
      <c r="C218" s="1"/>
      <c r="D218" s="9" t="s">
        <v>717</v>
      </c>
      <c r="E218" s="1"/>
      <c r="F218" s="1" t="s">
        <v>895</v>
      </c>
      <c r="G218" s="1" t="s">
        <v>16</v>
      </c>
      <c r="H218" s="1" t="s">
        <v>28</v>
      </c>
      <c r="I218" s="7">
        <v>202.5</v>
      </c>
      <c r="J218" s="7"/>
      <c r="K218" s="7">
        <v>6365.05</v>
      </c>
    </row>
    <row r="219" spans="1:11" ht="22.8" x14ac:dyDescent="0.3">
      <c r="A219" s="8">
        <v>41891</v>
      </c>
      <c r="B219" s="8">
        <v>41891</v>
      </c>
      <c r="C219" s="1"/>
      <c r="D219" s="9" t="s">
        <v>716</v>
      </c>
      <c r="E219" s="1"/>
      <c r="F219" s="1" t="s">
        <v>895</v>
      </c>
      <c r="G219" s="1" t="s">
        <v>16</v>
      </c>
      <c r="H219" s="1" t="s">
        <v>28</v>
      </c>
      <c r="I219" s="7">
        <v>309</v>
      </c>
      <c r="J219" s="7"/>
      <c r="K219" s="7">
        <v>6674.05</v>
      </c>
    </row>
    <row r="220" spans="1:11" x14ac:dyDescent="0.3">
      <c r="A220" s="38" t="s">
        <v>39</v>
      </c>
      <c r="B220" s="38"/>
      <c r="C220" s="38"/>
      <c r="D220" s="38"/>
      <c r="E220" s="38"/>
      <c r="F220" s="38"/>
      <c r="G220" s="38"/>
      <c r="H220" s="38"/>
      <c r="I220" s="10">
        <v>6674.05</v>
      </c>
      <c r="J220" s="10">
        <v>0</v>
      </c>
      <c r="K220" s="10">
        <v>6674.05</v>
      </c>
    </row>
    <row r="222" spans="1:11" x14ac:dyDescent="0.3">
      <c r="A222" s="39"/>
      <c r="B222" s="39"/>
      <c r="C222" s="39"/>
      <c r="D222" s="39"/>
      <c r="E222" s="39"/>
      <c r="F222" s="39"/>
      <c r="G222" s="39"/>
      <c r="H222" s="39"/>
      <c r="I222" s="39"/>
      <c r="J222" s="39"/>
      <c r="K222" s="39"/>
    </row>
    <row r="223" spans="1:11" x14ac:dyDescent="0.3">
      <c r="A223" s="38" t="s">
        <v>715</v>
      </c>
      <c r="B223" s="38"/>
      <c r="C223" s="38"/>
      <c r="D223" s="38"/>
      <c r="E223" s="38"/>
      <c r="F223" s="38"/>
      <c r="G223" s="38"/>
      <c r="H223" s="38"/>
      <c r="I223" s="38"/>
      <c r="J223" s="38"/>
      <c r="K223" s="7">
        <v>0</v>
      </c>
    </row>
    <row r="224" spans="1:11" ht="22.8" x14ac:dyDescent="0.3">
      <c r="A224" s="8">
        <v>41701</v>
      </c>
      <c r="B224" s="8">
        <v>41701</v>
      </c>
      <c r="C224" s="1"/>
      <c r="D224" s="9" t="s">
        <v>714</v>
      </c>
      <c r="E224" s="1"/>
      <c r="F224" s="1" t="s">
        <v>895</v>
      </c>
      <c r="G224" s="1" t="s">
        <v>16</v>
      </c>
      <c r="H224" s="1" t="s">
        <v>380</v>
      </c>
      <c r="I224" s="7">
        <v>264.98</v>
      </c>
      <c r="J224" s="7"/>
      <c r="K224" s="7">
        <v>264.98</v>
      </c>
    </row>
    <row r="225" spans="1:11" ht="22.8" x14ac:dyDescent="0.3">
      <c r="A225" s="8">
        <v>41942</v>
      </c>
      <c r="B225" s="8">
        <v>41948</v>
      </c>
      <c r="C225" s="1">
        <v>117</v>
      </c>
      <c r="D225" s="9" t="s">
        <v>713</v>
      </c>
      <c r="E225" s="1"/>
      <c r="F225" s="1" t="s">
        <v>895</v>
      </c>
      <c r="G225" s="1" t="s">
        <v>16</v>
      </c>
      <c r="H225" s="1" t="s">
        <v>712</v>
      </c>
      <c r="I225" s="7">
        <v>32.65</v>
      </c>
      <c r="J225" s="7"/>
      <c r="K225" s="7">
        <v>297.63</v>
      </c>
    </row>
    <row r="226" spans="1:11" x14ac:dyDescent="0.3">
      <c r="A226" s="38" t="s">
        <v>260</v>
      </c>
      <c r="B226" s="38"/>
      <c r="C226" s="38"/>
      <c r="D226" s="38"/>
      <c r="E226" s="38"/>
      <c r="F226" s="38"/>
      <c r="G226" s="38"/>
      <c r="H226" s="38"/>
      <c r="I226" s="10">
        <v>297.63</v>
      </c>
      <c r="J226" s="10">
        <v>0</v>
      </c>
      <c r="K226" s="10">
        <v>297.63</v>
      </c>
    </row>
    <row r="228" spans="1:11" x14ac:dyDescent="0.3">
      <c r="A228" s="39"/>
      <c r="B228" s="39"/>
      <c r="C228" s="39"/>
      <c r="D228" s="39"/>
      <c r="E228" s="39"/>
      <c r="F228" s="39"/>
      <c r="G228" s="39"/>
      <c r="H228" s="39"/>
      <c r="I228" s="39"/>
      <c r="J228" s="39"/>
      <c r="K228" s="39"/>
    </row>
    <row r="229" spans="1:11" x14ac:dyDescent="0.3">
      <c r="A229" s="38" t="s">
        <v>711</v>
      </c>
      <c r="B229" s="38"/>
      <c r="C229" s="38"/>
      <c r="D229" s="38"/>
      <c r="E229" s="38"/>
      <c r="F229" s="38"/>
      <c r="G229" s="38"/>
      <c r="H229" s="38"/>
      <c r="I229" s="38"/>
      <c r="J229" s="38"/>
      <c r="K229" s="7">
        <v>0</v>
      </c>
    </row>
    <row r="230" spans="1:11" ht="34.200000000000003" x14ac:dyDescent="0.3">
      <c r="A230" s="8">
        <v>41867</v>
      </c>
      <c r="B230" s="8">
        <v>41867</v>
      </c>
      <c r="C230" s="1"/>
      <c r="D230" s="9" t="s">
        <v>710</v>
      </c>
      <c r="E230" s="1"/>
      <c r="F230" s="1" t="s">
        <v>895</v>
      </c>
      <c r="G230" s="1" t="s">
        <v>16</v>
      </c>
      <c r="H230" s="1" t="s">
        <v>521</v>
      </c>
      <c r="I230" s="7">
        <v>670.2</v>
      </c>
      <c r="J230" s="7"/>
      <c r="K230" s="7">
        <v>670.2</v>
      </c>
    </row>
    <row r="231" spans="1:11" ht="45.6" x14ac:dyDescent="0.3">
      <c r="A231" s="8">
        <v>41941</v>
      </c>
      <c r="B231" s="8">
        <v>41941</v>
      </c>
      <c r="C231" s="1"/>
      <c r="D231" s="9" t="s">
        <v>709</v>
      </c>
      <c r="E231" s="1"/>
      <c r="F231" s="1" t="s">
        <v>895</v>
      </c>
      <c r="G231" s="1" t="s">
        <v>16</v>
      </c>
      <c r="H231" s="1" t="s">
        <v>28</v>
      </c>
      <c r="I231" s="7">
        <v>543.95000000000005</v>
      </c>
      <c r="J231" s="7"/>
      <c r="K231" s="7">
        <v>1214.1500000000001</v>
      </c>
    </row>
    <row r="232" spans="1:11" ht="45.6" x14ac:dyDescent="0.3">
      <c r="A232" s="8">
        <v>41943</v>
      </c>
      <c r="B232" s="8">
        <v>41943</v>
      </c>
      <c r="C232" s="1"/>
      <c r="D232" s="9" t="s">
        <v>708</v>
      </c>
      <c r="E232" s="1"/>
      <c r="F232" s="1" t="s">
        <v>895</v>
      </c>
      <c r="G232" s="1" t="s">
        <v>16</v>
      </c>
      <c r="H232" s="1" t="s">
        <v>507</v>
      </c>
      <c r="I232" s="7">
        <v>667.7</v>
      </c>
      <c r="J232" s="7"/>
      <c r="K232" s="7">
        <v>1881.85</v>
      </c>
    </row>
    <row r="233" spans="1:11" ht="22.8" x14ac:dyDescent="0.3">
      <c r="A233" s="8">
        <v>42004</v>
      </c>
      <c r="B233" s="8">
        <v>42004</v>
      </c>
      <c r="C233" s="1"/>
      <c r="D233" s="9" t="s">
        <v>370</v>
      </c>
      <c r="E233" s="1"/>
      <c r="F233" s="1" t="s">
        <v>895</v>
      </c>
      <c r="G233" s="1" t="s">
        <v>16</v>
      </c>
      <c r="H233" s="1"/>
      <c r="I233" s="7">
        <v>1067</v>
      </c>
      <c r="J233" s="7"/>
      <c r="K233" s="7">
        <v>2948.85</v>
      </c>
    </row>
    <row r="234" spans="1:11" x14ac:dyDescent="0.3">
      <c r="A234" s="38" t="s">
        <v>707</v>
      </c>
      <c r="B234" s="38"/>
      <c r="C234" s="38"/>
      <c r="D234" s="38"/>
      <c r="E234" s="38"/>
      <c r="F234" s="38"/>
      <c r="G234" s="38"/>
      <c r="H234" s="38"/>
      <c r="I234" s="10">
        <v>2948.85</v>
      </c>
      <c r="J234" s="10">
        <v>0</v>
      </c>
      <c r="K234" s="10">
        <v>2948.85</v>
      </c>
    </row>
    <row r="236" spans="1:11" x14ac:dyDescent="0.3">
      <c r="A236" s="39"/>
      <c r="B236" s="39"/>
      <c r="C236" s="39"/>
      <c r="D236" s="39"/>
      <c r="E236" s="39"/>
      <c r="F236" s="39"/>
      <c r="G236" s="39"/>
      <c r="H236" s="39"/>
      <c r="I236" s="39"/>
      <c r="J236" s="39"/>
      <c r="K236" s="39"/>
    </row>
    <row r="237" spans="1:11" x14ac:dyDescent="0.3">
      <c r="A237" s="38" t="s">
        <v>706</v>
      </c>
      <c r="B237" s="38"/>
      <c r="C237" s="38"/>
      <c r="D237" s="38"/>
      <c r="E237" s="38"/>
      <c r="F237" s="38"/>
      <c r="G237" s="38"/>
      <c r="H237" s="38"/>
      <c r="I237" s="38"/>
      <c r="J237" s="38"/>
      <c r="K237" s="7">
        <v>0</v>
      </c>
    </row>
    <row r="238" spans="1:11" ht="45.6" x14ac:dyDescent="0.3">
      <c r="A238" s="8">
        <v>41791</v>
      </c>
      <c r="B238" s="8">
        <v>41791</v>
      </c>
      <c r="C238" s="1"/>
      <c r="D238" s="9" t="s">
        <v>705</v>
      </c>
      <c r="E238" s="1"/>
      <c r="F238" s="1" t="s">
        <v>895</v>
      </c>
      <c r="G238" s="1" t="s">
        <v>16</v>
      </c>
      <c r="H238" s="1"/>
      <c r="I238" s="7">
        <v>1.5</v>
      </c>
      <c r="J238" s="7"/>
      <c r="K238" s="7">
        <v>1.5</v>
      </c>
    </row>
    <row r="239" spans="1:11" ht="22.8" x14ac:dyDescent="0.3">
      <c r="A239" s="8">
        <v>41934</v>
      </c>
      <c r="B239" s="8">
        <v>41935</v>
      </c>
      <c r="C239" s="1" t="s">
        <v>446</v>
      </c>
      <c r="D239" s="9" t="s">
        <v>704</v>
      </c>
      <c r="E239" s="1"/>
      <c r="F239" s="1" t="s">
        <v>895</v>
      </c>
      <c r="G239" s="1" t="s">
        <v>16</v>
      </c>
      <c r="H239" s="1" t="s">
        <v>221</v>
      </c>
      <c r="I239" s="7">
        <v>34.32</v>
      </c>
      <c r="J239" s="7"/>
      <c r="K239" s="7">
        <v>35.82</v>
      </c>
    </row>
    <row r="240" spans="1:11" ht="22.8" x14ac:dyDescent="0.3">
      <c r="A240" s="8">
        <v>41934</v>
      </c>
      <c r="B240" s="8">
        <v>41935</v>
      </c>
      <c r="C240" s="1" t="s">
        <v>446</v>
      </c>
      <c r="D240" s="9" t="s">
        <v>696</v>
      </c>
      <c r="E240" s="1"/>
      <c r="F240" s="1" t="s">
        <v>895</v>
      </c>
      <c r="G240" s="1" t="s">
        <v>16</v>
      </c>
      <c r="H240" s="1" t="s">
        <v>221</v>
      </c>
      <c r="I240" s="7">
        <v>6</v>
      </c>
      <c r="J240" s="7"/>
      <c r="K240" s="7">
        <v>41.82</v>
      </c>
    </row>
    <row r="241" spans="1:11" ht="22.8" x14ac:dyDescent="0.3">
      <c r="A241" s="8">
        <v>41934</v>
      </c>
      <c r="B241" s="8">
        <v>41935</v>
      </c>
      <c r="C241" s="1" t="s">
        <v>446</v>
      </c>
      <c r="D241" s="9" t="s">
        <v>703</v>
      </c>
      <c r="E241" s="1"/>
      <c r="F241" s="1" t="s">
        <v>895</v>
      </c>
      <c r="G241" s="1" t="s">
        <v>16</v>
      </c>
      <c r="H241" s="1" t="s">
        <v>221</v>
      </c>
      <c r="I241" s="7">
        <v>4</v>
      </c>
      <c r="J241" s="7"/>
      <c r="K241" s="7">
        <v>45.82</v>
      </c>
    </row>
    <row r="242" spans="1:11" ht="22.8" x14ac:dyDescent="0.3">
      <c r="A242" s="8">
        <v>41934</v>
      </c>
      <c r="B242" s="8">
        <v>41935</v>
      </c>
      <c r="C242" s="1" t="s">
        <v>446</v>
      </c>
      <c r="D242" s="9" t="s">
        <v>702</v>
      </c>
      <c r="E242" s="1"/>
      <c r="F242" s="1" t="s">
        <v>895</v>
      </c>
      <c r="G242" s="1" t="s">
        <v>16</v>
      </c>
      <c r="H242" s="1" t="s">
        <v>221</v>
      </c>
      <c r="I242" s="7">
        <v>66</v>
      </c>
      <c r="J242" s="7"/>
      <c r="K242" s="7">
        <v>111.82</v>
      </c>
    </row>
    <row r="243" spans="1:11" ht="22.8" x14ac:dyDescent="0.3">
      <c r="A243" s="8">
        <v>41934</v>
      </c>
      <c r="B243" s="8">
        <v>41935</v>
      </c>
      <c r="C243" s="1" t="s">
        <v>446</v>
      </c>
      <c r="D243" s="9" t="s">
        <v>701</v>
      </c>
      <c r="E243" s="1"/>
      <c r="F243" s="1" t="s">
        <v>895</v>
      </c>
      <c r="G243" s="1" t="s">
        <v>16</v>
      </c>
      <c r="H243" s="1" t="s">
        <v>221</v>
      </c>
      <c r="I243" s="7">
        <v>25</v>
      </c>
      <c r="J243" s="7"/>
      <c r="K243" s="7">
        <v>136.82</v>
      </c>
    </row>
    <row r="244" spans="1:11" ht="22.8" x14ac:dyDescent="0.3">
      <c r="A244" s="8">
        <v>41934</v>
      </c>
      <c r="B244" s="8">
        <v>41935</v>
      </c>
      <c r="C244" s="1" t="s">
        <v>446</v>
      </c>
      <c r="D244" s="9" t="s">
        <v>700</v>
      </c>
      <c r="E244" s="1"/>
      <c r="F244" s="1" t="s">
        <v>895</v>
      </c>
      <c r="G244" s="1" t="s">
        <v>16</v>
      </c>
      <c r="H244" s="1" t="s">
        <v>221</v>
      </c>
      <c r="I244" s="7">
        <v>1.55</v>
      </c>
      <c r="J244" s="7"/>
      <c r="K244" s="7">
        <v>138.37</v>
      </c>
    </row>
    <row r="245" spans="1:11" ht="45.6" x14ac:dyDescent="0.3">
      <c r="A245" s="8">
        <v>41941</v>
      </c>
      <c r="B245" s="8">
        <v>41941</v>
      </c>
      <c r="C245" s="1"/>
      <c r="D245" s="9" t="s">
        <v>699</v>
      </c>
      <c r="E245" s="1"/>
      <c r="F245" s="1" t="s">
        <v>895</v>
      </c>
      <c r="G245" s="1" t="s">
        <v>16</v>
      </c>
      <c r="H245" s="1" t="s">
        <v>521</v>
      </c>
      <c r="I245" s="7">
        <v>15</v>
      </c>
      <c r="J245" s="7"/>
      <c r="K245" s="7">
        <v>153.37</v>
      </c>
    </row>
    <row r="246" spans="1:11" ht="57" x14ac:dyDescent="0.3">
      <c r="A246" s="8">
        <v>41941</v>
      </c>
      <c r="B246" s="8">
        <v>41941</v>
      </c>
      <c r="C246" s="1"/>
      <c r="D246" s="9" t="s">
        <v>698</v>
      </c>
      <c r="E246" s="1"/>
      <c r="F246" s="1" t="s">
        <v>895</v>
      </c>
      <c r="G246" s="1" t="s">
        <v>16</v>
      </c>
      <c r="H246" s="1" t="s">
        <v>521</v>
      </c>
      <c r="I246" s="7">
        <v>539.1</v>
      </c>
      <c r="J246" s="7"/>
      <c r="K246" s="7">
        <v>692.47</v>
      </c>
    </row>
    <row r="247" spans="1:11" ht="45.6" x14ac:dyDescent="0.3">
      <c r="A247" s="8">
        <v>41941</v>
      </c>
      <c r="B247" s="8">
        <v>41941</v>
      </c>
      <c r="C247" s="1"/>
      <c r="D247" s="9" t="s">
        <v>697</v>
      </c>
      <c r="E247" s="1"/>
      <c r="F247" s="1" t="s">
        <v>895</v>
      </c>
      <c r="G247" s="1" t="s">
        <v>16</v>
      </c>
      <c r="H247" s="1" t="s">
        <v>521</v>
      </c>
      <c r="I247" s="7">
        <v>15</v>
      </c>
      <c r="J247" s="7"/>
      <c r="K247" s="7">
        <v>707.47</v>
      </c>
    </row>
    <row r="248" spans="1:11" ht="22.8" x14ac:dyDescent="0.3">
      <c r="A248" s="8">
        <v>41943</v>
      </c>
      <c r="B248" s="8">
        <v>41935</v>
      </c>
      <c r="C248" s="1" t="s">
        <v>444</v>
      </c>
      <c r="D248" s="9" t="s">
        <v>696</v>
      </c>
      <c r="E248" s="1"/>
      <c r="F248" s="1" t="s">
        <v>895</v>
      </c>
      <c r="G248" s="1" t="s">
        <v>16</v>
      </c>
      <c r="H248" s="1" t="s">
        <v>221</v>
      </c>
      <c r="I248" s="7">
        <v>6</v>
      </c>
      <c r="J248" s="7"/>
      <c r="K248" s="7">
        <v>713.47</v>
      </c>
    </row>
    <row r="249" spans="1:11" ht="34.200000000000003" x14ac:dyDescent="0.3">
      <c r="A249" s="8">
        <v>41943</v>
      </c>
      <c r="B249" s="8">
        <v>41935</v>
      </c>
      <c r="C249" s="1" t="s">
        <v>444</v>
      </c>
      <c r="D249" s="9" t="s">
        <v>695</v>
      </c>
      <c r="E249" s="1"/>
      <c r="F249" s="1" t="s">
        <v>895</v>
      </c>
      <c r="G249" s="1" t="s">
        <v>16</v>
      </c>
      <c r="H249" s="1" t="s">
        <v>221</v>
      </c>
      <c r="I249" s="7">
        <v>144</v>
      </c>
      <c r="J249" s="7"/>
      <c r="K249" s="7">
        <v>857.47</v>
      </c>
    </row>
    <row r="250" spans="1:11" ht="22.8" x14ac:dyDescent="0.3">
      <c r="A250" s="8">
        <v>41943</v>
      </c>
      <c r="B250" s="8">
        <v>41935</v>
      </c>
      <c r="C250" s="1" t="s">
        <v>444</v>
      </c>
      <c r="D250" s="9" t="s">
        <v>694</v>
      </c>
      <c r="E250" s="1"/>
      <c r="F250" s="1" t="s">
        <v>895</v>
      </c>
      <c r="G250" s="1" t="s">
        <v>16</v>
      </c>
      <c r="H250" s="1" t="s">
        <v>221</v>
      </c>
      <c r="I250" s="7">
        <v>700.1</v>
      </c>
      <c r="J250" s="7"/>
      <c r="K250" s="7">
        <v>1557.57</v>
      </c>
    </row>
    <row r="251" spans="1:11" ht="22.8" x14ac:dyDescent="0.3">
      <c r="A251" s="8">
        <v>41943</v>
      </c>
      <c r="B251" s="8">
        <v>41935</v>
      </c>
      <c r="C251" s="1" t="s">
        <v>444</v>
      </c>
      <c r="D251" s="9" t="s">
        <v>693</v>
      </c>
      <c r="E251" s="1"/>
      <c r="F251" s="1" t="s">
        <v>895</v>
      </c>
      <c r="G251" s="1" t="s">
        <v>16</v>
      </c>
      <c r="H251" s="1" t="s">
        <v>221</v>
      </c>
      <c r="I251" s="7">
        <v>50</v>
      </c>
      <c r="J251" s="7"/>
      <c r="K251" s="7">
        <v>1607.57</v>
      </c>
    </row>
    <row r="252" spans="1:11" ht="45.6" x14ac:dyDescent="0.3">
      <c r="A252" s="8">
        <v>41944</v>
      </c>
      <c r="B252" s="8">
        <v>41944</v>
      </c>
      <c r="C252" s="1"/>
      <c r="D252" s="9" t="s">
        <v>692</v>
      </c>
      <c r="E252" s="1"/>
      <c r="F252" s="1" t="s">
        <v>895</v>
      </c>
      <c r="G252" s="1" t="s">
        <v>16</v>
      </c>
      <c r="H252" s="1" t="s">
        <v>28</v>
      </c>
      <c r="I252" s="7">
        <v>428.1</v>
      </c>
      <c r="J252" s="7"/>
      <c r="K252" s="7">
        <v>2035.67</v>
      </c>
    </row>
    <row r="253" spans="1:11" ht="45.6" x14ac:dyDescent="0.3">
      <c r="A253" s="8">
        <v>41944</v>
      </c>
      <c r="B253" s="8">
        <v>41944</v>
      </c>
      <c r="C253" s="1"/>
      <c r="D253" s="9" t="s">
        <v>691</v>
      </c>
      <c r="E253" s="1"/>
      <c r="F253" s="1" t="s">
        <v>895</v>
      </c>
      <c r="G253" s="1" t="s">
        <v>16</v>
      </c>
      <c r="H253" s="1" t="s">
        <v>28</v>
      </c>
      <c r="I253" s="7">
        <v>428.1</v>
      </c>
      <c r="J253" s="7"/>
      <c r="K253" s="7">
        <v>2463.77</v>
      </c>
    </row>
    <row r="254" spans="1:11" ht="34.200000000000003" x14ac:dyDescent="0.3">
      <c r="A254" s="8">
        <v>41948</v>
      </c>
      <c r="B254" s="8">
        <v>41950</v>
      </c>
      <c r="C254" s="1" t="s">
        <v>685</v>
      </c>
      <c r="D254" s="9" t="s">
        <v>684</v>
      </c>
      <c r="E254" s="1"/>
      <c r="F254" s="1" t="s">
        <v>895</v>
      </c>
      <c r="G254" s="1" t="s">
        <v>16</v>
      </c>
      <c r="H254" s="1" t="s">
        <v>221</v>
      </c>
      <c r="I254" s="7">
        <v>232.3</v>
      </c>
      <c r="J254" s="7"/>
      <c r="K254" s="7">
        <v>2696.07</v>
      </c>
    </row>
    <row r="255" spans="1:11" ht="34.200000000000003" x14ac:dyDescent="0.3">
      <c r="A255" s="8">
        <v>41948</v>
      </c>
      <c r="B255" s="8">
        <v>41950</v>
      </c>
      <c r="C255" s="1" t="s">
        <v>685</v>
      </c>
      <c r="D255" s="9" t="s">
        <v>690</v>
      </c>
      <c r="E255" s="1"/>
      <c r="F255" s="1" t="s">
        <v>895</v>
      </c>
      <c r="G255" s="1" t="s">
        <v>16</v>
      </c>
      <c r="H255" s="1" t="s">
        <v>221</v>
      </c>
      <c r="I255" s="7"/>
      <c r="J255" s="7">
        <v>9.94</v>
      </c>
      <c r="K255" s="7">
        <v>2686.13</v>
      </c>
    </row>
    <row r="256" spans="1:11" ht="34.200000000000003" x14ac:dyDescent="0.3">
      <c r="A256" s="8">
        <v>41948</v>
      </c>
      <c r="B256" s="8">
        <v>41950</v>
      </c>
      <c r="C256" s="1" t="s">
        <v>685</v>
      </c>
      <c r="D256" s="9" t="s">
        <v>690</v>
      </c>
      <c r="E256" s="1"/>
      <c r="F256" s="1" t="s">
        <v>895</v>
      </c>
      <c r="G256" s="1" t="s">
        <v>16</v>
      </c>
      <c r="H256" s="1" t="s">
        <v>221</v>
      </c>
      <c r="I256" s="7">
        <v>227.3</v>
      </c>
      <c r="J256" s="7"/>
      <c r="K256" s="7">
        <v>2913.43</v>
      </c>
    </row>
    <row r="257" spans="1:11" ht="45.6" x14ac:dyDescent="0.3">
      <c r="A257" s="8">
        <v>41948</v>
      </c>
      <c r="B257" s="8">
        <v>41950</v>
      </c>
      <c r="C257" s="1" t="s">
        <v>685</v>
      </c>
      <c r="D257" s="9" t="s">
        <v>689</v>
      </c>
      <c r="E257" s="1"/>
      <c r="F257" s="1" t="s">
        <v>895</v>
      </c>
      <c r="G257" s="1" t="s">
        <v>16</v>
      </c>
      <c r="H257" s="1" t="s">
        <v>221</v>
      </c>
      <c r="I257" s="7">
        <v>115.82</v>
      </c>
      <c r="J257" s="7"/>
      <c r="K257" s="7">
        <v>3029.25</v>
      </c>
    </row>
    <row r="258" spans="1:11" ht="22.8" x14ac:dyDescent="0.3">
      <c r="A258" s="8">
        <v>41948</v>
      </c>
      <c r="B258" s="8">
        <v>41950</v>
      </c>
      <c r="C258" s="1" t="s">
        <v>685</v>
      </c>
      <c r="D258" s="9" t="s">
        <v>688</v>
      </c>
      <c r="E258" s="1"/>
      <c r="F258" s="1" t="s">
        <v>895</v>
      </c>
      <c r="G258" s="1" t="s">
        <v>16</v>
      </c>
      <c r="H258" s="1" t="s">
        <v>221</v>
      </c>
      <c r="I258" s="7">
        <v>6.36</v>
      </c>
      <c r="J258" s="7"/>
      <c r="K258" s="7">
        <v>3035.61</v>
      </c>
    </row>
    <row r="259" spans="1:11" ht="34.200000000000003" x14ac:dyDescent="0.3">
      <c r="A259" s="8">
        <v>41948</v>
      </c>
      <c r="B259" s="8">
        <v>41950</v>
      </c>
      <c r="C259" s="1" t="s">
        <v>685</v>
      </c>
      <c r="D259" s="9" t="s">
        <v>687</v>
      </c>
      <c r="E259" s="1"/>
      <c r="F259" s="1" t="s">
        <v>895</v>
      </c>
      <c r="G259" s="1" t="s">
        <v>16</v>
      </c>
      <c r="H259" s="1" t="s">
        <v>221</v>
      </c>
      <c r="I259" s="7">
        <v>246.1</v>
      </c>
      <c r="J259" s="7"/>
      <c r="K259" s="7">
        <v>3281.71</v>
      </c>
    </row>
    <row r="260" spans="1:11" ht="34.200000000000003" x14ac:dyDescent="0.3">
      <c r="A260" s="8">
        <v>41948</v>
      </c>
      <c r="B260" s="8">
        <v>41950</v>
      </c>
      <c r="C260" s="1" t="s">
        <v>685</v>
      </c>
      <c r="D260" s="9" t="s">
        <v>686</v>
      </c>
      <c r="E260" s="1"/>
      <c r="F260" s="1" t="s">
        <v>895</v>
      </c>
      <c r="G260" s="1" t="s">
        <v>16</v>
      </c>
      <c r="H260" s="1" t="s">
        <v>221</v>
      </c>
      <c r="I260" s="7">
        <v>536.64</v>
      </c>
      <c r="J260" s="7"/>
      <c r="K260" s="7">
        <v>3818.35</v>
      </c>
    </row>
    <row r="261" spans="1:11" ht="34.200000000000003" x14ac:dyDescent="0.3">
      <c r="A261" s="8">
        <v>41948</v>
      </c>
      <c r="B261" s="8">
        <v>41950</v>
      </c>
      <c r="C261" s="1" t="s">
        <v>685</v>
      </c>
      <c r="D261" s="9" t="s">
        <v>684</v>
      </c>
      <c r="E261" s="1"/>
      <c r="F261" s="1" t="s">
        <v>895</v>
      </c>
      <c r="G261" s="1" t="s">
        <v>16</v>
      </c>
      <c r="H261" s="1" t="s">
        <v>221</v>
      </c>
      <c r="I261" s="7"/>
      <c r="J261" s="7">
        <v>232.3</v>
      </c>
      <c r="K261" s="7">
        <v>3586.05</v>
      </c>
    </row>
    <row r="262" spans="1:11" ht="22.8" x14ac:dyDescent="0.3">
      <c r="A262" s="8">
        <v>42004</v>
      </c>
      <c r="B262" s="8">
        <v>42004</v>
      </c>
      <c r="C262" s="1"/>
      <c r="D262" s="9" t="s">
        <v>370</v>
      </c>
      <c r="E262" s="1"/>
      <c r="F262" s="1" t="s">
        <v>895</v>
      </c>
      <c r="G262" s="1" t="s">
        <v>16</v>
      </c>
      <c r="H262" s="1"/>
      <c r="I262" s="7">
        <v>357</v>
      </c>
      <c r="J262" s="7"/>
      <c r="K262" s="7">
        <v>3943.05</v>
      </c>
    </row>
    <row r="263" spans="1:11" x14ac:dyDescent="0.3">
      <c r="A263" s="38" t="s">
        <v>42</v>
      </c>
      <c r="B263" s="38"/>
      <c r="C263" s="38"/>
      <c r="D263" s="38"/>
      <c r="E263" s="38"/>
      <c r="F263" s="38"/>
      <c r="G263" s="38"/>
      <c r="H263" s="38"/>
      <c r="I263" s="10">
        <v>4185.29</v>
      </c>
      <c r="J263" s="10">
        <v>242.24</v>
      </c>
      <c r="K263" s="10">
        <v>3943.05</v>
      </c>
    </row>
    <row r="265" spans="1:11" x14ac:dyDescent="0.3">
      <c r="A265" s="39"/>
      <c r="B265" s="39"/>
      <c r="C265" s="39"/>
      <c r="D265" s="39"/>
      <c r="E265" s="39"/>
      <c r="F265" s="39"/>
      <c r="G265" s="39"/>
      <c r="H265" s="39"/>
      <c r="I265" s="39"/>
      <c r="J265" s="39"/>
      <c r="K265" s="39"/>
    </row>
    <row r="266" spans="1:11" x14ac:dyDescent="0.3">
      <c r="A266" s="38" t="s">
        <v>683</v>
      </c>
      <c r="B266" s="38"/>
      <c r="C266" s="38"/>
      <c r="D266" s="38"/>
      <c r="E266" s="38"/>
      <c r="F266" s="38"/>
      <c r="G266" s="38"/>
      <c r="H266" s="38"/>
      <c r="I266" s="38"/>
      <c r="J266" s="38"/>
      <c r="K266" s="7">
        <v>0</v>
      </c>
    </row>
    <row r="267" spans="1:11" ht="34.200000000000003" x14ac:dyDescent="0.3">
      <c r="A267" s="8">
        <v>41823</v>
      </c>
      <c r="B267" s="8">
        <v>41823</v>
      </c>
      <c r="C267" s="1"/>
      <c r="D267" s="9" t="s">
        <v>682</v>
      </c>
      <c r="E267" s="1"/>
      <c r="F267" s="1" t="s">
        <v>895</v>
      </c>
      <c r="G267" s="1" t="s">
        <v>16</v>
      </c>
      <c r="H267" s="1" t="s">
        <v>521</v>
      </c>
      <c r="I267" s="7">
        <v>540</v>
      </c>
      <c r="J267" s="7"/>
      <c r="K267" s="7">
        <v>540</v>
      </c>
    </row>
    <row r="268" spans="1:11" ht="34.200000000000003" x14ac:dyDescent="0.3">
      <c r="A268" s="8">
        <v>41823</v>
      </c>
      <c r="B268" s="8">
        <v>41823</v>
      </c>
      <c r="C268" s="1"/>
      <c r="D268" s="9" t="s">
        <v>681</v>
      </c>
      <c r="E268" s="1"/>
      <c r="F268" s="1" t="s">
        <v>895</v>
      </c>
      <c r="G268" s="1" t="s">
        <v>16</v>
      </c>
      <c r="H268" s="1" t="s">
        <v>53</v>
      </c>
      <c r="I268" s="7">
        <v>366</v>
      </c>
      <c r="J268" s="7"/>
      <c r="K268" s="7">
        <v>906</v>
      </c>
    </row>
    <row r="269" spans="1:11" ht="34.200000000000003" x14ac:dyDescent="0.3">
      <c r="A269" s="8">
        <v>41823</v>
      </c>
      <c r="B269" s="8">
        <v>41823</v>
      </c>
      <c r="C269" s="1"/>
      <c r="D269" s="9" t="s">
        <v>680</v>
      </c>
      <c r="E269" s="1"/>
      <c r="F269" s="1" t="s">
        <v>895</v>
      </c>
      <c r="G269" s="1" t="s">
        <v>16</v>
      </c>
      <c r="H269" s="1" t="s">
        <v>521</v>
      </c>
      <c r="I269" s="7">
        <v>540</v>
      </c>
      <c r="J269" s="7"/>
      <c r="K269" s="7">
        <v>1446</v>
      </c>
    </row>
    <row r="270" spans="1:11" ht="34.200000000000003" x14ac:dyDescent="0.3">
      <c r="A270" s="8">
        <v>41823</v>
      </c>
      <c r="B270" s="8">
        <v>41823</v>
      </c>
      <c r="C270" s="1"/>
      <c r="D270" s="9" t="s">
        <v>679</v>
      </c>
      <c r="E270" s="1"/>
      <c r="F270" s="1" t="s">
        <v>895</v>
      </c>
      <c r="G270" s="1" t="s">
        <v>16</v>
      </c>
      <c r="H270" s="1" t="s">
        <v>53</v>
      </c>
      <c r="I270" s="7">
        <v>366</v>
      </c>
      <c r="J270" s="7"/>
      <c r="K270" s="7">
        <v>1812</v>
      </c>
    </row>
    <row r="271" spans="1:11" ht="22.8" x14ac:dyDescent="0.3">
      <c r="A271" s="8">
        <v>41824</v>
      </c>
      <c r="B271" s="8">
        <v>41824</v>
      </c>
      <c r="C271" s="1"/>
      <c r="D271" s="9" t="s">
        <v>678</v>
      </c>
      <c r="E271" s="1"/>
      <c r="F271" s="1" t="s">
        <v>895</v>
      </c>
      <c r="G271" s="1" t="s">
        <v>16</v>
      </c>
      <c r="H271" s="1" t="s">
        <v>672</v>
      </c>
      <c r="I271" s="7">
        <v>173.96</v>
      </c>
      <c r="J271" s="7"/>
      <c r="K271" s="7">
        <v>1985.96</v>
      </c>
    </row>
    <row r="272" spans="1:11" ht="34.200000000000003" x14ac:dyDescent="0.3">
      <c r="A272" s="8">
        <v>41824</v>
      </c>
      <c r="B272" s="8">
        <v>41824</v>
      </c>
      <c r="C272" s="1"/>
      <c r="D272" s="9" t="s">
        <v>677</v>
      </c>
      <c r="E272" s="1"/>
      <c r="F272" s="1" t="s">
        <v>895</v>
      </c>
      <c r="G272" s="1" t="s">
        <v>16</v>
      </c>
      <c r="H272" s="1" t="s">
        <v>676</v>
      </c>
      <c r="I272" s="7">
        <v>767.6</v>
      </c>
      <c r="J272" s="7"/>
      <c r="K272" s="7">
        <v>2753.56</v>
      </c>
    </row>
    <row r="273" spans="1:11" ht="22.8" x14ac:dyDescent="0.3">
      <c r="A273" s="8">
        <v>41824</v>
      </c>
      <c r="B273" s="8">
        <v>41824</v>
      </c>
      <c r="C273" s="1"/>
      <c r="D273" s="9" t="s">
        <v>675</v>
      </c>
      <c r="E273" s="1"/>
      <c r="F273" s="1" t="s">
        <v>895</v>
      </c>
      <c r="G273" s="1" t="s">
        <v>16</v>
      </c>
      <c r="H273" s="1" t="s">
        <v>672</v>
      </c>
      <c r="I273" s="7">
        <v>173.96</v>
      </c>
      <c r="J273" s="7"/>
      <c r="K273" s="7">
        <v>2927.52</v>
      </c>
    </row>
    <row r="274" spans="1:11" ht="22.8" x14ac:dyDescent="0.3">
      <c r="A274" s="8">
        <v>41825</v>
      </c>
      <c r="B274" s="8">
        <v>41825</v>
      </c>
      <c r="C274" s="1"/>
      <c r="D274" s="9" t="s">
        <v>674</v>
      </c>
      <c r="E274" s="1"/>
      <c r="F274" s="1" t="s">
        <v>895</v>
      </c>
      <c r="G274" s="1" t="s">
        <v>16</v>
      </c>
      <c r="H274" s="1" t="s">
        <v>672</v>
      </c>
      <c r="I274" s="7"/>
      <c r="J274" s="7">
        <v>173.96</v>
      </c>
      <c r="K274" s="7">
        <v>2753.56</v>
      </c>
    </row>
    <row r="275" spans="1:11" ht="22.8" x14ac:dyDescent="0.3">
      <c r="A275" s="8">
        <v>41825</v>
      </c>
      <c r="B275" s="8">
        <v>41825</v>
      </c>
      <c r="C275" s="1"/>
      <c r="D275" s="9" t="s">
        <v>673</v>
      </c>
      <c r="E275" s="1"/>
      <c r="F275" s="1" t="s">
        <v>895</v>
      </c>
      <c r="G275" s="1" t="s">
        <v>16</v>
      </c>
      <c r="H275" s="1" t="s">
        <v>672</v>
      </c>
      <c r="I275" s="7"/>
      <c r="J275" s="7">
        <v>173.96</v>
      </c>
      <c r="K275" s="7">
        <v>2579.6</v>
      </c>
    </row>
    <row r="276" spans="1:11" ht="34.200000000000003" x14ac:dyDescent="0.3">
      <c r="A276" s="8">
        <v>41830</v>
      </c>
      <c r="B276" s="8">
        <v>41830</v>
      </c>
      <c r="C276" s="1"/>
      <c r="D276" s="9" t="s">
        <v>671</v>
      </c>
      <c r="E276" s="1"/>
      <c r="F276" s="1" t="s">
        <v>895</v>
      </c>
      <c r="G276" s="1" t="s">
        <v>16</v>
      </c>
      <c r="H276" s="1" t="s">
        <v>28</v>
      </c>
      <c r="I276" s="7">
        <v>152.36000000000001</v>
      </c>
      <c r="J276" s="7"/>
      <c r="K276" s="7">
        <v>2731.96</v>
      </c>
    </row>
    <row r="277" spans="1:11" ht="45.6" x14ac:dyDescent="0.3">
      <c r="A277" s="8">
        <v>41830</v>
      </c>
      <c r="B277" s="8">
        <v>41830</v>
      </c>
      <c r="C277" s="1"/>
      <c r="D277" s="9" t="s">
        <v>670</v>
      </c>
      <c r="E277" s="1"/>
      <c r="F277" s="1" t="s">
        <v>895</v>
      </c>
      <c r="G277" s="1" t="s">
        <v>16</v>
      </c>
      <c r="H277" s="1" t="s">
        <v>28</v>
      </c>
      <c r="I277" s="7">
        <v>784.56</v>
      </c>
      <c r="J277" s="7"/>
      <c r="K277" s="7">
        <v>3516.52</v>
      </c>
    </row>
    <row r="278" spans="1:11" ht="34.200000000000003" x14ac:dyDescent="0.3">
      <c r="A278" s="8">
        <v>41830</v>
      </c>
      <c r="B278" s="8">
        <v>41830</v>
      </c>
      <c r="C278" s="1"/>
      <c r="D278" s="9" t="s">
        <v>669</v>
      </c>
      <c r="E278" s="1"/>
      <c r="F278" s="1" t="s">
        <v>895</v>
      </c>
      <c r="G278" s="1" t="s">
        <v>16</v>
      </c>
      <c r="H278" s="1" t="s">
        <v>28</v>
      </c>
      <c r="I278" s="7">
        <v>162.87</v>
      </c>
      <c r="J278" s="7"/>
      <c r="K278" s="7">
        <v>3679.39</v>
      </c>
    </row>
    <row r="279" spans="1:11" ht="22.8" x14ac:dyDescent="0.3">
      <c r="A279" s="8">
        <v>41850</v>
      </c>
      <c r="B279" s="8">
        <v>41842</v>
      </c>
      <c r="C279" s="1" t="s">
        <v>668</v>
      </c>
      <c r="D279" s="9" t="s">
        <v>667</v>
      </c>
      <c r="E279" s="1"/>
      <c r="F279" s="1" t="s">
        <v>895</v>
      </c>
      <c r="G279" s="1" t="s">
        <v>16</v>
      </c>
      <c r="H279" s="1" t="s">
        <v>666</v>
      </c>
      <c r="I279" s="7">
        <v>210</v>
      </c>
      <c r="J279" s="7"/>
      <c r="K279" s="7">
        <v>3889.39</v>
      </c>
    </row>
    <row r="280" spans="1:11" ht="22.8" x14ac:dyDescent="0.3">
      <c r="A280" s="8">
        <v>41867</v>
      </c>
      <c r="B280" s="8">
        <v>41867</v>
      </c>
      <c r="C280" s="1"/>
      <c r="D280" s="9" t="s">
        <v>665</v>
      </c>
      <c r="E280" s="1"/>
      <c r="F280" s="1" t="s">
        <v>895</v>
      </c>
      <c r="G280" s="1" t="s">
        <v>16</v>
      </c>
      <c r="H280" s="1" t="s">
        <v>521</v>
      </c>
      <c r="I280" s="7">
        <v>670.2</v>
      </c>
      <c r="J280" s="7"/>
      <c r="K280" s="7">
        <v>4559.59</v>
      </c>
    </row>
    <row r="281" spans="1:11" ht="34.200000000000003" x14ac:dyDescent="0.3">
      <c r="A281" s="8">
        <v>41871</v>
      </c>
      <c r="B281" s="8">
        <v>41871</v>
      </c>
      <c r="C281" s="1"/>
      <c r="D281" s="9" t="s">
        <v>664</v>
      </c>
      <c r="E281" s="1"/>
      <c r="F281" s="1" t="s">
        <v>895</v>
      </c>
      <c r="G281" s="1" t="s">
        <v>16</v>
      </c>
      <c r="H281" s="1" t="s">
        <v>521</v>
      </c>
      <c r="I281" s="7">
        <v>109</v>
      </c>
      <c r="J281" s="7"/>
      <c r="K281" s="7">
        <v>4668.59</v>
      </c>
    </row>
    <row r="282" spans="1:11" ht="34.200000000000003" x14ac:dyDescent="0.3">
      <c r="A282" s="8">
        <v>41871</v>
      </c>
      <c r="B282" s="8">
        <v>41871</v>
      </c>
      <c r="C282" s="1"/>
      <c r="D282" s="9" t="s">
        <v>663</v>
      </c>
      <c r="E282" s="1"/>
      <c r="F282" s="1" t="s">
        <v>895</v>
      </c>
      <c r="G282" s="1" t="s">
        <v>16</v>
      </c>
      <c r="H282" s="1" t="s">
        <v>662</v>
      </c>
      <c r="I282" s="7">
        <v>261.52</v>
      </c>
      <c r="J282" s="7"/>
      <c r="K282" s="7">
        <v>4930.1099999999997</v>
      </c>
    </row>
    <row r="283" spans="1:11" ht="22.8" x14ac:dyDescent="0.3">
      <c r="A283" s="8">
        <v>41873</v>
      </c>
      <c r="B283" s="8">
        <v>41873</v>
      </c>
      <c r="C283" s="1"/>
      <c r="D283" s="9" t="s">
        <v>661</v>
      </c>
      <c r="E283" s="1"/>
      <c r="F283" s="1" t="s">
        <v>895</v>
      </c>
      <c r="G283" s="1" t="s">
        <v>16</v>
      </c>
      <c r="H283" s="1" t="s">
        <v>659</v>
      </c>
      <c r="I283" s="7">
        <v>639.29</v>
      </c>
      <c r="J283" s="7"/>
      <c r="K283" s="7">
        <v>5569.4</v>
      </c>
    </row>
    <row r="284" spans="1:11" ht="34.200000000000003" x14ac:dyDescent="0.3">
      <c r="A284" s="8">
        <v>41873</v>
      </c>
      <c r="B284" s="8">
        <v>41873</v>
      </c>
      <c r="C284" s="1"/>
      <c r="D284" s="9" t="s">
        <v>660</v>
      </c>
      <c r="E284" s="1"/>
      <c r="F284" s="1" t="s">
        <v>895</v>
      </c>
      <c r="G284" s="1" t="s">
        <v>16</v>
      </c>
      <c r="H284" s="1" t="s">
        <v>659</v>
      </c>
      <c r="I284" s="7">
        <v>639.29</v>
      </c>
      <c r="J284" s="7"/>
      <c r="K284" s="7">
        <v>6208.69</v>
      </c>
    </row>
    <row r="285" spans="1:11" ht="34.200000000000003" x14ac:dyDescent="0.3">
      <c r="A285" s="8">
        <v>41878</v>
      </c>
      <c r="B285" s="8">
        <v>41892</v>
      </c>
      <c r="C285" s="1" t="s">
        <v>658</v>
      </c>
      <c r="D285" s="9" t="s">
        <v>657</v>
      </c>
      <c r="E285" s="1"/>
      <c r="F285" s="1" t="s">
        <v>895</v>
      </c>
      <c r="G285" s="1" t="s">
        <v>16</v>
      </c>
      <c r="H285" s="1" t="s">
        <v>459</v>
      </c>
      <c r="I285" s="7">
        <v>3</v>
      </c>
      <c r="J285" s="7"/>
      <c r="K285" s="7">
        <v>6211.69</v>
      </c>
    </row>
    <row r="286" spans="1:11" ht="45.6" x14ac:dyDescent="0.3">
      <c r="A286" s="8">
        <v>41882</v>
      </c>
      <c r="B286" s="8">
        <v>41882</v>
      </c>
      <c r="C286" s="1" t="s">
        <v>656</v>
      </c>
      <c r="D286" s="9" t="s">
        <v>655</v>
      </c>
      <c r="E286" s="1"/>
      <c r="F286" s="1" t="s">
        <v>895</v>
      </c>
      <c r="G286" s="1" t="s">
        <v>16</v>
      </c>
      <c r="H286" s="1" t="s">
        <v>204</v>
      </c>
      <c r="I286" s="7">
        <v>1348.6</v>
      </c>
      <c r="J286" s="7"/>
      <c r="K286" s="7">
        <v>7560.29</v>
      </c>
    </row>
    <row r="287" spans="1:11" ht="34.200000000000003" x14ac:dyDescent="0.3">
      <c r="A287" s="8">
        <v>41883</v>
      </c>
      <c r="B287" s="8">
        <v>41883</v>
      </c>
      <c r="C287" s="1" t="s">
        <v>646</v>
      </c>
      <c r="D287" s="9" t="s">
        <v>654</v>
      </c>
      <c r="E287" s="1"/>
      <c r="F287" s="1" t="s">
        <v>895</v>
      </c>
      <c r="G287" s="1" t="s">
        <v>16</v>
      </c>
      <c r="H287" s="1" t="s">
        <v>38</v>
      </c>
      <c r="I287" s="7">
        <v>73.569999999999993</v>
      </c>
      <c r="J287" s="7"/>
      <c r="K287" s="7">
        <v>7633.86</v>
      </c>
    </row>
    <row r="288" spans="1:11" ht="34.200000000000003" x14ac:dyDescent="0.3">
      <c r="A288" s="8">
        <v>41883</v>
      </c>
      <c r="B288" s="8">
        <v>41883</v>
      </c>
      <c r="C288" s="1" t="s">
        <v>646</v>
      </c>
      <c r="D288" s="9" t="s">
        <v>653</v>
      </c>
      <c r="E288" s="1"/>
      <c r="F288" s="1" t="s">
        <v>895</v>
      </c>
      <c r="G288" s="1" t="s">
        <v>16</v>
      </c>
      <c r="H288" s="1" t="s">
        <v>38</v>
      </c>
      <c r="I288" s="7">
        <v>18</v>
      </c>
      <c r="J288" s="7"/>
      <c r="K288" s="7">
        <v>7651.86</v>
      </c>
    </row>
    <row r="289" spans="1:11" ht="34.200000000000003" x14ac:dyDescent="0.3">
      <c r="A289" s="8">
        <v>41883</v>
      </c>
      <c r="B289" s="8">
        <v>41883</v>
      </c>
      <c r="C289" s="1" t="s">
        <v>646</v>
      </c>
      <c r="D289" s="9" t="s">
        <v>652</v>
      </c>
      <c r="E289" s="1"/>
      <c r="F289" s="1" t="s">
        <v>895</v>
      </c>
      <c r="G289" s="1" t="s">
        <v>16</v>
      </c>
      <c r="H289" s="1" t="s">
        <v>38</v>
      </c>
      <c r="I289" s="7">
        <v>72.81</v>
      </c>
      <c r="J289" s="7"/>
      <c r="K289" s="7">
        <v>7724.67</v>
      </c>
    </row>
    <row r="290" spans="1:11" ht="22.8" x14ac:dyDescent="0.3">
      <c r="A290" s="8">
        <v>41883</v>
      </c>
      <c r="B290" s="8">
        <v>41883</v>
      </c>
      <c r="C290" s="1" t="s">
        <v>646</v>
      </c>
      <c r="D290" s="9" t="s">
        <v>651</v>
      </c>
      <c r="E290" s="1"/>
      <c r="F290" s="1" t="s">
        <v>895</v>
      </c>
      <c r="G290" s="1" t="s">
        <v>16</v>
      </c>
      <c r="H290" s="1" t="s">
        <v>38</v>
      </c>
      <c r="I290" s="7">
        <v>22.93</v>
      </c>
      <c r="J290" s="7"/>
      <c r="K290" s="7">
        <v>7747.6</v>
      </c>
    </row>
    <row r="291" spans="1:11" ht="34.200000000000003" x14ac:dyDescent="0.3">
      <c r="A291" s="8">
        <v>41883</v>
      </c>
      <c r="B291" s="8">
        <v>41883</v>
      </c>
      <c r="C291" s="1" t="s">
        <v>646</v>
      </c>
      <c r="D291" s="9" t="s">
        <v>650</v>
      </c>
      <c r="E291" s="1"/>
      <c r="F291" s="1" t="s">
        <v>895</v>
      </c>
      <c r="G291" s="1" t="s">
        <v>16</v>
      </c>
      <c r="H291" s="1" t="s">
        <v>38</v>
      </c>
      <c r="I291" s="7">
        <v>44.71</v>
      </c>
      <c r="J291" s="7"/>
      <c r="K291" s="7">
        <v>7792.31</v>
      </c>
    </row>
    <row r="292" spans="1:11" ht="22.8" x14ac:dyDescent="0.3">
      <c r="A292" s="8">
        <v>41883</v>
      </c>
      <c r="B292" s="8">
        <v>41883</v>
      </c>
      <c r="C292" s="1" t="s">
        <v>646</v>
      </c>
      <c r="D292" s="9" t="s">
        <v>649</v>
      </c>
      <c r="E292" s="1"/>
      <c r="F292" s="1" t="s">
        <v>895</v>
      </c>
      <c r="G292" s="1" t="s">
        <v>16</v>
      </c>
      <c r="H292" s="1" t="s">
        <v>38</v>
      </c>
      <c r="I292" s="7">
        <v>16.16</v>
      </c>
      <c r="J292" s="7"/>
      <c r="K292" s="7">
        <v>7808.47</v>
      </c>
    </row>
    <row r="293" spans="1:11" ht="22.8" x14ac:dyDescent="0.3">
      <c r="A293" s="8">
        <v>41883</v>
      </c>
      <c r="B293" s="8">
        <v>41883</v>
      </c>
      <c r="C293" s="1" t="s">
        <v>646</v>
      </c>
      <c r="D293" s="9" t="s">
        <v>648</v>
      </c>
      <c r="E293" s="1"/>
      <c r="F293" s="1" t="s">
        <v>895</v>
      </c>
      <c r="G293" s="1" t="s">
        <v>16</v>
      </c>
      <c r="H293" s="1" t="s">
        <v>38</v>
      </c>
      <c r="I293" s="7">
        <v>109.12</v>
      </c>
      <c r="J293" s="7"/>
      <c r="K293" s="7">
        <v>7917.59</v>
      </c>
    </row>
    <row r="294" spans="1:11" ht="22.8" x14ac:dyDescent="0.3">
      <c r="A294" s="8">
        <v>41883</v>
      </c>
      <c r="B294" s="8">
        <v>41883</v>
      </c>
      <c r="C294" s="1" t="s">
        <v>646</v>
      </c>
      <c r="D294" s="9" t="s">
        <v>647</v>
      </c>
      <c r="E294" s="1"/>
      <c r="F294" s="1" t="s">
        <v>895</v>
      </c>
      <c r="G294" s="1" t="s">
        <v>16</v>
      </c>
      <c r="H294" s="1" t="s">
        <v>38</v>
      </c>
      <c r="I294" s="7">
        <v>10.98</v>
      </c>
      <c r="J294" s="7"/>
      <c r="K294" s="7">
        <v>7928.57</v>
      </c>
    </row>
    <row r="295" spans="1:11" ht="22.8" x14ac:dyDescent="0.3">
      <c r="A295" s="8">
        <v>41883</v>
      </c>
      <c r="B295" s="8">
        <v>41883</v>
      </c>
      <c r="C295" s="1" t="s">
        <v>646</v>
      </c>
      <c r="D295" s="9" t="s">
        <v>645</v>
      </c>
      <c r="E295" s="1"/>
      <c r="F295" s="1" t="s">
        <v>895</v>
      </c>
      <c r="G295" s="1" t="s">
        <v>16</v>
      </c>
      <c r="H295" s="1" t="s">
        <v>38</v>
      </c>
      <c r="I295" s="7">
        <v>18.600000000000001</v>
      </c>
      <c r="J295" s="7"/>
      <c r="K295" s="7">
        <v>7947.17</v>
      </c>
    </row>
    <row r="296" spans="1:11" ht="45.6" x14ac:dyDescent="0.3">
      <c r="A296" s="8">
        <v>41914</v>
      </c>
      <c r="B296" s="8">
        <v>41914</v>
      </c>
      <c r="C296" s="1"/>
      <c r="D296" s="9" t="s">
        <v>644</v>
      </c>
      <c r="E296" s="1"/>
      <c r="F296" s="1" t="s">
        <v>895</v>
      </c>
      <c r="G296" s="1" t="s">
        <v>16</v>
      </c>
      <c r="H296" s="1" t="s">
        <v>521</v>
      </c>
      <c r="I296" s="7">
        <v>535.20000000000005</v>
      </c>
      <c r="J296" s="7"/>
      <c r="K296" s="7">
        <v>8482.3700000000008</v>
      </c>
    </row>
    <row r="297" spans="1:11" ht="45.6" x14ac:dyDescent="0.3">
      <c r="A297" s="8">
        <v>41914</v>
      </c>
      <c r="B297" s="8">
        <v>41914</v>
      </c>
      <c r="C297" s="1"/>
      <c r="D297" s="9" t="s">
        <v>643</v>
      </c>
      <c r="E297" s="1"/>
      <c r="F297" s="1" t="s">
        <v>895</v>
      </c>
      <c r="G297" s="1" t="s">
        <v>16</v>
      </c>
      <c r="H297" s="1" t="s">
        <v>28</v>
      </c>
      <c r="I297" s="7">
        <v>75.5</v>
      </c>
      <c r="J297" s="7"/>
      <c r="K297" s="7">
        <v>8557.8700000000008</v>
      </c>
    </row>
    <row r="298" spans="1:11" ht="45.6" x14ac:dyDescent="0.3">
      <c r="A298" s="8">
        <v>41914</v>
      </c>
      <c r="B298" s="8">
        <v>41914</v>
      </c>
      <c r="C298" s="1"/>
      <c r="D298" s="9" t="s">
        <v>642</v>
      </c>
      <c r="E298" s="1"/>
      <c r="F298" s="1" t="s">
        <v>895</v>
      </c>
      <c r="G298" s="1" t="s">
        <v>16</v>
      </c>
      <c r="H298" s="1" t="s">
        <v>521</v>
      </c>
      <c r="I298" s="7">
        <v>29</v>
      </c>
      <c r="J298" s="7"/>
      <c r="K298" s="7">
        <v>8586.8700000000008</v>
      </c>
    </row>
    <row r="299" spans="1:11" ht="45.6" x14ac:dyDescent="0.3">
      <c r="A299" s="8">
        <v>41915</v>
      </c>
      <c r="B299" s="8">
        <v>41915</v>
      </c>
      <c r="C299" s="1"/>
      <c r="D299" s="9" t="s">
        <v>641</v>
      </c>
      <c r="E299" s="1"/>
      <c r="F299" s="1" t="s">
        <v>895</v>
      </c>
      <c r="G299" s="1" t="s">
        <v>16</v>
      </c>
      <c r="H299" s="1" t="s">
        <v>521</v>
      </c>
      <c r="I299" s="7">
        <v>19</v>
      </c>
      <c r="J299" s="7"/>
      <c r="K299" s="7">
        <v>8605.8700000000008</v>
      </c>
    </row>
    <row r="300" spans="1:11" ht="45.6" x14ac:dyDescent="0.3">
      <c r="A300" s="8">
        <v>41915</v>
      </c>
      <c r="B300" s="8">
        <v>41915</v>
      </c>
      <c r="C300" s="1"/>
      <c r="D300" s="9" t="s">
        <v>640</v>
      </c>
      <c r="E300" s="1"/>
      <c r="F300" s="1" t="s">
        <v>895</v>
      </c>
      <c r="G300" s="1" t="s">
        <v>16</v>
      </c>
      <c r="H300" s="1" t="s">
        <v>244</v>
      </c>
      <c r="I300" s="7">
        <v>345.6</v>
      </c>
      <c r="J300" s="7"/>
      <c r="K300" s="7">
        <v>8951.4699999999993</v>
      </c>
    </row>
    <row r="301" spans="1:11" ht="45.6" x14ac:dyDescent="0.3">
      <c r="A301" s="8">
        <v>41915</v>
      </c>
      <c r="B301" s="8">
        <v>41915</v>
      </c>
      <c r="C301" s="1"/>
      <c r="D301" s="9" t="s">
        <v>639</v>
      </c>
      <c r="E301" s="1"/>
      <c r="F301" s="1" t="s">
        <v>895</v>
      </c>
      <c r="G301" s="1" t="s">
        <v>16</v>
      </c>
      <c r="H301" s="1" t="s">
        <v>244</v>
      </c>
      <c r="I301" s="7">
        <v>279.60000000000002</v>
      </c>
      <c r="J301" s="7"/>
      <c r="K301" s="7">
        <v>9231.07</v>
      </c>
    </row>
    <row r="302" spans="1:11" ht="45.6" x14ac:dyDescent="0.3">
      <c r="A302" s="8">
        <v>41915</v>
      </c>
      <c r="B302" s="8">
        <v>41915</v>
      </c>
      <c r="C302" s="1"/>
      <c r="D302" s="9" t="s">
        <v>638</v>
      </c>
      <c r="E302" s="1"/>
      <c r="F302" s="1" t="s">
        <v>895</v>
      </c>
      <c r="G302" s="1" t="s">
        <v>16</v>
      </c>
      <c r="H302" s="1" t="s">
        <v>588</v>
      </c>
      <c r="I302" s="7">
        <v>63.5</v>
      </c>
      <c r="J302" s="7"/>
      <c r="K302" s="7">
        <v>9294.57</v>
      </c>
    </row>
    <row r="303" spans="1:11" ht="57" x14ac:dyDescent="0.3">
      <c r="A303" s="8">
        <v>41915</v>
      </c>
      <c r="B303" s="8">
        <v>41915</v>
      </c>
      <c r="C303" s="1"/>
      <c r="D303" s="9" t="s">
        <v>637</v>
      </c>
      <c r="E303" s="1"/>
      <c r="F303" s="1" t="s">
        <v>895</v>
      </c>
      <c r="G303" s="1" t="s">
        <v>16</v>
      </c>
      <c r="H303" s="1" t="s">
        <v>244</v>
      </c>
      <c r="I303" s="7">
        <v>29</v>
      </c>
      <c r="J303" s="7"/>
      <c r="K303" s="7">
        <v>9323.57</v>
      </c>
    </row>
    <row r="304" spans="1:11" ht="45.6" x14ac:dyDescent="0.3">
      <c r="A304" s="8">
        <v>41915</v>
      </c>
      <c r="B304" s="8">
        <v>41915</v>
      </c>
      <c r="C304" s="1"/>
      <c r="D304" s="9" t="s">
        <v>636</v>
      </c>
      <c r="E304" s="1"/>
      <c r="F304" s="1" t="s">
        <v>895</v>
      </c>
      <c r="G304" s="1" t="s">
        <v>16</v>
      </c>
      <c r="H304" s="1" t="s">
        <v>588</v>
      </c>
      <c r="I304" s="7">
        <v>36.97</v>
      </c>
      <c r="J304" s="7"/>
      <c r="K304" s="7">
        <v>9360.5400000000009</v>
      </c>
    </row>
    <row r="305" spans="1:11" ht="45.6" x14ac:dyDescent="0.3">
      <c r="A305" s="8">
        <v>41915</v>
      </c>
      <c r="B305" s="8">
        <v>41915</v>
      </c>
      <c r="C305" s="1"/>
      <c r="D305" s="9" t="s">
        <v>635</v>
      </c>
      <c r="E305" s="1"/>
      <c r="F305" s="1" t="s">
        <v>895</v>
      </c>
      <c r="G305" s="1" t="s">
        <v>16</v>
      </c>
      <c r="H305" s="1" t="s">
        <v>521</v>
      </c>
      <c r="I305" s="7">
        <v>39</v>
      </c>
      <c r="J305" s="7"/>
      <c r="K305" s="7">
        <v>9399.5400000000009</v>
      </c>
    </row>
    <row r="306" spans="1:11" ht="45.6" x14ac:dyDescent="0.3">
      <c r="A306" s="8">
        <v>41915</v>
      </c>
      <c r="B306" s="8">
        <v>41915</v>
      </c>
      <c r="C306" s="1"/>
      <c r="D306" s="9" t="s">
        <v>634</v>
      </c>
      <c r="E306" s="1"/>
      <c r="F306" s="1" t="s">
        <v>895</v>
      </c>
      <c r="G306" s="1" t="s">
        <v>16</v>
      </c>
      <c r="H306" s="1" t="s">
        <v>521</v>
      </c>
      <c r="I306" s="7">
        <v>29</v>
      </c>
      <c r="J306" s="7"/>
      <c r="K306" s="7">
        <v>9428.5400000000009</v>
      </c>
    </row>
    <row r="307" spans="1:11" ht="45.6" x14ac:dyDescent="0.3">
      <c r="A307" s="8">
        <v>41915</v>
      </c>
      <c r="B307" s="8">
        <v>41915</v>
      </c>
      <c r="C307" s="1"/>
      <c r="D307" s="9" t="s">
        <v>633</v>
      </c>
      <c r="E307" s="1"/>
      <c r="F307" s="1" t="s">
        <v>895</v>
      </c>
      <c r="G307" s="1" t="s">
        <v>16</v>
      </c>
      <c r="H307" s="1" t="s">
        <v>588</v>
      </c>
      <c r="I307" s="7">
        <v>42</v>
      </c>
      <c r="J307" s="7"/>
      <c r="K307" s="7">
        <v>9470.5400000000009</v>
      </c>
    </row>
    <row r="308" spans="1:11" ht="45.6" x14ac:dyDescent="0.3">
      <c r="A308" s="8">
        <v>41915</v>
      </c>
      <c r="B308" s="8">
        <v>41915</v>
      </c>
      <c r="C308" s="1"/>
      <c r="D308" s="9" t="s">
        <v>632</v>
      </c>
      <c r="E308" s="1"/>
      <c r="F308" s="1" t="s">
        <v>895</v>
      </c>
      <c r="G308" s="1" t="s">
        <v>16</v>
      </c>
      <c r="H308" s="1" t="s">
        <v>588</v>
      </c>
      <c r="I308" s="7">
        <v>21</v>
      </c>
      <c r="J308" s="7"/>
      <c r="K308" s="7">
        <v>9491.5400000000009</v>
      </c>
    </row>
    <row r="309" spans="1:11" ht="45.6" x14ac:dyDescent="0.3">
      <c r="A309" s="8">
        <v>41915</v>
      </c>
      <c r="B309" s="8">
        <v>41915</v>
      </c>
      <c r="C309" s="1"/>
      <c r="D309" s="9" t="s">
        <v>631</v>
      </c>
      <c r="E309" s="1"/>
      <c r="F309" s="1" t="s">
        <v>895</v>
      </c>
      <c r="G309" s="1" t="s">
        <v>16</v>
      </c>
      <c r="H309" s="1" t="s">
        <v>244</v>
      </c>
      <c r="I309" s="7">
        <v>59</v>
      </c>
      <c r="J309" s="7"/>
      <c r="K309" s="7">
        <v>9550.5400000000009</v>
      </c>
    </row>
    <row r="310" spans="1:11" ht="45.6" x14ac:dyDescent="0.3">
      <c r="A310" s="8">
        <v>41915</v>
      </c>
      <c r="B310" s="8">
        <v>41915</v>
      </c>
      <c r="C310" s="1"/>
      <c r="D310" s="9" t="s">
        <v>630</v>
      </c>
      <c r="E310" s="1"/>
      <c r="F310" s="1" t="s">
        <v>895</v>
      </c>
      <c r="G310" s="1" t="s">
        <v>16</v>
      </c>
      <c r="H310" s="1" t="s">
        <v>521</v>
      </c>
      <c r="I310" s="7">
        <v>445.1</v>
      </c>
      <c r="J310" s="7"/>
      <c r="K310" s="7">
        <v>9995.64</v>
      </c>
    </row>
    <row r="311" spans="1:11" ht="45.6" x14ac:dyDescent="0.3">
      <c r="A311" s="8">
        <v>41915</v>
      </c>
      <c r="B311" s="8">
        <v>41915</v>
      </c>
      <c r="C311" s="1"/>
      <c r="D311" s="9" t="s">
        <v>629</v>
      </c>
      <c r="E311" s="1"/>
      <c r="F311" s="1" t="s">
        <v>895</v>
      </c>
      <c r="G311" s="1" t="s">
        <v>16</v>
      </c>
      <c r="H311" s="1" t="s">
        <v>244</v>
      </c>
      <c r="I311" s="7">
        <v>29</v>
      </c>
      <c r="J311" s="7"/>
      <c r="K311" s="7">
        <v>10024.64</v>
      </c>
    </row>
    <row r="312" spans="1:11" ht="45.6" x14ac:dyDescent="0.3">
      <c r="A312" s="8">
        <v>41915</v>
      </c>
      <c r="B312" s="8">
        <v>41915</v>
      </c>
      <c r="C312" s="1"/>
      <c r="D312" s="9" t="s">
        <v>628</v>
      </c>
      <c r="E312" s="1"/>
      <c r="F312" s="1" t="s">
        <v>895</v>
      </c>
      <c r="G312" s="1" t="s">
        <v>16</v>
      </c>
      <c r="H312" s="1" t="s">
        <v>244</v>
      </c>
      <c r="I312" s="7">
        <v>59</v>
      </c>
      <c r="J312" s="7"/>
      <c r="K312" s="7">
        <v>10083.64</v>
      </c>
    </row>
    <row r="313" spans="1:11" ht="45.6" x14ac:dyDescent="0.3">
      <c r="A313" s="8">
        <v>41915</v>
      </c>
      <c r="B313" s="8">
        <v>41915</v>
      </c>
      <c r="C313" s="1"/>
      <c r="D313" s="9" t="s">
        <v>627</v>
      </c>
      <c r="E313" s="1"/>
      <c r="F313" s="1" t="s">
        <v>895</v>
      </c>
      <c r="G313" s="1" t="s">
        <v>16</v>
      </c>
      <c r="H313" s="1" t="s">
        <v>244</v>
      </c>
      <c r="I313" s="7">
        <v>345.6</v>
      </c>
      <c r="J313" s="7"/>
      <c r="K313" s="7">
        <v>10429.24</v>
      </c>
    </row>
    <row r="314" spans="1:11" ht="45.6" x14ac:dyDescent="0.3">
      <c r="A314" s="8">
        <v>41915</v>
      </c>
      <c r="B314" s="8">
        <v>41915</v>
      </c>
      <c r="C314" s="1"/>
      <c r="D314" s="9" t="s">
        <v>626</v>
      </c>
      <c r="E314" s="1"/>
      <c r="F314" s="1" t="s">
        <v>895</v>
      </c>
      <c r="G314" s="1" t="s">
        <v>16</v>
      </c>
      <c r="H314" s="1" t="s">
        <v>507</v>
      </c>
      <c r="I314" s="7">
        <v>37</v>
      </c>
      <c r="J314" s="7"/>
      <c r="K314" s="7">
        <v>10466.24</v>
      </c>
    </row>
    <row r="315" spans="1:11" ht="45.6" x14ac:dyDescent="0.3">
      <c r="A315" s="8">
        <v>41915</v>
      </c>
      <c r="B315" s="8">
        <v>41915</v>
      </c>
      <c r="C315" s="1"/>
      <c r="D315" s="9" t="s">
        <v>625</v>
      </c>
      <c r="E315" s="1"/>
      <c r="F315" s="1" t="s">
        <v>895</v>
      </c>
      <c r="G315" s="1" t="s">
        <v>16</v>
      </c>
      <c r="H315" s="1" t="s">
        <v>507</v>
      </c>
      <c r="I315" s="7">
        <v>505.2</v>
      </c>
      <c r="J315" s="7"/>
      <c r="K315" s="7">
        <v>10971.44</v>
      </c>
    </row>
    <row r="316" spans="1:11" ht="45.6" x14ac:dyDescent="0.3">
      <c r="A316" s="8">
        <v>41915</v>
      </c>
      <c r="B316" s="8">
        <v>41915</v>
      </c>
      <c r="C316" s="1"/>
      <c r="D316" s="9" t="s">
        <v>624</v>
      </c>
      <c r="E316" s="1"/>
      <c r="F316" s="1" t="s">
        <v>895</v>
      </c>
      <c r="G316" s="1" t="s">
        <v>16</v>
      </c>
      <c r="H316" s="1" t="s">
        <v>507</v>
      </c>
      <c r="I316" s="7">
        <v>89</v>
      </c>
      <c r="J316" s="7"/>
      <c r="K316" s="7">
        <v>11060.44</v>
      </c>
    </row>
    <row r="317" spans="1:11" ht="45.6" x14ac:dyDescent="0.3">
      <c r="A317" s="8">
        <v>41915</v>
      </c>
      <c r="B317" s="8">
        <v>41915</v>
      </c>
      <c r="C317" s="1"/>
      <c r="D317" s="9" t="s">
        <v>623</v>
      </c>
      <c r="E317" s="1"/>
      <c r="F317" s="1" t="s">
        <v>895</v>
      </c>
      <c r="G317" s="1" t="s">
        <v>16</v>
      </c>
      <c r="H317" s="1" t="s">
        <v>507</v>
      </c>
      <c r="I317" s="7">
        <v>49</v>
      </c>
      <c r="J317" s="7"/>
      <c r="K317" s="7">
        <v>11109.44</v>
      </c>
    </row>
    <row r="318" spans="1:11" ht="45.6" x14ac:dyDescent="0.3">
      <c r="A318" s="8">
        <v>41915</v>
      </c>
      <c r="B318" s="8">
        <v>41915</v>
      </c>
      <c r="C318" s="1"/>
      <c r="D318" s="9" t="s">
        <v>622</v>
      </c>
      <c r="E318" s="1"/>
      <c r="F318" s="1" t="s">
        <v>895</v>
      </c>
      <c r="G318" s="1" t="s">
        <v>16</v>
      </c>
      <c r="H318" s="1" t="s">
        <v>521</v>
      </c>
      <c r="I318" s="7">
        <v>9</v>
      </c>
      <c r="J318" s="7"/>
      <c r="K318" s="7">
        <v>11118.44</v>
      </c>
    </row>
    <row r="319" spans="1:11" ht="45.6" x14ac:dyDescent="0.3">
      <c r="A319" s="8">
        <v>41915</v>
      </c>
      <c r="B319" s="8">
        <v>41915</v>
      </c>
      <c r="C319" s="1"/>
      <c r="D319" s="9" t="s">
        <v>621</v>
      </c>
      <c r="E319" s="1"/>
      <c r="F319" s="1" t="s">
        <v>895</v>
      </c>
      <c r="G319" s="1" t="s">
        <v>16</v>
      </c>
      <c r="H319" s="1" t="s">
        <v>588</v>
      </c>
      <c r="I319" s="7">
        <v>31.75</v>
      </c>
      <c r="J319" s="7"/>
      <c r="K319" s="7">
        <v>11150.19</v>
      </c>
    </row>
    <row r="320" spans="1:11" ht="45.6" x14ac:dyDescent="0.3">
      <c r="A320" s="8">
        <v>41915</v>
      </c>
      <c r="B320" s="8">
        <v>41915</v>
      </c>
      <c r="C320" s="1"/>
      <c r="D320" s="9" t="s">
        <v>620</v>
      </c>
      <c r="E320" s="1"/>
      <c r="F320" s="1" t="s">
        <v>895</v>
      </c>
      <c r="G320" s="1" t="s">
        <v>16</v>
      </c>
      <c r="H320" s="1" t="s">
        <v>244</v>
      </c>
      <c r="I320" s="7">
        <v>529.1</v>
      </c>
      <c r="J320" s="7"/>
      <c r="K320" s="7">
        <v>11679.29</v>
      </c>
    </row>
    <row r="321" spans="1:11" ht="45.6" x14ac:dyDescent="0.3">
      <c r="A321" s="8">
        <v>41915</v>
      </c>
      <c r="B321" s="8">
        <v>41915</v>
      </c>
      <c r="C321" s="1"/>
      <c r="D321" s="9" t="s">
        <v>619</v>
      </c>
      <c r="E321" s="1"/>
      <c r="F321" s="1" t="s">
        <v>895</v>
      </c>
      <c r="G321" s="1" t="s">
        <v>16</v>
      </c>
      <c r="H321" s="1" t="s">
        <v>28</v>
      </c>
      <c r="I321" s="7">
        <v>14.98</v>
      </c>
      <c r="J321" s="7"/>
      <c r="K321" s="7">
        <v>11694.27</v>
      </c>
    </row>
    <row r="322" spans="1:11" ht="45.6" x14ac:dyDescent="0.3">
      <c r="A322" s="8">
        <v>41915</v>
      </c>
      <c r="B322" s="8">
        <v>41915</v>
      </c>
      <c r="C322" s="1"/>
      <c r="D322" s="9" t="s">
        <v>618</v>
      </c>
      <c r="E322" s="1"/>
      <c r="F322" s="1" t="s">
        <v>895</v>
      </c>
      <c r="G322" s="1" t="s">
        <v>16</v>
      </c>
      <c r="H322" s="1" t="s">
        <v>521</v>
      </c>
      <c r="I322" s="7"/>
      <c r="J322" s="7">
        <v>29</v>
      </c>
      <c r="K322" s="7">
        <v>11665.27</v>
      </c>
    </row>
    <row r="323" spans="1:11" ht="45.6" x14ac:dyDescent="0.3">
      <c r="A323" s="8">
        <v>41915</v>
      </c>
      <c r="B323" s="8">
        <v>41915</v>
      </c>
      <c r="C323" s="1"/>
      <c r="D323" s="9" t="s">
        <v>617</v>
      </c>
      <c r="E323" s="1"/>
      <c r="F323" s="1" t="s">
        <v>895</v>
      </c>
      <c r="G323" s="1" t="s">
        <v>16</v>
      </c>
      <c r="H323" s="1" t="s">
        <v>616</v>
      </c>
      <c r="I323" s="7">
        <v>540.20000000000005</v>
      </c>
      <c r="J323" s="7"/>
      <c r="K323" s="7">
        <v>12205.47</v>
      </c>
    </row>
    <row r="324" spans="1:11" ht="45.6" x14ac:dyDescent="0.3">
      <c r="A324" s="8">
        <v>41915</v>
      </c>
      <c r="B324" s="8">
        <v>41915</v>
      </c>
      <c r="C324" s="1"/>
      <c r="D324" s="9" t="s">
        <v>615</v>
      </c>
      <c r="E324" s="1"/>
      <c r="F324" s="1" t="s">
        <v>895</v>
      </c>
      <c r="G324" s="1" t="s">
        <v>16</v>
      </c>
      <c r="H324" s="1" t="s">
        <v>507</v>
      </c>
      <c r="I324" s="7">
        <v>612.20000000000005</v>
      </c>
      <c r="J324" s="7"/>
      <c r="K324" s="7">
        <v>12817.67</v>
      </c>
    </row>
    <row r="325" spans="1:11" ht="45.6" x14ac:dyDescent="0.3">
      <c r="A325" s="8">
        <v>41916</v>
      </c>
      <c r="B325" s="8">
        <v>41916</v>
      </c>
      <c r="C325" s="1"/>
      <c r="D325" s="9" t="s">
        <v>614</v>
      </c>
      <c r="E325" s="1"/>
      <c r="F325" s="1" t="s">
        <v>895</v>
      </c>
      <c r="G325" s="1" t="s">
        <v>16</v>
      </c>
      <c r="H325" s="1" t="s">
        <v>521</v>
      </c>
      <c r="I325" s="7">
        <v>62</v>
      </c>
      <c r="J325" s="7"/>
      <c r="K325" s="7">
        <v>12879.67</v>
      </c>
    </row>
    <row r="326" spans="1:11" ht="45.6" x14ac:dyDescent="0.3">
      <c r="A326" s="8">
        <v>41916</v>
      </c>
      <c r="B326" s="8">
        <v>41916</v>
      </c>
      <c r="C326" s="1"/>
      <c r="D326" s="9" t="s">
        <v>613</v>
      </c>
      <c r="E326" s="1"/>
      <c r="F326" s="1" t="s">
        <v>895</v>
      </c>
      <c r="G326" s="1" t="s">
        <v>16</v>
      </c>
      <c r="H326" s="1" t="s">
        <v>521</v>
      </c>
      <c r="I326" s="7">
        <v>902.2</v>
      </c>
      <c r="J326" s="7"/>
      <c r="K326" s="7">
        <v>13781.87</v>
      </c>
    </row>
    <row r="327" spans="1:11" ht="45.6" x14ac:dyDescent="0.3">
      <c r="A327" s="8">
        <v>41916</v>
      </c>
      <c r="B327" s="8">
        <v>41916</v>
      </c>
      <c r="C327" s="1"/>
      <c r="D327" s="9" t="s">
        <v>612</v>
      </c>
      <c r="E327" s="1"/>
      <c r="F327" s="1" t="s">
        <v>895</v>
      </c>
      <c r="G327" s="1" t="s">
        <v>16</v>
      </c>
      <c r="H327" s="1" t="s">
        <v>588</v>
      </c>
      <c r="I327" s="7">
        <v>21.88</v>
      </c>
      <c r="J327" s="7"/>
      <c r="K327" s="7">
        <v>13803.75</v>
      </c>
    </row>
    <row r="328" spans="1:11" ht="45.6" x14ac:dyDescent="0.3">
      <c r="A328" s="8">
        <v>41916</v>
      </c>
      <c r="B328" s="8">
        <v>41916</v>
      </c>
      <c r="C328" s="1"/>
      <c r="D328" s="9" t="s">
        <v>611</v>
      </c>
      <c r="E328" s="1"/>
      <c r="F328" s="1" t="s">
        <v>895</v>
      </c>
      <c r="G328" s="1" t="s">
        <v>16</v>
      </c>
      <c r="H328" s="1" t="s">
        <v>588</v>
      </c>
      <c r="I328" s="7">
        <v>20.3</v>
      </c>
      <c r="J328" s="7"/>
      <c r="K328" s="7">
        <v>13824.05</v>
      </c>
    </row>
    <row r="329" spans="1:11" ht="45.6" x14ac:dyDescent="0.3">
      <c r="A329" s="8">
        <v>41916</v>
      </c>
      <c r="B329" s="8">
        <v>41916</v>
      </c>
      <c r="C329" s="1"/>
      <c r="D329" s="9" t="s">
        <v>610</v>
      </c>
      <c r="E329" s="1"/>
      <c r="F329" s="1" t="s">
        <v>895</v>
      </c>
      <c r="G329" s="1" t="s">
        <v>16</v>
      </c>
      <c r="H329" s="1" t="s">
        <v>588</v>
      </c>
      <c r="I329" s="7">
        <v>22.67</v>
      </c>
      <c r="J329" s="7"/>
      <c r="K329" s="7">
        <v>13846.72</v>
      </c>
    </row>
    <row r="330" spans="1:11" ht="45.6" x14ac:dyDescent="0.3">
      <c r="A330" s="8">
        <v>41916</v>
      </c>
      <c r="B330" s="8">
        <v>41916</v>
      </c>
      <c r="C330" s="1"/>
      <c r="D330" s="9" t="s">
        <v>609</v>
      </c>
      <c r="E330" s="1"/>
      <c r="F330" s="1" t="s">
        <v>895</v>
      </c>
      <c r="G330" s="1" t="s">
        <v>16</v>
      </c>
      <c r="H330" s="1" t="s">
        <v>414</v>
      </c>
      <c r="I330" s="7">
        <v>5.99</v>
      </c>
      <c r="J330" s="7"/>
      <c r="K330" s="7">
        <v>13852.71</v>
      </c>
    </row>
    <row r="331" spans="1:11" ht="45.6" x14ac:dyDescent="0.3">
      <c r="A331" s="8">
        <v>41916</v>
      </c>
      <c r="B331" s="8">
        <v>41916</v>
      </c>
      <c r="C331" s="1"/>
      <c r="D331" s="9" t="s">
        <v>608</v>
      </c>
      <c r="E331" s="1"/>
      <c r="F331" s="1" t="s">
        <v>895</v>
      </c>
      <c r="G331" s="1" t="s">
        <v>16</v>
      </c>
      <c r="H331" s="1" t="s">
        <v>521</v>
      </c>
      <c r="I331" s="7">
        <v>445.2</v>
      </c>
      <c r="J331" s="7"/>
      <c r="K331" s="7">
        <v>14297.91</v>
      </c>
    </row>
    <row r="332" spans="1:11" ht="45.6" x14ac:dyDescent="0.3">
      <c r="A332" s="8">
        <v>41916</v>
      </c>
      <c r="B332" s="8">
        <v>41916</v>
      </c>
      <c r="C332" s="1"/>
      <c r="D332" s="9" t="s">
        <v>607</v>
      </c>
      <c r="E332" s="1"/>
      <c r="F332" s="1" t="s">
        <v>895</v>
      </c>
      <c r="G332" s="1" t="s">
        <v>16</v>
      </c>
      <c r="H332" s="1" t="s">
        <v>516</v>
      </c>
      <c r="I332" s="7">
        <v>267.60000000000002</v>
      </c>
      <c r="J332" s="7"/>
      <c r="K332" s="7">
        <v>14565.51</v>
      </c>
    </row>
    <row r="333" spans="1:11" ht="45.6" x14ac:dyDescent="0.3">
      <c r="A333" s="8">
        <v>41916</v>
      </c>
      <c r="B333" s="8">
        <v>41916</v>
      </c>
      <c r="C333" s="1"/>
      <c r="D333" s="9" t="s">
        <v>606</v>
      </c>
      <c r="E333" s="1"/>
      <c r="F333" s="1" t="s">
        <v>895</v>
      </c>
      <c r="G333" s="1" t="s">
        <v>16</v>
      </c>
      <c r="H333" s="1" t="s">
        <v>588</v>
      </c>
      <c r="I333" s="7">
        <v>24.2</v>
      </c>
      <c r="J333" s="7"/>
      <c r="K333" s="7">
        <v>14589.71</v>
      </c>
    </row>
    <row r="334" spans="1:11" ht="45.6" x14ac:dyDescent="0.3">
      <c r="A334" s="8">
        <v>41916</v>
      </c>
      <c r="B334" s="8">
        <v>41916</v>
      </c>
      <c r="C334" s="1"/>
      <c r="D334" s="9" t="s">
        <v>605</v>
      </c>
      <c r="E334" s="1"/>
      <c r="F334" s="1" t="s">
        <v>895</v>
      </c>
      <c r="G334" s="1" t="s">
        <v>16</v>
      </c>
      <c r="H334" s="1" t="s">
        <v>408</v>
      </c>
      <c r="I334" s="7">
        <v>185.28</v>
      </c>
      <c r="J334" s="7"/>
      <c r="K334" s="7">
        <v>14774.99</v>
      </c>
    </row>
    <row r="335" spans="1:11" ht="45.6" x14ac:dyDescent="0.3">
      <c r="A335" s="8">
        <v>41916</v>
      </c>
      <c r="B335" s="8">
        <v>41916</v>
      </c>
      <c r="C335" s="1"/>
      <c r="D335" s="9" t="s">
        <v>604</v>
      </c>
      <c r="E335" s="1"/>
      <c r="F335" s="1" t="s">
        <v>895</v>
      </c>
      <c r="G335" s="1" t="s">
        <v>16</v>
      </c>
      <c r="H335" s="1" t="s">
        <v>521</v>
      </c>
      <c r="I335" s="7"/>
      <c r="J335" s="7">
        <v>535.20000000000005</v>
      </c>
      <c r="K335" s="7">
        <v>14239.79</v>
      </c>
    </row>
    <row r="336" spans="1:11" ht="45.6" x14ac:dyDescent="0.3">
      <c r="A336" s="8">
        <v>41916</v>
      </c>
      <c r="B336" s="8">
        <v>41916</v>
      </c>
      <c r="C336" s="1"/>
      <c r="D336" s="9" t="s">
        <v>603</v>
      </c>
      <c r="E336" s="1"/>
      <c r="F336" s="1" t="s">
        <v>895</v>
      </c>
      <c r="G336" s="1" t="s">
        <v>16</v>
      </c>
      <c r="H336" s="1" t="s">
        <v>244</v>
      </c>
      <c r="I336" s="7">
        <v>61</v>
      </c>
      <c r="J336" s="7"/>
      <c r="K336" s="7">
        <v>14300.79</v>
      </c>
    </row>
    <row r="337" spans="1:11" ht="45.6" x14ac:dyDescent="0.3">
      <c r="A337" s="8">
        <v>41917</v>
      </c>
      <c r="B337" s="8">
        <v>41917</v>
      </c>
      <c r="C337" s="1"/>
      <c r="D337" s="9" t="s">
        <v>602</v>
      </c>
      <c r="E337" s="1"/>
      <c r="F337" s="1" t="s">
        <v>895</v>
      </c>
      <c r="G337" s="1" t="s">
        <v>16</v>
      </c>
      <c r="H337" s="1" t="s">
        <v>507</v>
      </c>
      <c r="I337" s="7"/>
      <c r="J337" s="7">
        <v>89</v>
      </c>
      <c r="K337" s="7">
        <v>14211.79</v>
      </c>
    </row>
    <row r="338" spans="1:11" ht="45.6" x14ac:dyDescent="0.3">
      <c r="A338" s="8">
        <v>41917</v>
      </c>
      <c r="B338" s="8">
        <v>41917</v>
      </c>
      <c r="C338" s="1"/>
      <c r="D338" s="9" t="s">
        <v>601</v>
      </c>
      <c r="E338" s="1"/>
      <c r="F338" s="1" t="s">
        <v>895</v>
      </c>
      <c r="G338" s="1" t="s">
        <v>16</v>
      </c>
      <c r="H338" s="1" t="s">
        <v>507</v>
      </c>
      <c r="I338" s="7"/>
      <c r="J338" s="7">
        <v>49</v>
      </c>
      <c r="K338" s="7">
        <v>14162.79</v>
      </c>
    </row>
    <row r="339" spans="1:11" ht="45.6" x14ac:dyDescent="0.3">
      <c r="A339" s="8">
        <v>41917</v>
      </c>
      <c r="B339" s="8">
        <v>41917</v>
      </c>
      <c r="C339" s="1"/>
      <c r="D339" s="9" t="s">
        <v>600</v>
      </c>
      <c r="E339" s="1"/>
      <c r="F339" s="1" t="s">
        <v>895</v>
      </c>
      <c r="G339" s="1" t="s">
        <v>16</v>
      </c>
      <c r="H339" s="1" t="s">
        <v>507</v>
      </c>
      <c r="I339" s="7"/>
      <c r="J339" s="7">
        <v>505.2</v>
      </c>
      <c r="K339" s="7">
        <v>13657.59</v>
      </c>
    </row>
    <row r="340" spans="1:11" ht="45.6" x14ac:dyDescent="0.3">
      <c r="A340" s="8">
        <v>41917</v>
      </c>
      <c r="B340" s="8">
        <v>41917</v>
      </c>
      <c r="C340" s="1"/>
      <c r="D340" s="9" t="s">
        <v>599</v>
      </c>
      <c r="E340" s="1"/>
      <c r="F340" s="1" t="s">
        <v>895</v>
      </c>
      <c r="G340" s="1" t="s">
        <v>16</v>
      </c>
      <c r="H340" s="1" t="s">
        <v>507</v>
      </c>
      <c r="I340" s="7"/>
      <c r="J340" s="7">
        <v>612.20000000000005</v>
      </c>
      <c r="K340" s="7">
        <v>13045.39</v>
      </c>
    </row>
    <row r="341" spans="1:11" ht="45.6" x14ac:dyDescent="0.3">
      <c r="A341" s="8">
        <v>41917</v>
      </c>
      <c r="B341" s="8">
        <v>41917</v>
      </c>
      <c r="C341" s="1"/>
      <c r="D341" s="9" t="s">
        <v>598</v>
      </c>
      <c r="E341" s="1"/>
      <c r="F341" s="1" t="s">
        <v>895</v>
      </c>
      <c r="G341" s="1" t="s">
        <v>16</v>
      </c>
      <c r="H341" s="1" t="s">
        <v>507</v>
      </c>
      <c r="I341" s="7">
        <v>386.6</v>
      </c>
      <c r="J341" s="7"/>
      <c r="K341" s="7">
        <v>13431.99</v>
      </c>
    </row>
    <row r="342" spans="1:11" ht="45.6" x14ac:dyDescent="0.3">
      <c r="A342" s="8">
        <v>41917</v>
      </c>
      <c r="B342" s="8">
        <v>41917</v>
      </c>
      <c r="C342" s="1"/>
      <c r="D342" s="9" t="s">
        <v>597</v>
      </c>
      <c r="E342" s="1"/>
      <c r="F342" s="1" t="s">
        <v>895</v>
      </c>
      <c r="G342" s="1" t="s">
        <v>16</v>
      </c>
      <c r="H342" s="1" t="s">
        <v>507</v>
      </c>
      <c r="I342" s="7"/>
      <c r="J342" s="7">
        <v>37</v>
      </c>
      <c r="K342" s="7">
        <v>13394.99</v>
      </c>
    </row>
    <row r="343" spans="1:11" ht="34.200000000000003" x14ac:dyDescent="0.3">
      <c r="A343" s="8">
        <v>41918</v>
      </c>
      <c r="B343" s="8">
        <v>41953</v>
      </c>
      <c r="C343" s="1">
        <v>4298</v>
      </c>
      <c r="D343" s="9" t="s">
        <v>596</v>
      </c>
      <c r="E343" s="1"/>
      <c r="F343" s="1" t="s">
        <v>895</v>
      </c>
      <c r="G343" s="1" t="s">
        <v>16</v>
      </c>
      <c r="H343" s="1" t="s">
        <v>475</v>
      </c>
      <c r="I343" s="7">
        <v>985.25</v>
      </c>
      <c r="J343" s="7"/>
      <c r="K343" s="7">
        <v>14380.24</v>
      </c>
    </row>
    <row r="344" spans="1:11" ht="34.200000000000003" x14ac:dyDescent="0.3">
      <c r="A344" s="8">
        <v>41918</v>
      </c>
      <c r="B344" s="8">
        <v>41918</v>
      </c>
      <c r="C344" s="1" t="s">
        <v>594</v>
      </c>
      <c r="D344" s="9" t="s">
        <v>595</v>
      </c>
      <c r="E344" s="1"/>
      <c r="F344" s="1" t="s">
        <v>895</v>
      </c>
      <c r="G344" s="1" t="s">
        <v>16</v>
      </c>
      <c r="H344" s="1" t="s">
        <v>281</v>
      </c>
      <c r="I344" s="7">
        <v>1150</v>
      </c>
      <c r="J344" s="7"/>
      <c r="K344" s="7">
        <v>15530.24</v>
      </c>
    </row>
    <row r="345" spans="1:11" ht="22.8" x14ac:dyDescent="0.3">
      <c r="A345" s="8">
        <v>41918</v>
      </c>
      <c r="B345" s="8">
        <v>41918</v>
      </c>
      <c r="C345" s="1" t="s">
        <v>594</v>
      </c>
      <c r="D345" s="9" t="s">
        <v>593</v>
      </c>
      <c r="E345" s="1"/>
      <c r="F345" s="1" t="s">
        <v>895</v>
      </c>
      <c r="G345" s="1" t="s">
        <v>16</v>
      </c>
      <c r="H345" s="1" t="s">
        <v>555</v>
      </c>
      <c r="I345" s="7">
        <v>1050</v>
      </c>
      <c r="J345" s="7"/>
      <c r="K345" s="7">
        <v>16580.240000000002</v>
      </c>
    </row>
    <row r="346" spans="1:11" ht="45.6" x14ac:dyDescent="0.3">
      <c r="A346" s="8">
        <v>41919</v>
      </c>
      <c r="B346" s="8">
        <v>41919</v>
      </c>
      <c r="C346" s="1"/>
      <c r="D346" s="9" t="s">
        <v>592</v>
      </c>
      <c r="E346" s="1"/>
      <c r="F346" s="1" t="s">
        <v>895</v>
      </c>
      <c r="G346" s="1" t="s">
        <v>16</v>
      </c>
      <c r="H346" s="1" t="s">
        <v>521</v>
      </c>
      <c r="I346" s="7">
        <v>69</v>
      </c>
      <c r="J346" s="7"/>
      <c r="K346" s="7">
        <v>16649.240000000002</v>
      </c>
    </row>
    <row r="347" spans="1:11" ht="45.6" x14ac:dyDescent="0.3">
      <c r="A347" s="8">
        <v>41919</v>
      </c>
      <c r="B347" s="8">
        <v>41919</v>
      </c>
      <c r="C347" s="1"/>
      <c r="D347" s="9" t="s">
        <v>591</v>
      </c>
      <c r="E347" s="1"/>
      <c r="F347" s="1" t="s">
        <v>895</v>
      </c>
      <c r="G347" s="1" t="s">
        <v>16</v>
      </c>
      <c r="H347" s="1" t="s">
        <v>521</v>
      </c>
      <c r="I347" s="7">
        <v>426.1</v>
      </c>
      <c r="J347" s="7"/>
      <c r="K347" s="7">
        <v>17075.34</v>
      </c>
    </row>
    <row r="348" spans="1:11" ht="45.6" x14ac:dyDescent="0.3">
      <c r="A348" s="8">
        <v>41919</v>
      </c>
      <c r="B348" s="8">
        <v>41919</v>
      </c>
      <c r="C348" s="1"/>
      <c r="D348" s="9" t="s">
        <v>590</v>
      </c>
      <c r="E348" s="1"/>
      <c r="F348" s="1" t="s">
        <v>895</v>
      </c>
      <c r="G348" s="1" t="s">
        <v>16</v>
      </c>
      <c r="H348" s="1" t="s">
        <v>521</v>
      </c>
      <c r="I348" s="7">
        <v>25</v>
      </c>
      <c r="J348" s="7"/>
      <c r="K348" s="7">
        <v>17100.34</v>
      </c>
    </row>
    <row r="349" spans="1:11" ht="45.6" x14ac:dyDescent="0.3">
      <c r="A349" s="8">
        <v>41919</v>
      </c>
      <c r="B349" s="8">
        <v>41919</v>
      </c>
      <c r="C349" s="1"/>
      <c r="D349" s="9" t="s">
        <v>589</v>
      </c>
      <c r="E349" s="1"/>
      <c r="F349" s="1" t="s">
        <v>895</v>
      </c>
      <c r="G349" s="1" t="s">
        <v>16</v>
      </c>
      <c r="H349" s="1" t="s">
        <v>588</v>
      </c>
      <c r="I349" s="7">
        <v>24.5</v>
      </c>
      <c r="J349" s="7"/>
      <c r="K349" s="7">
        <v>17124.84</v>
      </c>
    </row>
    <row r="350" spans="1:11" ht="45.6" x14ac:dyDescent="0.3">
      <c r="A350" s="8">
        <v>41919</v>
      </c>
      <c r="B350" s="8">
        <v>41919</v>
      </c>
      <c r="C350" s="1"/>
      <c r="D350" s="9" t="s">
        <v>587</v>
      </c>
      <c r="E350" s="1"/>
      <c r="F350" s="1" t="s">
        <v>895</v>
      </c>
      <c r="G350" s="1" t="s">
        <v>16</v>
      </c>
      <c r="H350" s="1" t="s">
        <v>516</v>
      </c>
      <c r="I350" s="7">
        <v>20.09</v>
      </c>
      <c r="J350" s="7"/>
      <c r="K350" s="7">
        <v>17144.93</v>
      </c>
    </row>
    <row r="351" spans="1:11" ht="45.6" x14ac:dyDescent="0.3">
      <c r="A351" s="8">
        <v>41919</v>
      </c>
      <c r="B351" s="8">
        <v>41919</v>
      </c>
      <c r="C351" s="1"/>
      <c r="D351" s="9" t="s">
        <v>586</v>
      </c>
      <c r="E351" s="1"/>
      <c r="F351" s="1" t="s">
        <v>895</v>
      </c>
      <c r="G351" s="1" t="s">
        <v>16</v>
      </c>
      <c r="H351" s="1" t="s">
        <v>585</v>
      </c>
      <c r="I351" s="7">
        <v>10.08</v>
      </c>
      <c r="J351" s="7"/>
      <c r="K351" s="7">
        <v>17155.009999999998</v>
      </c>
    </row>
    <row r="352" spans="1:11" ht="45.6" x14ac:dyDescent="0.3">
      <c r="A352" s="8">
        <v>41920</v>
      </c>
      <c r="B352" s="8">
        <v>41920</v>
      </c>
      <c r="C352" s="1"/>
      <c r="D352" s="9" t="s">
        <v>584</v>
      </c>
      <c r="E352" s="1"/>
      <c r="F352" s="1" t="s">
        <v>895</v>
      </c>
      <c r="G352" s="1" t="s">
        <v>16</v>
      </c>
      <c r="H352" s="1" t="s">
        <v>28</v>
      </c>
      <c r="I352" s="7"/>
      <c r="J352" s="7">
        <v>62</v>
      </c>
      <c r="K352" s="7">
        <v>17093.009999999998</v>
      </c>
    </row>
    <row r="353" spans="1:11" ht="45.6" x14ac:dyDescent="0.3">
      <c r="A353" s="8">
        <v>41921</v>
      </c>
      <c r="B353" s="8">
        <v>41921</v>
      </c>
      <c r="C353" s="1"/>
      <c r="D353" s="9" t="s">
        <v>583</v>
      </c>
      <c r="E353" s="1"/>
      <c r="F353" s="1" t="s">
        <v>895</v>
      </c>
      <c r="G353" s="1" t="s">
        <v>16</v>
      </c>
      <c r="H353" s="1" t="s">
        <v>28</v>
      </c>
      <c r="I353" s="7">
        <v>426.1</v>
      </c>
      <c r="J353" s="7"/>
      <c r="K353" s="7">
        <v>17519.11</v>
      </c>
    </row>
    <row r="354" spans="1:11" ht="45.6" x14ac:dyDescent="0.3">
      <c r="A354" s="8">
        <v>41921</v>
      </c>
      <c r="B354" s="8">
        <v>41921</v>
      </c>
      <c r="C354" s="1"/>
      <c r="D354" s="9" t="s">
        <v>582</v>
      </c>
      <c r="E354" s="1"/>
      <c r="F354" s="1" t="s">
        <v>895</v>
      </c>
      <c r="G354" s="1" t="s">
        <v>16</v>
      </c>
      <c r="H354" s="1" t="s">
        <v>28</v>
      </c>
      <c r="I354" s="7">
        <v>12.95</v>
      </c>
      <c r="J354" s="7"/>
      <c r="K354" s="7">
        <v>17532.060000000001</v>
      </c>
    </row>
    <row r="355" spans="1:11" ht="57" x14ac:dyDescent="0.3">
      <c r="A355" s="8">
        <v>41921</v>
      </c>
      <c r="B355" s="8">
        <v>41921</v>
      </c>
      <c r="C355" s="1"/>
      <c r="D355" s="9" t="s">
        <v>581</v>
      </c>
      <c r="E355" s="1"/>
      <c r="F355" s="1" t="s">
        <v>895</v>
      </c>
      <c r="G355" s="1" t="s">
        <v>16</v>
      </c>
      <c r="H355" s="1" t="s">
        <v>28</v>
      </c>
      <c r="I355" s="7">
        <v>105.91</v>
      </c>
      <c r="J355" s="7"/>
      <c r="K355" s="7">
        <v>17637.97</v>
      </c>
    </row>
    <row r="356" spans="1:11" ht="45.6" x14ac:dyDescent="0.3">
      <c r="A356" s="8">
        <v>41921</v>
      </c>
      <c r="B356" s="8">
        <v>41921</v>
      </c>
      <c r="C356" s="1"/>
      <c r="D356" s="9" t="s">
        <v>580</v>
      </c>
      <c r="E356" s="1"/>
      <c r="F356" s="1" t="s">
        <v>895</v>
      </c>
      <c r="G356" s="1" t="s">
        <v>16</v>
      </c>
      <c r="H356" s="1" t="s">
        <v>28</v>
      </c>
      <c r="I356" s="7">
        <v>26</v>
      </c>
      <c r="J356" s="7"/>
      <c r="K356" s="7">
        <v>17663.97</v>
      </c>
    </row>
    <row r="357" spans="1:11" ht="45.6" x14ac:dyDescent="0.3">
      <c r="A357" s="8">
        <v>41921</v>
      </c>
      <c r="B357" s="8">
        <v>41921</v>
      </c>
      <c r="C357" s="1"/>
      <c r="D357" s="9" t="s">
        <v>579</v>
      </c>
      <c r="E357" s="1"/>
      <c r="F357" s="1" t="s">
        <v>895</v>
      </c>
      <c r="G357" s="1" t="s">
        <v>16</v>
      </c>
      <c r="H357" s="1" t="s">
        <v>28</v>
      </c>
      <c r="I357" s="7"/>
      <c r="J357" s="7">
        <v>25</v>
      </c>
      <c r="K357" s="7">
        <v>17638.97</v>
      </c>
    </row>
    <row r="358" spans="1:11" ht="57" x14ac:dyDescent="0.3">
      <c r="A358" s="8">
        <v>41923</v>
      </c>
      <c r="B358" s="8">
        <v>41923</v>
      </c>
      <c r="C358" s="1"/>
      <c r="D358" s="9" t="s">
        <v>578</v>
      </c>
      <c r="E358" s="1"/>
      <c r="F358" s="1" t="s">
        <v>895</v>
      </c>
      <c r="G358" s="1" t="s">
        <v>16</v>
      </c>
      <c r="H358" s="1" t="s">
        <v>28</v>
      </c>
      <c r="I358" s="7">
        <v>556.6</v>
      </c>
      <c r="J358" s="7"/>
      <c r="K358" s="7">
        <v>18195.57</v>
      </c>
    </row>
    <row r="359" spans="1:11" ht="57" x14ac:dyDescent="0.3">
      <c r="A359" s="8">
        <v>41923</v>
      </c>
      <c r="B359" s="8">
        <v>41923</v>
      </c>
      <c r="C359" s="1"/>
      <c r="D359" s="9" t="s">
        <v>577</v>
      </c>
      <c r="E359" s="1"/>
      <c r="F359" s="1" t="s">
        <v>895</v>
      </c>
      <c r="G359" s="1" t="s">
        <v>16</v>
      </c>
      <c r="H359" s="1" t="s">
        <v>28</v>
      </c>
      <c r="I359" s="7">
        <v>656.93</v>
      </c>
      <c r="J359" s="7"/>
      <c r="K359" s="7">
        <v>18852.5</v>
      </c>
    </row>
    <row r="360" spans="1:11" ht="45.6" x14ac:dyDescent="0.3">
      <c r="A360" s="8">
        <v>41923</v>
      </c>
      <c r="B360" s="8">
        <v>41923</v>
      </c>
      <c r="C360" s="1"/>
      <c r="D360" s="9" t="s">
        <v>576</v>
      </c>
      <c r="E360" s="1"/>
      <c r="F360" s="1" t="s">
        <v>895</v>
      </c>
      <c r="G360" s="1" t="s">
        <v>16</v>
      </c>
      <c r="H360" s="1" t="s">
        <v>28</v>
      </c>
      <c r="I360" s="7">
        <v>64.59</v>
      </c>
      <c r="J360" s="7"/>
      <c r="K360" s="7">
        <v>18917.09</v>
      </c>
    </row>
    <row r="361" spans="1:11" ht="57" x14ac:dyDescent="0.3">
      <c r="A361" s="8">
        <v>41923</v>
      </c>
      <c r="B361" s="8">
        <v>41923</v>
      </c>
      <c r="C361" s="1"/>
      <c r="D361" s="9" t="s">
        <v>575</v>
      </c>
      <c r="E361" s="1"/>
      <c r="F361" s="1" t="s">
        <v>895</v>
      </c>
      <c r="G361" s="1" t="s">
        <v>16</v>
      </c>
      <c r="H361" s="1" t="s">
        <v>28</v>
      </c>
      <c r="I361" s="7">
        <v>997.05</v>
      </c>
      <c r="J361" s="7"/>
      <c r="K361" s="7">
        <v>19914.14</v>
      </c>
    </row>
    <row r="362" spans="1:11" ht="45.6" x14ac:dyDescent="0.3">
      <c r="A362" s="8">
        <v>41923</v>
      </c>
      <c r="B362" s="8">
        <v>41923</v>
      </c>
      <c r="C362" s="1"/>
      <c r="D362" s="9" t="s">
        <v>574</v>
      </c>
      <c r="E362" s="1"/>
      <c r="F362" s="1" t="s">
        <v>895</v>
      </c>
      <c r="G362" s="1" t="s">
        <v>16</v>
      </c>
      <c r="H362" s="1" t="s">
        <v>28</v>
      </c>
      <c r="I362" s="7">
        <v>1113.76</v>
      </c>
      <c r="J362" s="7"/>
      <c r="K362" s="7">
        <v>21027.9</v>
      </c>
    </row>
    <row r="363" spans="1:11" ht="45.6" x14ac:dyDescent="0.3">
      <c r="A363" s="8">
        <v>41923</v>
      </c>
      <c r="B363" s="8">
        <v>41923</v>
      </c>
      <c r="C363" s="1"/>
      <c r="D363" s="9" t="s">
        <v>573</v>
      </c>
      <c r="E363" s="1"/>
      <c r="F363" s="1" t="s">
        <v>895</v>
      </c>
      <c r="G363" s="1" t="s">
        <v>16</v>
      </c>
      <c r="H363" s="1" t="s">
        <v>28</v>
      </c>
      <c r="I363" s="7">
        <v>545.66</v>
      </c>
      <c r="J363" s="7"/>
      <c r="K363" s="7">
        <v>21573.56</v>
      </c>
    </row>
    <row r="364" spans="1:11" ht="79.8" x14ac:dyDescent="0.3">
      <c r="A364" s="8">
        <v>41924</v>
      </c>
      <c r="B364" s="8">
        <v>41924</v>
      </c>
      <c r="C364" s="1"/>
      <c r="D364" s="9" t="s">
        <v>572</v>
      </c>
      <c r="E364" s="1"/>
      <c r="F364" s="1" t="s">
        <v>895</v>
      </c>
      <c r="G364" s="1" t="s">
        <v>16</v>
      </c>
      <c r="H364" s="1" t="s">
        <v>28</v>
      </c>
      <c r="I364" s="7">
        <v>1089.57</v>
      </c>
      <c r="J364" s="7"/>
      <c r="K364" s="7">
        <v>22663.13</v>
      </c>
    </row>
    <row r="365" spans="1:11" ht="57" x14ac:dyDescent="0.3">
      <c r="A365" s="8">
        <v>41924</v>
      </c>
      <c r="B365" s="8">
        <v>41924</v>
      </c>
      <c r="C365" s="1"/>
      <c r="D365" s="9" t="s">
        <v>571</v>
      </c>
      <c r="E365" s="1"/>
      <c r="F365" s="1" t="s">
        <v>895</v>
      </c>
      <c r="G365" s="1" t="s">
        <v>16</v>
      </c>
      <c r="H365" s="1" t="s">
        <v>28</v>
      </c>
      <c r="I365" s="7">
        <v>1096.0899999999999</v>
      </c>
      <c r="J365" s="7"/>
      <c r="K365" s="7">
        <v>23759.22</v>
      </c>
    </row>
    <row r="366" spans="1:11" ht="45.6" x14ac:dyDescent="0.3">
      <c r="A366" s="8">
        <v>41924</v>
      </c>
      <c r="B366" s="8">
        <v>41924</v>
      </c>
      <c r="C366" s="1"/>
      <c r="D366" s="9" t="s">
        <v>570</v>
      </c>
      <c r="E366" s="1"/>
      <c r="F366" s="1" t="s">
        <v>895</v>
      </c>
      <c r="G366" s="1" t="s">
        <v>16</v>
      </c>
      <c r="H366" s="1" t="s">
        <v>28</v>
      </c>
      <c r="I366" s="7">
        <v>28.11</v>
      </c>
      <c r="J366" s="7"/>
      <c r="K366" s="7">
        <v>23787.33</v>
      </c>
    </row>
    <row r="367" spans="1:11" ht="79.8" x14ac:dyDescent="0.3">
      <c r="A367" s="8">
        <v>41924</v>
      </c>
      <c r="B367" s="8">
        <v>41924</v>
      </c>
      <c r="C367" s="1"/>
      <c r="D367" s="9" t="s">
        <v>569</v>
      </c>
      <c r="E367" s="1"/>
      <c r="F367" s="1" t="s">
        <v>895</v>
      </c>
      <c r="G367" s="1" t="s">
        <v>16</v>
      </c>
      <c r="H367" s="1" t="s">
        <v>28</v>
      </c>
      <c r="I367" s="7">
        <v>1040.75</v>
      </c>
      <c r="J367" s="7"/>
      <c r="K367" s="7">
        <v>24828.080000000002</v>
      </c>
    </row>
    <row r="368" spans="1:11" ht="57" x14ac:dyDescent="0.3">
      <c r="A368" s="8">
        <v>41924</v>
      </c>
      <c r="B368" s="8">
        <v>41924</v>
      </c>
      <c r="C368" s="1"/>
      <c r="D368" s="9" t="s">
        <v>568</v>
      </c>
      <c r="E368" s="1"/>
      <c r="F368" s="1" t="s">
        <v>895</v>
      </c>
      <c r="G368" s="1" t="s">
        <v>16</v>
      </c>
      <c r="H368" s="1" t="s">
        <v>28</v>
      </c>
      <c r="I368" s="7">
        <v>857.9</v>
      </c>
      <c r="J368" s="7"/>
      <c r="K368" s="7">
        <v>25685.98</v>
      </c>
    </row>
    <row r="369" spans="1:11" ht="79.8" x14ac:dyDescent="0.3">
      <c r="A369" s="8">
        <v>41924</v>
      </c>
      <c r="B369" s="8">
        <v>41924</v>
      </c>
      <c r="C369" s="1"/>
      <c r="D369" s="9" t="s">
        <v>567</v>
      </c>
      <c r="E369" s="1"/>
      <c r="F369" s="1" t="s">
        <v>895</v>
      </c>
      <c r="G369" s="1" t="s">
        <v>16</v>
      </c>
      <c r="H369" s="1" t="s">
        <v>28</v>
      </c>
      <c r="I369" s="7">
        <v>1115.6099999999999</v>
      </c>
      <c r="J369" s="7"/>
      <c r="K369" s="7">
        <v>26801.59</v>
      </c>
    </row>
    <row r="370" spans="1:11" ht="57" x14ac:dyDescent="0.3">
      <c r="A370" s="8">
        <v>41924</v>
      </c>
      <c r="B370" s="8">
        <v>41924</v>
      </c>
      <c r="C370" s="1"/>
      <c r="D370" s="9" t="s">
        <v>566</v>
      </c>
      <c r="E370" s="1"/>
      <c r="F370" s="1" t="s">
        <v>895</v>
      </c>
      <c r="G370" s="1" t="s">
        <v>16</v>
      </c>
      <c r="H370" s="1" t="s">
        <v>28</v>
      </c>
      <c r="I370" s="7">
        <v>1064.57</v>
      </c>
      <c r="J370" s="7"/>
      <c r="K370" s="7">
        <v>27866.16</v>
      </c>
    </row>
    <row r="371" spans="1:11" ht="22.8" x14ac:dyDescent="0.3">
      <c r="A371" s="8">
        <v>41925</v>
      </c>
      <c r="B371" s="8">
        <v>41925</v>
      </c>
      <c r="C371" s="1" t="s">
        <v>565</v>
      </c>
      <c r="D371" s="9" t="s">
        <v>564</v>
      </c>
      <c r="E371" s="1"/>
      <c r="F371" s="1" t="s">
        <v>895</v>
      </c>
      <c r="G371" s="1" t="s">
        <v>16</v>
      </c>
      <c r="H371" s="1" t="s">
        <v>281</v>
      </c>
      <c r="I371" s="7">
        <v>1130.95</v>
      </c>
      <c r="J371" s="7"/>
      <c r="K371" s="7">
        <v>28997.11</v>
      </c>
    </row>
    <row r="372" spans="1:11" ht="45.6" x14ac:dyDescent="0.3">
      <c r="A372" s="8">
        <v>41927</v>
      </c>
      <c r="B372" s="8">
        <v>41927</v>
      </c>
      <c r="C372" s="1"/>
      <c r="D372" s="9" t="s">
        <v>563</v>
      </c>
      <c r="E372" s="1"/>
      <c r="F372" s="1" t="s">
        <v>895</v>
      </c>
      <c r="G372" s="1" t="s">
        <v>16</v>
      </c>
      <c r="H372" s="1" t="s">
        <v>28</v>
      </c>
      <c r="I372" s="7"/>
      <c r="J372" s="7">
        <v>77.88</v>
      </c>
      <c r="K372" s="7">
        <v>28919.23</v>
      </c>
    </row>
    <row r="373" spans="1:11" ht="22.8" x14ac:dyDescent="0.3">
      <c r="A373" s="8">
        <v>41927</v>
      </c>
      <c r="B373" s="8">
        <v>41927</v>
      </c>
      <c r="C373" s="1"/>
      <c r="D373" s="9" t="s">
        <v>562</v>
      </c>
      <c r="E373" s="1"/>
      <c r="F373" s="1" t="s">
        <v>895</v>
      </c>
      <c r="G373" s="1" t="s">
        <v>16</v>
      </c>
      <c r="H373" s="1" t="s">
        <v>28</v>
      </c>
      <c r="I373" s="7">
        <v>2.25</v>
      </c>
      <c r="J373" s="7"/>
      <c r="K373" s="7">
        <v>28921.48</v>
      </c>
    </row>
    <row r="374" spans="1:11" ht="34.200000000000003" x14ac:dyDescent="0.3">
      <c r="A374" s="8">
        <v>41931</v>
      </c>
      <c r="B374" s="8">
        <v>41931</v>
      </c>
      <c r="C374" s="1"/>
      <c r="D374" s="9" t="s">
        <v>561</v>
      </c>
      <c r="E374" s="1"/>
      <c r="F374" s="1" t="s">
        <v>895</v>
      </c>
      <c r="G374" s="1" t="s">
        <v>16</v>
      </c>
      <c r="H374" s="1" t="s">
        <v>28</v>
      </c>
      <c r="I374" s="7">
        <v>1017.75</v>
      </c>
      <c r="J374" s="7"/>
      <c r="K374" s="7">
        <v>29939.23</v>
      </c>
    </row>
    <row r="375" spans="1:11" ht="34.200000000000003" x14ac:dyDescent="0.3">
      <c r="A375" s="8">
        <v>41932</v>
      </c>
      <c r="B375" s="8">
        <v>41932</v>
      </c>
      <c r="C375" s="1" t="s">
        <v>560</v>
      </c>
      <c r="D375" s="9" t="s">
        <v>559</v>
      </c>
      <c r="E375" s="1"/>
      <c r="F375" s="1" t="s">
        <v>895</v>
      </c>
      <c r="G375" s="1" t="s">
        <v>16</v>
      </c>
      <c r="H375" s="1" t="s">
        <v>558</v>
      </c>
      <c r="I375" s="7">
        <v>115.3</v>
      </c>
      <c r="J375" s="7"/>
      <c r="K375" s="7">
        <v>30054.53</v>
      </c>
    </row>
    <row r="376" spans="1:11" ht="34.200000000000003" x14ac:dyDescent="0.3">
      <c r="A376" s="8">
        <v>41932</v>
      </c>
      <c r="B376" s="8">
        <v>41932</v>
      </c>
      <c r="C376" s="1" t="s">
        <v>557</v>
      </c>
      <c r="D376" s="9" t="s">
        <v>556</v>
      </c>
      <c r="E376" s="1"/>
      <c r="F376" s="1" t="s">
        <v>895</v>
      </c>
      <c r="G376" s="1" t="s">
        <v>16</v>
      </c>
      <c r="H376" s="1" t="s">
        <v>555</v>
      </c>
      <c r="I376" s="7">
        <v>70.52</v>
      </c>
      <c r="J376" s="7"/>
      <c r="K376" s="7">
        <v>30125.05</v>
      </c>
    </row>
    <row r="377" spans="1:11" ht="22.8" x14ac:dyDescent="0.3">
      <c r="A377" s="8">
        <v>41932</v>
      </c>
      <c r="B377" s="8">
        <v>41932</v>
      </c>
      <c r="C377" s="1" t="s">
        <v>554</v>
      </c>
      <c r="D377" s="9" t="s">
        <v>553</v>
      </c>
      <c r="E377" s="1"/>
      <c r="F377" s="1" t="s">
        <v>895</v>
      </c>
      <c r="G377" s="1" t="s">
        <v>16</v>
      </c>
      <c r="H377" s="1" t="s">
        <v>281</v>
      </c>
      <c r="I377" s="7">
        <v>116.4</v>
      </c>
      <c r="J377" s="7"/>
      <c r="K377" s="7">
        <v>30241.45</v>
      </c>
    </row>
    <row r="378" spans="1:11" ht="45.6" x14ac:dyDescent="0.3">
      <c r="A378" s="8">
        <v>41934</v>
      </c>
      <c r="B378" s="8">
        <v>41934</v>
      </c>
      <c r="C378" s="1"/>
      <c r="D378" s="9" t="s">
        <v>552</v>
      </c>
      <c r="E378" s="1"/>
      <c r="F378" s="1" t="s">
        <v>895</v>
      </c>
      <c r="G378" s="1" t="s">
        <v>16</v>
      </c>
      <c r="H378" s="1" t="s">
        <v>28</v>
      </c>
      <c r="I378" s="7">
        <v>171.38</v>
      </c>
      <c r="J378" s="7"/>
      <c r="K378" s="7">
        <v>30412.83</v>
      </c>
    </row>
    <row r="379" spans="1:11" ht="34.200000000000003" x14ac:dyDescent="0.3">
      <c r="A379" s="8">
        <v>41934</v>
      </c>
      <c r="B379" s="8">
        <v>41934</v>
      </c>
      <c r="C379" s="1"/>
      <c r="D379" s="9" t="s">
        <v>551</v>
      </c>
      <c r="E379" s="1"/>
      <c r="F379" s="1" t="s">
        <v>895</v>
      </c>
      <c r="G379" s="1" t="s">
        <v>16</v>
      </c>
      <c r="H379" s="1" t="s">
        <v>53</v>
      </c>
      <c r="I379" s="7">
        <v>266.10000000000002</v>
      </c>
      <c r="J379" s="7"/>
      <c r="K379" s="7">
        <v>30678.93</v>
      </c>
    </row>
    <row r="380" spans="1:11" ht="45.6" x14ac:dyDescent="0.3">
      <c r="A380" s="8">
        <v>41934</v>
      </c>
      <c r="B380" s="8">
        <v>41934</v>
      </c>
      <c r="C380" s="1"/>
      <c r="D380" s="9" t="s">
        <v>550</v>
      </c>
      <c r="E380" s="1"/>
      <c r="F380" s="1" t="s">
        <v>895</v>
      </c>
      <c r="G380" s="1" t="s">
        <v>16</v>
      </c>
      <c r="H380" s="1" t="s">
        <v>28</v>
      </c>
      <c r="I380" s="7">
        <v>171.38</v>
      </c>
      <c r="J380" s="7"/>
      <c r="K380" s="7">
        <v>30850.31</v>
      </c>
    </row>
    <row r="381" spans="1:11" ht="34.200000000000003" x14ac:dyDescent="0.3">
      <c r="A381" s="8">
        <v>41934</v>
      </c>
      <c r="B381" s="8">
        <v>41934</v>
      </c>
      <c r="C381" s="1"/>
      <c r="D381" s="9" t="s">
        <v>549</v>
      </c>
      <c r="E381" s="1"/>
      <c r="F381" s="1" t="s">
        <v>895</v>
      </c>
      <c r="G381" s="1" t="s">
        <v>16</v>
      </c>
      <c r="H381" s="1" t="s">
        <v>53</v>
      </c>
      <c r="I381" s="7">
        <v>266.10000000000002</v>
      </c>
      <c r="J381" s="7"/>
      <c r="K381" s="7">
        <v>31116.41</v>
      </c>
    </row>
    <row r="382" spans="1:11" ht="34.200000000000003" x14ac:dyDescent="0.3">
      <c r="A382" s="8">
        <v>41934</v>
      </c>
      <c r="B382" s="8">
        <v>41934</v>
      </c>
      <c r="C382" s="1"/>
      <c r="D382" s="9" t="s">
        <v>548</v>
      </c>
      <c r="E382" s="1"/>
      <c r="F382" s="1" t="s">
        <v>895</v>
      </c>
      <c r="G382" s="1" t="s">
        <v>16</v>
      </c>
      <c r="H382" s="1" t="s">
        <v>244</v>
      </c>
      <c r="I382" s="7">
        <v>673.1</v>
      </c>
      <c r="J382" s="7"/>
      <c r="K382" s="7">
        <v>31789.51</v>
      </c>
    </row>
    <row r="383" spans="1:11" ht="22.8" x14ac:dyDescent="0.3">
      <c r="A383" s="8">
        <v>41934</v>
      </c>
      <c r="B383" s="8">
        <v>41935</v>
      </c>
      <c r="C383" s="1" t="s">
        <v>446</v>
      </c>
      <c r="D383" s="9" t="s">
        <v>547</v>
      </c>
      <c r="E383" s="1"/>
      <c r="F383" s="1" t="s">
        <v>895</v>
      </c>
      <c r="G383" s="1" t="s">
        <v>16</v>
      </c>
      <c r="H383" s="1" t="s">
        <v>221</v>
      </c>
      <c r="I383" s="7">
        <v>39.840000000000003</v>
      </c>
      <c r="J383" s="7"/>
      <c r="K383" s="7">
        <v>31829.35</v>
      </c>
    </row>
    <row r="384" spans="1:11" ht="57" x14ac:dyDescent="0.3">
      <c r="A384" s="8">
        <v>41935</v>
      </c>
      <c r="B384" s="8">
        <v>41935</v>
      </c>
      <c r="C384" s="1"/>
      <c r="D384" s="9" t="s">
        <v>546</v>
      </c>
      <c r="E384" s="1"/>
      <c r="F384" s="1" t="s">
        <v>895</v>
      </c>
      <c r="G384" s="1" t="s">
        <v>16</v>
      </c>
      <c r="H384" s="1" t="s">
        <v>28</v>
      </c>
      <c r="I384" s="7">
        <v>90</v>
      </c>
      <c r="J384" s="7"/>
      <c r="K384" s="7">
        <v>31919.35</v>
      </c>
    </row>
    <row r="385" spans="1:11" ht="57" x14ac:dyDescent="0.3">
      <c r="A385" s="8">
        <v>41935</v>
      </c>
      <c r="B385" s="8">
        <v>41935</v>
      </c>
      <c r="C385" s="1"/>
      <c r="D385" s="9" t="s">
        <v>545</v>
      </c>
      <c r="E385" s="1"/>
      <c r="F385" s="1" t="s">
        <v>895</v>
      </c>
      <c r="G385" s="1" t="s">
        <v>16</v>
      </c>
      <c r="H385" s="1" t="s">
        <v>28</v>
      </c>
      <c r="I385" s="7">
        <v>378.1</v>
      </c>
      <c r="J385" s="7"/>
      <c r="K385" s="7">
        <v>32297.45</v>
      </c>
    </row>
    <row r="386" spans="1:11" ht="57" x14ac:dyDescent="0.3">
      <c r="A386" s="8">
        <v>41935</v>
      </c>
      <c r="B386" s="8">
        <v>41935</v>
      </c>
      <c r="C386" s="1"/>
      <c r="D386" s="9" t="s">
        <v>544</v>
      </c>
      <c r="E386" s="1"/>
      <c r="F386" s="1" t="s">
        <v>895</v>
      </c>
      <c r="G386" s="1" t="s">
        <v>16</v>
      </c>
      <c r="H386" s="1" t="s">
        <v>28</v>
      </c>
      <c r="I386" s="7">
        <v>22</v>
      </c>
      <c r="J386" s="7"/>
      <c r="K386" s="7">
        <v>32319.45</v>
      </c>
    </row>
    <row r="387" spans="1:11" ht="57" x14ac:dyDescent="0.3">
      <c r="A387" s="8">
        <v>41935</v>
      </c>
      <c r="B387" s="8">
        <v>41935</v>
      </c>
      <c r="C387" s="1"/>
      <c r="D387" s="9" t="s">
        <v>543</v>
      </c>
      <c r="E387" s="1"/>
      <c r="F387" s="1" t="s">
        <v>895</v>
      </c>
      <c r="G387" s="1" t="s">
        <v>16</v>
      </c>
      <c r="H387" s="1" t="s">
        <v>28</v>
      </c>
      <c r="I387" s="7">
        <v>378.1</v>
      </c>
      <c r="J387" s="7"/>
      <c r="K387" s="7">
        <v>32697.55</v>
      </c>
    </row>
    <row r="388" spans="1:11" ht="45.6" x14ac:dyDescent="0.3">
      <c r="A388" s="8">
        <v>41935</v>
      </c>
      <c r="B388" s="8">
        <v>41935</v>
      </c>
      <c r="C388" s="1"/>
      <c r="D388" s="9" t="s">
        <v>542</v>
      </c>
      <c r="E388" s="1"/>
      <c r="F388" s="1" t="s">
        <v>895</v>
      </c>
      <c r="G388" s="1" t="s">
        <v>16</v>
      </c>
      <c r="H388" s="1" t="s">
        <v>28</v>
      </c>
      <c r="I388" s="7">
        <v>222.2</v>
      </c>
      <c r="J388" s="7"/>
      <c r="K388" s="7">
        <v>32919.75</v>
      </c>
    </row>
    <row r="389" spans="1:11" ht="45.6" x14ac:dyDescent="0.3">
      <c r="A389" s="8">
        <v>41936</v>
      </c>
      <c r="B389" s="8">
        <v>41936</v>
      </c>
      <c r="C389" s="1"/>
      <c r="D389" s="9" t="s">
        <v>541</v>
      </c>
      <c r="E389" s="1"/>
      <c r="F389" s="1" t="s">
        <v>895</v>
      </c>
      <c r="G389" s="1" t="s">
        <v>16</v>
      </c>
      <c r="H389" s="1" t="s">
        <v>28</v>
      </c>
      <c r="I389" s="7">
        <v>383.1</v>
      </c>
      <c r="J389" s="7"/>
      <c r="K389" s="7">
        <v>33302.85</v>
      </c>
    </row>
    <row r="390" spans="1:11" ht="57" x14ac:dyDescent="0.3">
      <c r="A390" s="8">
        <v>41936</v>
      </c>
      <c r="B390" s="8">
        <v>41936</v>
      </c>
      <c r="C390" s="1"/>
      <c r="D390" s="9" t="s">
        <v>540</v>
      </c>
      <c r="E390" s="1"/>
      <c r="F390" s="1" t="s">
        <v>895</v>
      </c>
      <c r="G390" s="1" t="s">
        <v>16</v>
      </c>
      <c r="H390" s="1" t="s">
        <v>28</v>
      </c>
      <c r="I390" s="7">
        <v>89</v>
      </c>
      <c r="J390" s="7"/>
      <c r="K390" s="7">
        <v>33391.85</v>
      </c>
    </row>
    <row r="391" spans="1:11" ht="57" x14ac:dyDescent="0.3">
      <c r="A391" s="8">
        <v>41936</v>
      </c>
      <c r="B391" s="8">
        <v>41936</v>
      </c>
      <c r="C391" s="1"/>
      <c r="D391" s="9" t="s">
        <v>539</v>
      </c>
      <c r="E391" s="1"/>
      <c r="F391" s="1" t="s">
        <v>895</v>
      </c>
      <c r="G391" s="1" t="s">
        <v>16</v>
      </c>
      <c r="H391" s="1" t="s">
        <v>28</v>
      </c>
      <c r="I391" s="7">
        <v>626.30999999999995</v>
      </c>
      <c r="J391" s="7"/>
      <c r="K391" s="7">
        <v>34018.160000000003</v>
      </c>
    </row>
    <row r="392" spans="1:11" ht="45.6" x14ac:dyDescent="0.3">
      <c r="A392" s="8">
        <v>41936</v>
      </c>
      <c r="B392" s="8">
        <v>41936</v>
      </c>
      <c r="C392" s="1"/>
      <c r="D392" s="9" t="s">
        <v>538</v>
      </c>
      <c r="E392" s="1"/>
      <c r="F392" s="1" t="s">
        <v>895</v>
      </c>
      <c r="G392" s="1" t="s">
        <v>16</v>
      </c>
      <c r="H392" s="1" t="s">
        <v>28</v>
      </c>
      <c r="I392" s="7">
        <v>535.9</v>
      </c>
      <c r="J392" s="7"/>
      <c r="K392" s="7">
        <v>34554.06</v>
      </c>
    </row>
    <row r="393" spans="1:11" ht="45.6" x14ac:dyDescent="0.3">
      <c r="A393" s="8">
        <v>41936</v>
      </c>
      <c r="B393" s="8">
        <v>41936</v>
      </c>
      <c r="C393" s="1"/>
      <c r="D393" s="9" t="s">
        <v>537</v>
      </c>
      <c r="E393" s="1"/>
      <c r="F393" s="1" t="s">
        <v>895</v>
      </c>
      <c r="G393" s="1" t="s">
        <v>16</v>
      </c>
      <c r="H393" s="1" t="s">
        <v>28</v>
      </c>
      <c r="I393" s="7">
        <v>29</v>
      </c>
      <c r="J393" s="7"/>
      <c r="K393" s="7">
        <v>34583.06</v>
      </c>
    </row>
    <row r="394" spans="1:11" ht="34.200000000000003" x14ac:dyDescent="0.3">
      <c r="A394" s="8">
        <v>41936</v>
      </c>
      <c r="B394" s="8">
        <v>41936</v>
      </c>
      <c r="C394" s="1" t="s">
        <v>536</v>
      </c>
      <c r="D394" s="9" t="s">
        <v>535</v>
      </c>
      <c r="E394" s="1"/>
      <c r="F394" s="1" t="s">
        <v>895</v>
      </c>
      <c r="G394" s="1" t="s">
        <v>16</v>
      </c>
      <c r="H394" s="1" t="s">
        <v>221</v>
      </c>
      <c r="I394" s="7">
        <v>800</v>
      </c>
      <c r="J394" s="7"/>
      <c r="K394" s="7">
        <v>35383.06</v>
      </c>
    </row>
    <row r="395" spans="1:11" ht="45.6" x14ac:dyDescent="0.3">
      <c r="A395" s="8">
        <v>41937</v>
      </c>
      <c r="B395" s="8">
        <v>41937</v>
      </c>
      <c r="C395" s="1"/>
      <c r="D395" s="9" t="s">
        <v>534</v>
      </c>
      <c r="E395" s="1"/>
      <c r="F395" s="1" t="s">
        <v>895</v>
      </c>
      <c r="G395" s="1" t="s">
        <v>16</v>
      </c>
      <c r="H395" s="1" t="s">
        <v>28</v>
      </c>
      <c r="I395" s="7">
        <v>327.94</v>
      </c>
      <c r="J395" s="7"/>
      <c r="K395" s="7">
        <v>35711</v>
      </c>
    </row>
    <row r="396" spans="1:11" ht="57" x14ac:dyDescent="0.3">
      <c r="A396" s="8">
        <v>41938</v>
      </c>
      <c r="B396" s="8">
        <v>41938</v>
      </c>
      <c r="C396" s="1"/>
      <c r="D396" s="9" t="s">
        <v>533</v>
      </c>
      <c r="E396" s="1"/>
      <c r="F396" s="1" t="s">
        <v>895</v>
      </c>
      <c r="G396" s="1" t="s">
        <v>16</v>
      </c>
      <c r="H396" s="1" t="s">
        <v>28</v>
      </c>
      <c r="I396" s="7">
        <v>565.6</v>
      </c>
      <c r="J396" s="7"/>
      <c r="K396" s="7">
        <v>36276.6</v>
      </c>
    </row>
    <row r="397" spans="1:11" ht="57" x14ac:dyDescent="0.3">
      <c r="A397" s="8">
        <v>41938</v>
      </c>
      <c r="B397" s="8">
        <v>41938</v>
      </c>
      <c r="C397" s="1"/>
      <c r="D397" s="9" t="s">
        <v>532</v>
      </c>
      <c r="E397" s="1"/>
      <c r="F397" s="1" t="s">
        <v>895</v>
      </c>
      <c r="G397" s="1" t="s">
        <v>16</v>
      </c>
      <c r="H397" s="1" t="s">
        <v>28</v>
      </c>
      <c r="I397" s="7">
        <v>247.1</v>
      </c>
      <c r="J397" s="7"/>
      <c r="K397" s="7">
        <v>36523.699999999997</v>
      </c>
    </row>
    <row r="398" spans="1:11" ht="57" x14ac:dyDescent="0.3">
      <c r="A398" s="8">
        <v>41938</v>
      </c>
      <c r="B398" s="8">
        <v>41938</v>
      </c>
      <c r="C398" s="1"/>
      <c r="D398" s="9" t="s">
        <v>531</v>
      </c>
      <c r="E398" s="1"/>
      <c r="F398" s="1" t="s">
        <v>895</v>
      </c>
      <c r="G398" s="1" t="s">
        <v>16</v>
      </c>
      <c r="H398" s="1" t="s">
        <v>28</v>
      </c>
      <c r="I398" s="7"/>
      <c r="J398" s="7">
        <v>89</v>
      </c>
      <c r="K398" s="7">
        <v>36434.699999999997</v>
      </c>
    </row>
    <row r="399" spans="1:11" ht="57" x14ac:dyDescent="0.3">
      <c r="A399" s="8">
        <v>41938</v>
      </c>
      <c r="B399" s="8">
        <v>41938</v>
      </c>
      <c r="C399" s="1"/>
      <c r="D399" s="9" t="s">
        <v>530</v>
      </c>
      <c r="E399" s="1"/>
      <c r="F399" s="1" t="s">
        <v>895</v>
      </c>
      <c r="G399" s="1" t="s">
        <v>16</v>
      </c>
      <c r="H399" s="1" t="s">
        <v>28</v>
      </c>
      <c r="I399" s="7">
        <v>247.1</v>
      </c>
      <c r="J399" s="7"/>
      <c r="K399" s="7">
        <v>36681.800000000003</v>
      </c>
    </row>
    <row r="400" spans="1:11" ht="57" x14ac:dyDescent="0.3">
      <c r="A400" s="8">
        <v>41938</v>
      </c>
      <c r="B400" s="8">
        <v>41938</v>
      </c>
      <c r="C400" s="1"/>
      <c r="D400" s="9" t="s">
        <v>529</v>
      </c>
      <c r="E400" s="1"/>
      <c r="F400" s="1" t="s">
        <v>895</v>
      </c>
      <c r="G400" s="1" t="s">
        <v>16</v>
      </c>
      <c r="H400" s="1" t="s">
        <v>28</v>
      </c>
      <c r="I400" s="7"/>
      <c r="J400" s="7">
        <v>29</v>
      </c>
      <c r="K400" s="7">
        <v>36652.800000000003</v>
      </c>
    </row>
    <row r="401" spans="1:11" ht="45.6" x14ac:dyDescent="0.3">
      <c r="A401" s="8">
        <v>41940</v>
      </c>
      <c r="B401" s="8">
        <v>41940</v>
      </c>
      <c r="C401" s="1"/>
      <c r="D401" s="9" t="s">
        <v>528</v>
      </c>
      <c r="E401" s="1"/>
      <c r="F401" s="1" t="s">
        <v>895</v>
      </c>
      <c r="G401" s="1" t="s">
        <v>16</v>
      </c>
      <c r="H401" s="1" t="s">
        <v>516</v>
      </c>
      <c r="I401" s="7">
        <v>488.2</v>
      </c>
      <c r="J401" s="7"/>
      <c r="K401" s="7">
        <v>37141</v>
      </c>
    </row>
    <row r="402" spans="1:11" ht="45.6" x14ac:dyDescent="0.3">
      <c r="A402" s="8">
        <v>41940</v>
      </c>
      <c r="B402" s="8">
        <v>41940</v>
      </c>
      <c r="C402" s="1"/>
      <c r="D402" s="9" t="s">
        <v>527</v>
      </c>
      <c r="E402" s="1"/>
      <c r="F402" s="1" t="s">
        <v>895</v>
      </c>
      <c r="G402" s="1" t="s">
        <v>16</v>
      </c>
      <c r="H402" s="1" t="s">
        <v>244</v>
      </c>
      <c r="I402" s="7">
        <v>535.6</v>
      </c>
      <c r="J402" s="7"/>
      <c r="K402" s="7">
        <v>37676.6</v>
      </c>
    </row>
    <row r="403" spans="1:11" ht="45.6" x14ac:dyDescent="0.3">
      <c r="A403" s="8">
        <v>41941</v>
      </c>
      <c r="B403" s="8">
        <v>41941</v>
      </c>
      <c r="C403" s="1"/>
      <c r="D403" s="9" t="s">
        <v>526</v>
      </c>
      <c r="E403" s="1"/>
      <c r="F403" s="1" t="s">
        <v>895</v>
      </c>
      <c r="G403" s="1" t="s">
        <v>16</v>
      </c>
      <c r="H403" s="1" t="s">
        <v>519</v>
      </c>
      <c r="I403" s="7">
        <v>659.2</v>
      </c>
      <c r="J403" s="7"/>
      <c r="K403" s="7">
        <v>38335.800000000003</v>
      </c>
    </row>
    <row r="404" spans="1:11" ht="45.6" x14ac:dyDescent="0.3">
      <c r="A404" s="8">
        <v>41941</v>
      </c>
      <c r="B404" s="8">
        <v>41941</v>
      </c>
      <c r="C404" s="1"/>
      <c r="D404" s="9" t="s">
        <v>525</v>
      </c>
      <c r="E404" s="1"/>
      <c r="F404" s="1" t="s">
        <v>895</v>
      </c>
      <c r="G404" s="1" t="s">
        <v>16</v>
      </c>
      <c r="H404" s="1" t="s">
        <v>28</v>
      </c>
      <c r="I404" s="7">
        <v>514.04999999999995</v>
      </c>
      <c r="J404" s="7"/>
      <c r="K404" s="7">
        <v>38849.85</v>
      </c>
    </row>
    <row r="405" spans="1:11" ht="45.6" x14ac:dyDescent="0.3">
      <c r="A405" s="8">
        <v>41941</v>
      </c>
      <c r="B405" s="8">
        <v>41941</v>
      </c>
      <c r="C405" s="1"/>
      <c r="D405" s="9" t="s">
        <v>524</v>
      </c>
      <c r="E405" s="1"/>
      <c r="F405" s="1" t="s">
        <v>895</v>
      </c>
      <c r="G405" s="1" t="s">
        <v>16</v>
      </c>
      <c r="H405" s="1" t="s">
        <v>28</v>
      </c>
      <c r="I405" s="7">
        <v>543.95000000000005</v>
      </c>
      <c r="J405" s="7"/>
      <c r="K405" s="7">
        <v>39393.800000000003</v>
      </c>
    </row>
    <row r="406" spans="1:11" ht="57" x14ac:dyDescent="0.3">
      <c r="A406" s="8">
        <v>41941</v>
      </c>
      <c r="B406" s="8">
        <v>41941</v>
      </c>
      <c r="C406" s="1"/>
      <c r="D406" s="9" t="s">
        <v>523</v>
      </c>
      <c r="E406" s="1"/>
      <c r="F406" s="1" t="s">
        <v>895</v>
      </c>
      <c r="G406" s="1" t="s">
        <v>16</v>
      </c>
      <c r="H406" s="1" t="s">
        <v>516</v>
      </c>
      <c r="I406" s="7">
        <v>247.1</v>
      </c>
      <c r="J406" s="7"/>
      <c r="K406" s="7">
        <v>39640.9</v>
      </c>
    </row>
    <row r="407" spans="1:11" ht="57" x14ac:dyDescent="0.3">
      <c r="A407" s="8">
        <v>41941</v>
      </c>
      <c r="B407" s="8">
        <v>41941</v>
      </c>
      <c r="C407" s="1"/>
      <c r="D407" s="9" t="s">
        <v>522</v>
      </c>
      <c r="E407" s="1"/>
      <c r="F407" s="1" t="s">
        <v>895</v>
      </c>
      <c r="G407" s="1" t="s">
        <v>16</v>
      </c>
      <c r="H407" s="1" t="s">
        <v>521</v>
      </c>
      <c r="I407" s="7">
        <v>584.1</v>
      </c>
      <c r="J407" s="7"/>
      <c r="K407" s="7">
        <v>40225</v>
      </c>
    </row>
    <row r="408" spans="1:11" ht="57" x14ac:dyDescent="0.3">
      <c r="A408" s="8">
        <v>41941</v>
      </c>
      <c r="B408" s="8">
        <v>41941</v>
      </c>
      <c r="C408" s="1"/>
      <c r="D408" s="9" t="s">
        <v>520</v>
      </c>
      <c r="E408" s="1"/>
      <c r="F408" s="1" t="s">
        <v>895</v>
      </c>
      <c r="G408" s="1" t="s">
        <v>16</v>
      </c>
      <c r="H408" s="1" t="s">
        <v>519</v>
      </c>
      <c r="I408" s="7">
        <v>659.2</v>
      </c>
      <c r="J408" s="7"/>
      <c r="K408" s="7">
        <v>40884.199999999997</v>
      </c>
    </row>
    <row r="409" spans="1:11" ht="57" x14ac:dyDescent="0.3">
      <c r="A409" s="8">
        <v>41941</v>
      </c>
      <c r="B409" s="8">
        <v>41941</v>
      </c>
      <c r="C409" s="1"/>
      <c r="D409" s="9" t="s">
        <v>518</v>
      </c>
      <c r="E409" s="1"/>
      <c r="F409" s="1" t="s">
        <v>895</v>
      </c>
      <c r="G409" s="1" t="s">
        <v>16</v>
      </c>
      <c r="H409" s="1" t="s">
        <v>28</v>
      </c>
      <c r="I409" s="7">
        <v>560</v>
      </c>
      <c r="J409" s="7"/>
      <c r="K409" s="7">
        <v>41444.199999999997</v>
      </c>
    </row>
    <row r="410" spans="1:11" ht="57" x14ac:dyDescent="0.3">
      <c r="A410" s="8">
        <v>41942</v>
      </c>
      <c r="B410" s="8">
        <v>41942</v>
      </c>
      <c r="C410" s="1"/>
      <c r="D410" s="9" t="s">
        <v>517</v>
      </c>
      <c r="E410" s="1"/>
      <c r="F410" s="1" t="s">
        <v>895</v>
      </c>
      <c r="G410" s="1" t="s">
        <v>16</v>
      </c>
      <c r="H410" s="1" t="s">
        <v>516</v>
      </c>
      <c r="I410" s="7">
        <v>281.60000000000002</v>
      </c>
      <c r="J410" s="7"/>
      <c r="K410" s="7">
        <v>41725.800000000003</v>
      </c>
    </row>
    <row r="411" spans="1:11" ht="34.200000000000003" x14ac:dyDescent="0.3">
      <c r="A411" s="8">
        <v>41942</v>
      </c>
      <c r="B411" s="8">
        <v>41948</v>
      </c>
      <c r="C411" s="1" t="s">
        <v>515</v>
      </c>
      <c r="D411" s="9" t="s">
        <v>514</v>
      </c>
      <c r="E411" s="1"/>
      <c r="F411" s="1" t="s">
        <v>895</v>
      </c>
      <c r="G411" s="1" t="s">
        <v>16</v>
      </c>
      <c r="H411" s="1" t="s">
        <v>513</v>
      </c>
      <c r="I411" s="7">
        <v>350</v>
      </c>
      <c r="J411" s="7"/>
      <c r="K411" s="7">
        <v>42075.8</v>
      </c>
    </row>
    <row r="412" spans="1:11" x14ac:dyDescent="0.3">
      <c r="A412" s="8">
        <v>41942</v>
      </c>
      <c r="B412" s="8">
        <v>41948</v>
      </c>
      <c r="C412" s="1" t="s">
        <v>512</v>
      </c>
      <c r="D412" s="9" t="s">
        <v>511</v>
      </c>
      <c r="E412" s="1"/>
      <c r="F412" s="1" t="s">
        <v>895</v>
      </c>
      <c r="G412" s="1" t="s">
        <v>16</v>
      </c>
      <c r="H412" s="1" t="s">
        <v>510</v>
      </c>
      <c r="I412" s="7">
        <v>166.11</v>
      </c>
      <c r="J412" s="7"/>
      <c r="K412" s="7">
        <v>42241.91</v>
      </c>
    </row>
    <row r="413" spans="1:11" ht="57" x14ac:dyDescent="0.3">
      <c r="A413" s="8">
        <v>41943</v>
      </c>
      <c r="B413" s="8">
        <v>41943</v>
      </c>
      <c r="C413" s="1"/>
      <c r="D413" s="9" t="s">
        <v>509</v>
      </c>
      <c r="E413" s="1"/>
      <c r="F413" s="1" t="s">
        <v>895</v>
      </c>
      <c r="G413" s="1" t="s">
        <v>16</v>
      </c>
      <c r="H413" s="1" t="s">
        <v>507</v>
      </c>
      <c r="I413" s="7">
        <v>31</v>
      </c>
      <c r="J413" s="7"/>
      <c r="K413" s="7">
        <v>42272.91</v>
      </c>
    </row>
    <row r="414" spans="1:11" ht="45.6" x14ac:dyDescent="0.3">
      <c r="A414" s="8">
        <v>41943</v>
      </c>
      <c r="B414" s="8">
        <v>41943</v>
      </c>
      <c r="C414" s="1"/>
      <c r="D414" s="9" t="s">
        <v>508</v>
      </c>
      <c r="E414" s="1"/>
      <c r="F414" s="1" t="s">
        <v>895</v>
      </c>
      <c r="G414" s="1" t="s">
        <v>16</v>
      </c>
      <c r="H414" s="1" t="s">
        <v>507</v>
      </c>
      <c r="I414" s="7">
        <v>99</v>
      </c>
      <c r="J414" s="7"/>
      <c r="K414" s="7">
        <v>42371.91</v>
      </c>
    </row>
    <row r="415" spans="1:11" ht="34.200000000000003" x14ac:dyDescent="0.3">
      <c r="A415" s="8">
        <v>41943</v>
      </c>
      <c r="B415" s="8">
        <v>41943</v>
      </c>
      <c r="C415" s="1" t="s">
        <v>506</v>
      </c>
      <c r="D415" s="9" t="s">
        <v>505</v>
      </c>
      <c r="E415" s="1"/>
      <c r="F415" s="1" t="s">
        <v>895</v>
      </c>
      <c r="G415" s="1" t="s">
        <v>16</v>
      </c>
      <c r="H415" s="1" t="s">
        <v>221</v>
      </c>
      <c r="I415" s="7">
        <v>800</v>
      </c>
      <c r="J415" s="7"/>
      <c r="K415" s="7">
        <v>43171.91</v>
      </c>
    </row>
    <row r="416" spans="1:11" ht="45.6" x14ac:dyDescent="0.3">
      <c r="A416" s="8">
        <v>41944</v>
      </c>
      <c r="B416" s="8">
        <v>41944</v>
      </c>
      <c r="C416" s="1"/>
      <c r="D416" s="9" t="s">
        <v>504</v>
      </c>
      <c r="E416" s="1"/>
      <c r="F416" s="1" t="s">
        <v>895</v>
      </c>
      <c r="G416" s="1" t="s">
        <v>16</v>
      </c>
      <c r="H416" s="1" t="s">
        <v>28</v>
      </c>
      <c r="I416" s="7">
        <v>524.1</v>
      </c>
      <c r="J416" s="7"/>
      <c r="K416" s="7">
        <v>43696.01</v>
      </c>
    </row>
    <row r="417" spans="1:11" ht="45.6" x14ac:dyDescent="0.3">
      <c r="A417" s="8">
        <v>41945</v>
      </c>
      <c r="B417" s="8">
        <v>41945</v>
      </c>
      <c r="C417" s="1"/>
      <c r="D417" s="9" t="s">
        <v>503</v>
      </c>
      <c r="E417" s="1"/>
      <c r="F417" s="1" t="s">
        <v>895</v>
      </c>
      <c r="G417" s="1" t="s">
        <v>16</v>
      </c>
      <c r="H417" s="1" t="s">
        <v>28</v>
      </c>
      <c r="I417" s="7">
        <v>148.35</v>
      </c>
      <c r="J417" s="7"/>
      <c r="K417" s="7">
        <v>43844.36</v>
      </c>
    </row>
    <row r="418" spans="1:11" ht="45.6" x14ac:dyDescent="0.3">
      <c r="A418" s="8">
        <v>41945</v>
      </c>
      <c r="B418" s="8">
        <v>41945</v>
      </c>
      <c r="C418" s="1"/>
      <c r="D418" s="9" t="s">
        <v>502</v>
      </c>
      <c r="E418" s="1"/>
      <c r="F418" s="1" t="s">
        <v>895</v>
      </c>
      <c r="G418" s="1" t="s">
        <v>16</v>
      </c>
      <c r="H418" s="1" t="s">
        <v>28</v>
      </c>
      <c r="I418" s="7">
        <v>235.65</v>
      </c>
      <c r="J418" s="7"/>
      <c r="K418" s="7">
        <v>44080.01</v>
      </c>
    </row>
    <row r="419" spans="1:11" ht="45.6" x14ac:dyDescent="0.3">
      <c r="A419" s="8">
        <v>41945</v>
      </c>
      <c r="B419" s="8">
        <v>41945</v>
      </c>
      <c r="C419" s="1"/>
      <c r="D419" s="9" t="s">
        <v>501</v>
      </c>
      <c r="E419" s="1"/>
      <c r="F419" s="1" t="s">
        <v>895</v>
      </c>
      <c r="G419" s="1" t="s">
        <v>16</v>
      </c>
      <c r="H419" s="1" t="s">
        <v>28</v>
      </c>
      <c r="I419" s="7">
        <v>235.65</v>
      </c>
      <c r="J419" s="7"/>
      <c r="K419" s="7">
        <v>44315.66</v>
      </c>
    </row>
    <row r="420" spans="1:11" ht="45.6" x14ac:dyDescent="0.3">
      <c r="A420" s="8">
        <v>41945</v>
      </c>
      <c r="B420" s="8">
        <v>41945</v>
      </c>
      <c r="C420" s="1"/>
      <c r="D420" s="9" t="s">
        <v>500</v>
      </c>
      <c r="E420" s="1"/>
      <c r="F420" s="1" t="s">
        <v>895</v>
      </c>
      <c r="G420" s="1" t="s">
        <v>16</v>
      </c>
      <c r="H420" s="1" t="s">
        <v>28</v>
      </c>
      <c r="I420" s="7">
        <v>148.35</v>
      </c>
      <c r="J420" s="7"/>
      <c r="K420" s="7">
        <v>44464.01</v>
      </c>
    </row>
    <row r="421" spans="1:11" ht="45.6" x14ac:dyDescent="0.3">
      <c r="A421" s="8">
        <v>41945</v>
      </c>
      <c r="B421" s="8">
        <v>41945</v>
      </c>
      <c r="C421" s="1"/>
      <c r="D421" s="9" t="s">
        <v>499</v>
      </c>
      <c r="E421" s="1"/>
      <c r="F421" s="1" t="s">
        <v>895</v>
      </c>
      <c r="G421" s="1" t="s">
        <v>16</v>
      </c>
      <c r="H421" s="1" t="s">
        <v>28</v>
      </c>
      <c r="I421" s="7">
        <v>148.35</v>
      </c>
      <c r="J421" s="7"/>
      <c r="K421" s="7">
        <v>44612.36</v>
      </c>
    </row>
    <row r="422" spans="1:11" ht="45.6" x14ac:dyDescent="0.3">
      <c r="A422" s="8">
        <v>41947</v>
      </c>
      <c r="B422" s="8">
        <v>41947</v>
      </c>
      <c r="C422" s="1"/>
      <c r="D422" s="9" t="s">
        <v>498</v>
      </c>
      <c r="E422" s="1"/>
      <c r="F422" s="1" t="s">
        <v>895</v>
      </c>
      <c r="G422" s="1" t="s">
        <v>16</v>
      </c>
      <c r="H422" s="1" t="s">
        <v>28</v>
      </c>
      <c r="I422" s="7">
        <v>217.35</v>
      </c>
      <c r="J422" s="7"/>
      <c r="K422" s="7">
        <v>44829.71</v>
      </c>
    </row>
    <row r="423" spans="1:11" ht="45.6" x14ac:dyDescent="0.3">
      <c r="A423" s="8">
        <v>41947</v>
      </c>
      <c r="B423" s="8">
        <v>41947</v>
      </c>
      <c r="C423" s="1"/>
      <c r="D423" s="9" t="s">
        <v>497</v>
      </c>
      <c r="E423" s="1"/>
      <c r="F423" s="1" t="s">
        <v>895</v>
      </c>
      <c r="G423" s="1" t="s">
        <v>16</v>
      </c>
      <c r="H423" s="1" t="s">
        <v>28</v>
      </c>
      <c r="I423" s="7">
        <v>81.66</v>
      </c>
      <c r="J423" s="7"/>
      <c r="K423" s="7">
        <v>44911.37</v>
      </c>
    </row>
    <row r="424" spans="1:11" ht="45.6" x14ac:dyDescent="0.3">
      <c r="A424" s="8">
        <v>41947</v>
      </c>
      <c r="B424" s="8">
        <v>41947</v>
      </c>
      <c r="C424" s="1"/>
      <c r="D424" s="9" t="s">
        <v>496</v>
      </c>
      <c r="E424" s="1"/>
      <c r="F424" s="1" t="s">
        <v>895</v>
      </c>
      <c r="G424" s="1" t="s">
        <v>16</v>
      </c>
      <c r="H424" s="1" t="s">
        <v>28</v>
      </c>
      <c r="I424" s="7">
        <v>227.3</v>
      </c>
      <c r="J424" s="7"/>
      <c r="K424" s="7">
        <v>45138.67</v>
      </c>
    </row>
    <row r="425" spans="1:11" ht="45.6" x14ac:dyDescent="0.3">
      <c r="A425" s="8">
        <v>41947</v>
      </c>
      <c r="B425" s="8">
        <v>41947</v>
      </c>
      <c r="C425" s="1"/>
      <c r="D425" s="9" t="s">
        <v>495</v>
      </c>
      <c r="E425" s="1"/>
      <c r="F425" s="1" t="s">
        <v>895</v>
      </c>
      <c r="G425" s="1" t="s">
        <v>16</v>
      </c>
      <c r="H425" s="1" t="s">
        <v>28</v>
      </c>
      <c r="I425" s="7">
        <v>388.54</v>
      </c>
      <c r="J425" s="7"/>
      <c r="K425" s="7">
        <v>45527.21</v>
      </c>
    </row>
    <row r="426" spans="1:11" ht="45.6" x14ac:dyDescent="0.3">
      <c r="A426" s="8">
        <v>41947</v>
      </c>
      <c r="B426" s="8">
        <v>41947</v>
      </c>
      <c r="C426" s="1"/>
      <c r="D426" s="9" t="s">
        <v>494</v>
      </c>
      <c r="E426" s="1"/>
      <c r="F426" s="1" t="s">
        <v>895</v>
      </c>
      <c r="G426" s="1" t="s">
        <v>16</v>
      </c>
      <c r="H426" s="1" t="s">
        <v>28</v>
      </c>
      <c r="I426" s="7"/>
      <c r="J426" s="7">
        <v>9.9499999999999993</v>
      </c>
      <c r="K426" s="7">
        <v>45517.26</v>
      </c>
    </row>
    <row r="427" spans="1:11" ht="34.200000000000003" x14ac:dyDescent="0.3">
      <c r="A427" s="8">
        <v>41948</v>
      </c>
      <c r="B427" s="8">
        <v>41948</v>
      </c>
      <c r="C427" s="1"/>
      <c r="D427" s="9" t="s">
        <v>493</v>
      </c>
      <c r="E427" s="1"/>
      <c r="F427" s="1" t="s">
        <v>895</v>
      </c>
      <c r="G427" s="1" t="s">
        <v>16</v>
      </c>
      <c r="H427" s="1" t="s">
        <v>28</v>
      </c>
      <c r="I427" s="7">
        <v>53.5</v>
      </c>
      <c r="J427" s="7"/>
      <c r="K427" s="7">
        <v>45570.76</v>
      </c>
    </row>
    <row r="428" spans="1:11" ht="45.6" x14ac:dyDescent="0.3">
      <c r="A428" s="8">
        <v>41948</v>
      </c>
      <c r="B428" s="8">
        <v>41948</v>
      </c>
      <c r="C428" s="1"/>
      <c r="D428" s="9" t="s">
        <v>492</v>
      </c>
      <c r="E428" s="1"/>
      <c r="F428" s="1" t="s">
        <v>895</v>
      </c>
      <c r="G428" s="1" t="s">
        <v>16</v>
      </c>
      <c r="H428" s="1" t="s">
        <v>28</v>
      </c>
      <c r="I428" s="7">
        <v>159.1</v>
      </c>
      <c r="J428" s="7"/>
      <c r="K428" s="7">
        <v>45729.86</v>
      </c>
    </row>
    <row r="429" spans="1:11" ht="45.6" x14ac:dyDescent="0.3">
      <c r="A429" s="8">
        <v>41948</v>
      </c>
      <c r="B429" s="8">
        <v>41948</v>
      </c>
      <c r="C429" s="1"/>
      <c r="D429" s="9" t="s">
        <v>491</v>
      </c>
      <c r="E429" s="1"/>
      <c r="F429" s="1" t="s">
        <v>895</v>
      </c>
      <c r="G429" s="1" t="s">
        <v>16</v>
      </c>
      <c r="H429" s="1" t="s">
        <v>28</v>
      </c>
      <c r="I429" s="7">
        <v>75</v>
      </c>
      <c r="J429" s="7"/>
      <c r="K429" s="7">
        <v>45804.86</v>
      </c>
    </row>
    <row r="430" spans="1:11" ht="45.6" x14ac:dyDescent="0.3">
      <c r="A430" s="8">
        <v>41948</v>
      </c>
      <c r="B430" s="8">
        <v>41948</v>
      </c>
      <c r="C430" s="1"/>
      <c r="D430" s="9" t="s">
        <v>490</v>
      </c>
      <c r="E430" s="1"/>
      <c r="F430" s="1" t="s">
        <v>895</v>
      </c>
      <c r="G430" s="1" t="s">
        <v>16</v>
      </c>
      <c r="H430" s="1" t="s">
        <v>28</v>
      </c>
      <c r="I430" s="7">
        <v>584.1</v>
      </c>
      <c r="J430" s="7"/>
      <c r="K430" s="7">
        <v>46388.959999999999</v>
      </c>
    </row>
    <row r="431" spans="1:11" ht="45.6" x14ac:dyDescent="0.3">
      <c r="A431" s="8">
        <v>41948</v>
      </c>
      <c r="B431" s="8">
        <v>41948</v>
      </c>
      <c r="C431" s="1"/>
      <c r="D431" s="9" t="s">
        <v>489</v>
      </c>
      <c r="E431" s="1"/>
      <c r="F431" s="1" t="s">
        <v>895</v>
      </c>
      <c r="G431" s="1" t="s">
        <v>16</v>
      </c>
      <c r="H431" s="1" t="s">
        <v>28</v>
      </c>
      <c r="I431" s="7">
        <v>378.1</v>
      </c>
      <c r="J431" s="7"/>
      <c r="K431" s="7">
        <v>46767.06</v>
      </c>
    </row>
    <row r="432" spans="1:11" ht="45.6" x14ac:dyDescent="0.3">
      <c r="A432" s="8">
        <v>41948</v>
      </c>
      <c r="B432" s="8">
        <v>41948</v>
      </c>
      <c r="C432" s="1"/>
      <c r="D432" s="9" t="s">
        <v>488</v>
      </c>
      <c r="E432" s="1"/>
      <c r="F432" s="1" t="s">
        <v>895</v>
      </c>
      <c r="G432" s="1" t="s">
        <v>16</v>
      </c>
      <c r="H432" s="1" t="s">
        <v>28</v>
      </c>
      <c r="I432" s="7">
        <v>539.1</v>
      </c>
      <c r="J432" s="7"/>
      <c r="K432" s="7">
        <v>47306.16</v>
      </c>
    </row>
    <row r="433" spans="1:11" ht="45.6" x14ac:dyDescent="0.3">
      <c r="A433" s="8">
        <v>41948</v>
      </c>
      <c r="B433" s="8">
        <v>41948</v>
      </c>
      <c r="C433" s="1"/>
      <c r="D433" s="9" t="s">
        <v>487</v>
      </c>
      <c r="E433" s="1"/>
      <c r="F433" s="1" t="s">
        <v>895</v>
      </c>
      <c r="G433" s="1" t="s">
        <v>16</v>
      </c>
      <c r="H433" s="1" t="s">
        <v>28</v>
      </c>
      <c r="I433" s="7">
        <v>547.1</v>
      </c>
      <c r="J433" s="7"/>
      <c r="K433" s="7">
        <v>47853.26</v>
      </c>
    </row>
    <row r="434" spans="1:11" ht="45.6" x14ac:dyDescent="0.3">
      <c r="A434" s="8">
        <v>41949</v>
      </c>
      <c r="B434" s="8">
        <v>41949</v>
      </c>
      <c r="C434" s="1"/>
      <c r="D434" s="9" t="s">
        <v>486</v>
      </c>
      <c r="E434" s="1"/>
      <c r="F434" s="1" t="s">
        <v>895</v>
      </c>
      <c r="G434" s="1" t="s">
        <v>16</v>
      </c>
      <c r="H434" s="1" t="s">
        <v>28</v>
      </c>
      <c r="I434" s="7">
        <v>247.1</v>
      </c>
      <c r="J434" s="7"/>
      <c r="K434" s="7">
        <v>48100.36</v>
      </c>
    </row>
    <row r="435" spans="1:11" ht="45.6" x14ac:dyDescent="0.3">
      <c r="A435" s="8">
        <v>41949</v>
      </c>
      <c r="B435" s="8">
        <v>41949</v>
      </c>
      <c r="C435" s="1"/>
      <c r="D435" s="9" t="s">
        <v>485</v>
      </c>
      <c r="E435" s="1"/>
      <c r="F435" s="1" t="s">
        <v>895</v>
      </c>
      <c r="G435" s="1" t="s">
        <v>16</v>
      </c>
      <c r="H435" s="1" t="s">
        <v>28</v>
      </c>
      <c r="I435" s="7">
        <v>362.6</v>
      </c>
      <c r="J435" s="7"/>
      <c r="K435" s="7">
        <v>48462.96</v>
      </c>
    </row>
    <row r="436" spans="1:11" ht="45.6" x14ac:dyDescent="0.3">
      <c r="A436" s="8">
        <v>41949</v>
      </c>
      <c r="B436" s="8">
        <v>41949</v>
      </c>
      <c r="C436" s="1"/>
      <c r="D436" s="9" t="s">
        <v>484</v>
      </c>
      <c r="E436" s="1"/>
      <c r="F436" s="1" t="s">
        <v>895</v>
      </c>
      <c r="G436" s="1" t="s">
        <v>16</v>
      </c>
      <c r="H436" s="1" t="s">
        <v>28</v>
      </c>
      <c r="I436" s="7">
        <v>385.7</v>
      </c>
      <c r="J436" s="7"/>
      <c r="K436" s="7">
        <v>48848.66</v>
      </c>
    </row>
    <row r="437" spans="1:11" ht="45.6" x14ac:dyDescent="0.3">
      <c r="A437" s="8">
        <v>41949</v>
      </c>
      <c r="B437" s="8">
        <v>41949</v>
      </c>
      <c r="C437" s="1"/>
      <c r="D437" s="9" t="s">
        <v>483</v>
      </c>
      <c r="E437" s="1"/>
      <c r="F437" s="1" t="s">
        <v>895</v>
      </c>
      <c r="G437" s="1" t="s">
        <v>16</v>
      </c>
      <c r="H437" s="1" t="s">
        <v>28</v>
      </c>
      <c r="I437" s="7">
        <v>377.88</v>
      </c>
      <c r="J437" s="7"/>
      <c r="K437" s="7">
        <v>49226.54</v>
      </c>
    </row>
    <row r="438" spans="1:11" ht="45.6" x14ac:dyDescent="0.3">
      <c r="A438" s="8">
        <v>41949</v>
      </c>
      <c r="B438" s="8">
        <v>41949</v>
      </c>
      <c r="C438" s="1"/>
      <c r="D438" s="9" t="s">
        <v>482</v>
      </c>
      <c r="E438" s="1"/>
      <c r="F438" s="1" t="s">
        <v>895</v>
      </c>
      <c r="G438" s="1" t="s">
        <v>16</v>
      </c>
      <c r="H438" s="1" t="s">
        <v>28</v>
      </c>
      <c r="I438" s="7">
        <v>365.7</v>
      </c>
      <c r="J438" s="7"/>
      <c r="K438" s="7">
        <v>49592.24</v>
      </c>
    </row>
    <row r="439" spans="1:11" ht="45.6" x14ac:dyDescent="0.3">
      <c r="A439" s="8">
        <v>41949</v>
      </c>
      <c r="B439" s="8">
        <v>41949</v>
      </c>
      <c r="C439" s="1"/>
      <c r="D439" s="9" t="s">
        <v>481</v>
      </c>
      <c r="E439" s="1"/>
      <c r="F439" s="1" t="s">
        <v>895</v>
      </c>
      <c r="G439" s="1" t="s">
        <v>16</v>
      </c>
      <c r="H439" s="1" t="s">
        <v>28</v>
      </c>
      <c r="I439" s="7">
        <v>4</v>
      </c>
      <c r="J439" s="7"/>
      <c r="K439" s="7">
        <v>49596.24</v>
      </c>
    </row>
    <row r="440" spans="1:11" ht="45.6" x14ac:dyDescent="0.3">
      <c r="A440" s="8">
        <v>41949</v>
      </c>
      <c r="B440" s="8">
        <v>41949</v>
      </c>
      <c r="C440" s="1"/>
      <c r="D440" s="9" t="s">
        <v>480</v>
      </c>
      <c r="E440" s="1"/>
      <c r="F440" s="1" t="s">
        <v>895</v>
      </c>
      <c r="G440" s="1" t="s">
        <v>16</v>
      </c>
      <c r="H440" s="1" t="s">
        <v>28</v>
      </c>
      <c r="I440" s="7"/>
      <c r="J440" s="7">
        <v>235.65</v>
      </c>
      <c r="K440" s="7">
        <v>49360.59</v>
      </c>
    </row>
    <row r="441" spans="1:11" ht="34.200000000000003" x14ac:dyDescent="0.3">
      <c r="A441" s="8">
        <v>41950</v>
      </c>
      <c r="B441" s="8">
        <v>41953</v>
      </c>
      <c r="C441" s="1">
        <v>2</v>
      </c>
      <c r="D441" s="9" t="s">
        <v>479</v>
      </c>
      <c r="E441" s="1"/>
      <c r="F441" s="1" t="s">
        <v>895</v>
      </c>
      <c r="G441" s="1" t="s">
        <v>16</v>
      </c>
      <c r="H441" s="1" t="s">
        <v>467</v>
      </c>
      <c r="I441" s="7">
        <v>161.94999999999999</v>
      </c>
      <c r="J441" s="7"/>
      <c r="K441" s="7">
        <v>49522.54</v>
      </c>
    </row>
    <row r="442" spans="1:11" ht="22.8" x14ac:dyDescent="0.3">
      <c r="A442" s="8">
        <v>41950</v>
      </c>
      <c r="B442" s="8">
        <v>41950</v>
      </c>
      <c r="C442" s="1">
        <v>22</v>
      </c>
      <c r="D442" s="9" t="s">
        <v>478</v>
      </c>
      <c r="E442" s="1"/>
      <c r="F442" s="1" t="s">
        <v>895</v>
      </c>
      <c r="G442" s="1" t="s">
        <v>16</v>
      </c>
      <c r="H442" s="1" t="s">
        <v>455</v>
      </c>
      <c r="I442" s="7">
        <v>350</v>
      </c>
      <c r="J442" s="7"/>
      <c r="K442" s="7">
        <v>49872.54</v>
      </c>
    </row>
    <row r="443" spans="1:11" ht="34.200000000000003" x14ac:dyDescent="0.3">
      <c r="A443" s="8">
        <v>41950</v>
      </c>
      <c r="B443" s="8">
        <v>41953</v>
      </c>
      <c r="C443" s="1">
        <v>4303</v>
      </c>
      <c r="D443" s="9" t="s">
        <v>477</v>
      </c>
      <c r="E443" s="1"/>
      <c r="F443" s="1" t="s">
        <v>895</v>
      </c>
      <c r="G443" s="1" t="s">
        <v>16</v>
      </c>
      <c r="H443" s="1" t="s">
        <v>475</v>
      </c>
      <c r="I443" s="7">
        <v>222.05</v>
      </c>
      <c r="J443" s="7"/>
      <c r="K443" s="7">
        <v>50094.59</v>
      </c>
    </row>
    <row r="444" spans="1:11" ht="34.200000000000003" x14ac:dyDescent="0.3">
      <c r="A444" s="8">
        <v>41950</v>
      </c>
      <c r="B444" s="8">
        <v>41953</v>
      </c>
      <c r="C444" s="1">
        <v>4304</v>
      </c>
      <c r="D444" s="9" t="s">
        <v>476</v>
      </c>
      <c r="E444" s="1"/>
      <c r="F444" s="1" t="s">
        <v>895</v>
      </c>
      <c r="G444" s="1" t="s">
        <v>16</v>
      </c>
      <c r="H444" s="1" t="s">
        <v>475</v>
      </c>
      <c r="I444" s="7">
        <v>1526.5</v>
      </c>
      <c r="J444" s="7"/>
      <c r="K444" s="7">
        <v>51621.09</v>
      </c>
    </row>
    <row r="445" spans="1:11" ht="45.6" x14ac:dyDescent="0.3">
      <c r="A445" s="8">
        <v>41950</v>
      </c>
      <c r="B445" s="8">
        <v>41950</v>
      </c>
      <c r="C445" s="1"/>
      <c r="D445" s="9" t="s">
        <v>474</v>
      </c>
      <c r="E445" s="1"/>
      <c r="F445" s="1" t="s">
        <v>895</v>
      </c>
      <c r="G445" s="1" t="s">
        <v>16</v>
      </c>
      <c r="H445" s="1" t="s">
        <v>28</v>
      </c>
      <c r="I445" s="7">
        <v>14.95</v>
      </c>
      <c r="J445" s="7"/>
      <c r="K445" s="7">
        <v>51636.04</v>
      </c>
    </row>
    <row r="446" spans="1:11" ht="45.6" x14ac:dyDescent="0.3">
      <c r="A446" s="8">
        <v>41950</v>
      </c>
      <c r="B446" s="8">
        <v>41950</v>
      </c>
      <c r="C446" s="1"/>
      <c r="D446" s="9" t="s">
        <v>473</v>
      </c>
      <c r="E446" s="1"/>
      <c r="F446" s="1" t="s">
        <v>895</v>
      </c>
      <c r="G446" s="1" t="s">
        <v>16</v>
      </c>
      <c r="H446" s="1" t="s">
        <v>28</v>
      </c>
      <c r="I446" s="7">
        <v>24</v>
      </c>
      <c r="J446" s="7"/>
      <c r="K446" s="7">
        <v>51660.04</v>
      </c>
    </row>
    <row r="447" spans="1:11" ht="45.6" x14ac:dyDescent="0.3">
      <c r="A447" s="8">
        <v>41950</v>
      </c>
      <c r="B447" s="8">
        <v>41950</v>
      </c>
      <c r="C447" s="1"/>
      <c r="D447" s="9" t="s">
        <v>472</v>
      </c>
      <c r="E447" s="1"/>
      <c r="F447" s="1" t="s">
        <v>895</v>
      </c>
      <c r="G447" s="1" t="s">
        <v>16</v>
      </c>
      <c r="H447" s="1" t="s">
        <v>28</v>
      </c>
      <c r="I447" s="7">
        <v>5173.3599999999997</v>
      </c>
      <c r="J447" s="7"/>
      <c r="K447" s="7">
        <v>56833.4</v>
      </c>
    </row>
    <row r="448" spans="1:11" ht="45.6" x14ac:dyDescent="0.3">
      <c r="A448" s="8">
        <v>41950</v>
      </c>
      <c r="B448" s="8">
        <v>41950</v>
      </c>
      <c r="C448" s="1"/>
      <c r="D448" s="9" t="s">
        <v>471</v>
      </c>
      <c r="E448" s="1"/>
      <c r="F448" s="1" t="s">
        <v>895</v>
      </c>
      <c r="G448" s="1" t="s">
        <v>16</v>
      </c>
      <c r="H448" s="1" t="s">
        <v>28</v>
      </c>
      <c r="I448" s="7">
        <v>9.9499999999999993</v>
      </c>
      <c r="J448" s="7"/>
      <c r="K448" s="7">
        <v>56843.35</v>
      </c>
    </row>
    <row r="449" spans="1:11" ht="45.6" x14ac:dyDescent="0.3">
      <c r="A449" s="8">
        <v>41950</v>
      </c>
      <c r="B449" s="8">
        <v>41950</v>
      </c>
      <c r="C449" s="1"/>
      <c r="D449" s="9" t="s">
        <v>470</v>
      </c>
      <c r="E449" s="1"/>
      <c r="F449" s="1" t="s">
        <v>895</v>
      </c>
      <c r="G449" s="1" t="s">
        <v>16</v>
      </c>
      <c r="H449" s="1" t="s">
        <v>28</v>
      </c>
      <c r="I449" s="7"/>
      <c r="J449" s="7">
        <v>247.1</v>
      </c>
      <c r="K449" s="7">
        <v>56596.25</v>
      </c>
    </row>
    <row r="450" spans="1:11" ht="34.200000000000003" x14ac:dyDescent="0.3">
      <c r="A450" s="8">
        <v>41950</v>
      </c>
      <c r="B450" s="8">
        <v>41953</v>
      </c>
      <c r="C450" s="1" t="s">
        <v>469</v>
      </c>
      <c r="D450" s="9" t="s">
        <v>468</v>
      </c>
      <c r="E450" s="1"/>
      <c r="F450" s="1" t="s">
        <v>895</v>
      </c>
      <c r="G450" s="1" t="s">
        <v>16</v>
      </c>
      <c r="H450" s="1" t="s">
        <v>467</v>
      </c>
      <c r="I450" s="7">
        <v>176</v>
      </c>
      <c r="J450" s="7"/>
      <c r="K450" s="7">
        <v>56772.25</v>
      </c>
    </row>
    <row r="451" spans="1:11" ht="34.200000000000003" x14ac:dyDescent="0.3">
      <c r="A451" s="8">
        <v>41955</v>
      </c>
      <c r="B451" s="8">
        <v>41955</v>
      </c>
      <c r="C451" s="1"/>
      <c r="D451" s="9" t="s">
        <v>466</v>
      </c>
      <c r="E451" s="1"/>
      <c r="F451" s="1" t="s">
        <v>895</v>
      </c>
      <c r="G451" s="1" t="s">
        <v>16</v>
      </c>
      <c r="H451" s="1" t="s">
        <v>28</v>
      </c>
      <c r="I451" s="7">
        <v>259</v>
      </c>
      <c r="J451" s="7"/>
      <c r="K451" s="7">
        <v>57031.25</v>
      </c>
    </row>
    <row r="452" spans="1:11" ht="34.200000000000003" x14ac:dyDescent="0.3">
      <c r="A452" s="8">
        <v>41955</v>
      </c>
      <c r="B452" s="8">
        <v>41955</v>
      </c>
      <c r="C452" s="1"/>
      <c r="D452" s="9" t="s">
        <v>465</v>
      </c>
      <c r="E452" s="1"/>
      <c r="F452" s="1" t="s">
        <v>895</v>
      </c>
      <c r="G452" s="1" t="s">
        <v>16</v>
      </c>
      <c r="H452" s="1" t="s">
        <v>28</v>
      </c>
      <c r="I452" s="7">
        <v>259</v>
      </c>
      <c r="J452" s="7"/>
      <c r="K452" s="7">
        <v>57290.25</v>
      </c>
    </row>
    <row r="453" spans="1:11" ht="34.200000000000003" x14ac:dyDescent="0.3">
      <c r="A453" s="8">
        <v>41955</v>
      </c>
      <c r="B453" s="8">
        <v>41955</v>
      </c>
      <c r="C453" s="1"/>
      <c r="D453" s="9" t="s">
        <v>464</v>
      </c>
      <c r="E453" s="1"/>
      <c r="F453" s="1" t="s">
        <v>895</v>
      </c>
      <c r="G453" s="1" t="s">
        <v>16</v>
      </c>
      <c r="H453" s="1" t="s">
        <v>28</v>
      </c>
      <c r="I453" s="7">
        <v>259</v>
      </c>
      <c r="J453" s="7"/>
      <c r="K453" s="7">
        <v>57549.25</v>
      </c>
    </row>
    <row r="454" spans="1:11" ht="34.200000000000003" x14ac:dyDescent="0.3">
      <c r="A454" s="8">
        <v>41955</v>
      </c>
      <c r="B454" s="8">
        <v>41955</v>
      </c>
      <c r="C454" s="1"/>
      <c r="D454" s="9" t="s">
        <v>463</v>
      </c>
      <c r="E454" s="1"/>
      <c r="F454" s="1" t="s">
        <v>895</v>
      </c>
      <c r="G454" s="1" t="s">
        <v>16</v>
      </c>
      <c r="H454" s="1" t="s">
        <v>28</v>
      </c>
      <c r="I454" s="7">
        <v>41.5</v>
      </c>
      <c r="J454" s="7"/>
      <c r="K454" s="7">
        <v>57590.75</v>
      </c>
    </row>
    <row r="455" spans="1:11" ht="34.200000000000003" x14ac:dyDescent="0.3">
      <c r="A455" s="8">
        <v>41955</v>
      </c>
      <c r="B455" s="8">
        <v>41955</v>
      </c>
      <c r="C455" s="1"/>
      <c r="D455" s="9" t="s">
        <v>462</v>
      </c>
      <c r="E455" s="1"/>
      <c r="F455" s="1" t="s">
        <v>895</v>
      </c>
      <c r="G455" s="1" t="s">
        <v>16</v>
      </c>
      <c r="H455" s="1" t="s">
        <v>28</v>
      </c>
      <c r="I455" s="7">
        <v>259</v>
      </c>
      <c r="J455" s="7"/>
      <c r="K455" s="7">
        <v>57849.75</v>
      </c>
    </row>
    <row r="456" spans="1:11" ht="34.200000000000003" x14ac:dyDescent="0.3">
      <c r="A456" s="8">
        <v>41960</v>
      </c>
      <c r="B456" s="8">
        <v>41960</v>
      </c>
      <c r="C456" s="1">
        <v>20</v>
      </c>
      <c r="D456" s="9" t="s">
        <v>461</v>
      </c>
      <c r="E456" s="1"/>
      <c r="F456" s="1" t="s">
        <v>895</v>
      </c>
      <c r="G456" s="1" t="s">
        <v>16</v>
      </c>
      <c r="H456" s="1" t="s">
        <v>281</v>
      </c>
      <c r="I456" s="7">
        <v>307.16000000000003</v>
      </c>
      <c r="J456" s="7"/>
      <c r="K456" s="7">
        <v>58156.91</v>
      </c>
    </row>
    <row r="457" spans="1:11" ht="45.6" x14ac:dyDescent="0.3">
      <c r="A457" s="8">
        <v>41960</v>
      </c>
      <c r="B457" s="8">
        <v>41960</v>
      </c>
      <c r="C457" s="1">
        <v>14176</v>
      </c>
      <c r="D457" s="9" t="s">
        <v>460</v>
      </c>
      <c r="E457" s="1"/>
      <c r="F457" s="1" t="s">
        <v>895</v>
      </c>
      <c r="G457" s="1" t="s">
        <v>16</v>
      </c>
      <c r="H457" s="1" t="s">
        <v>459</v>
      </c>
      <c r="I457" s="7">
        <v>215.92</v>
      </c>
      <c r="J457" s="7"/>
      <c r="K457" s="7">
        <v>58372.83</v>
      </c>
    </row>
    <row r="458" spans="1:11" ht="45.6" x14ac:dyDescent="0.3">
      <c r="A458" s="8">
        <v>41969</v>
      </c>
      <c r="B458" s="8">
        <v>41950</v>
      </c>
      <c r="C458" s="1" t="s">
        <v>458</v>
      </c>
      <c r="D458" s="9" t="s">
        <v>457</v>
      </c>
      <c r="E458" s="1"/>
      <c r="F458" s="1" t="s">
        <v>895</v>
      </c>
      <c r="G458" s="1" t="s">
        <v>16</v>
      </c>
      <c r="H458" s="1" t="s">
        <v>38</v>
      </c>
      <c r="I458" s="7">
        <v>981.44</v>
      </c>
      <c r="J458" s="7"/>
      <c r="K458" s="7">
        <v>59354.27</v>
      </c>
    </row>
    <row r="459" spans="1:11" ht="22.8" x14ac:dyDescent="0.3">
      <c r="A459" s="8">
        <v>41974</v>
      </c>
      <c r="B459" s="8">
        <v>41992</v>
      </c>
      <c r="C459" s="1">
        <v>23</v>
      </c>
      <c r="D459" s="9" t="s">
        <v>456</v>
      </c>
      <c r="E459" s="1"/>
      <c r="F459" s="1" t="s">
        <v>895</v>
      </c>
      <c r="G459" s="1" t="s">
        <v>16</v>
      </c>
      <c r="H459" s="1" t="s">
        <v>455</v>
      </c>
      <c r="I459" s="7">
        <v>1145.1400000000001</v>
      </c>
      <c r="J459" s="7"/>
      <c r="K459" s="7">
        <v>60499.41</v>
      </c>
    </row>
    <row r="460" spans="1:11" ht="34.200000000000003" x14ac:dyDescent="0.3">
      <c r="A460" s="8">
        <v>42004</v>
      </c>
      <c r="B460" s="8">
        <v>42004</v>
      </c>
      <c r="C460" s="1">
        <v>2419</v>
      </c>
      <c r="D460" s="9" t="s">
        <v>454</v>
      </c>
      <c r="E460" s="1"/>
      <c r="F460" s="1" t="s">
        <v>895</v>
      </c>
      <c r="G460" s="1" t="s">
        <v>16</v>
      </c>
      <c r="H460" s="1" t="s">
        <v>240</v>
      </c>
      <c r="I460" s="7">
        <v>1107.8</v>
      </c>
      <c r="J460" s="7"/>
      <c r="K460" s="7">
        <v>61607.21</v>
      </c>
    </row>
    <row r="461" spans="1:11" ht="22.8" x14ac:dyDescent="0.3">
      <c r="A461" s="8">
        <v>42004</v>
      </c>
      <c r="B461" s="8">
        <v>42004</v>
      </c>
      <c r="C461" s="1"/>
      <c r="D461" s="9" t="s">
        <v>370</v>
      </c>
      <c r="E461" s="1"/>
      <c r="F461" s="1" t="s">
        <v>895</v>
      </c>
      <c r="G461" s="1" t="s">
        <v>16</v>
      </c>
      <c r="H461" s="1"/>
      <c r="I461" s="7"/>
      <c r="J461" s="7">
        <v>69</v>
      </c>
      <c r="K461" s="7">
        <v>61538.21</v>
      </c>
    </row>
    <row r="462" spans="1:11" ht="34.200000000000003" x14ac:dyDescent="0.3">
      <c r="A462" s="8">
        <v>42004</v>
      </c>
      <c r="B462" s="8">
        <v>42004</v>
      </c>
      <c r="C462" s="1" t="s">
        <v>453</v>
      </c>
      <c r="D462" s="9" t="s">
        <v>452</v>
      </c>
      <c r="E462" s="1"/>
      <c r="F462" s="1" t="s">
        <v>895</v>
      </c>
      <c r="G462" s="1" t="s">
        <v>16</v>
      </c>
      <c r="H462" s="1" t="s">
        <v>451</v>
      </c>
      <c r="I462" s="7">
        <v>320</v>
      </c>
      <c r="J462" s="7"/>
      <c r="K462" s="7">
        <v>61858.21</v>
      </c>
    </row>
    <row r="463" spans="1:11" x14ac:dyDescent="0.3">
      <c r="A463" s="38" t="s">
        <v>58</v>
      </c>
      <c r="B463" s="38"/>
      <c r="C463" s="38"/>
      <c r="D463" s="38"/>
      <c r="E463" s="38"/>
      <c r="F463" s="38"/>
      <c r="G463" s="38"/>
      <c r="H463" s="38"/>
      <c r="I463" s="10">
        <v>64907.31</v>
      </c>
      <c r="J463" s="10">
        <v>3049.1</v>
      </c>
      <c r="K463" s="10">
        <v>61858.21</v>
      </c>
    </row>
    <row r="465" spans="1:11" x14ac:dyDescent="0.3">
      <c r="A465" s="39"/>
      <c r="B465" s="39"/>
      <c r="C465" s="39"/>
      <c r="D465" s="39"/>
      <c r="E465" s="39"/>
      <c r="F465" s="39"/>
      <c r="G465" s="39"/>
      <c r="H465" s="39"/>
      <c r="I465" s="39"/>
      <c r="J465" s="39"/>
      <c r="K465" s="39"/>
    </row>
    <row r="466" spans="1:11" x14ac:dyDescent="0.3">
      <c r="A466" s="38" t="s">
        <v>450</v>
      </c>
      <c r="B466" s="38"/>
      <c r="C466" s="38"/>
      <c r="D466" s="38"/>
      <c r="E466" s="38"/>
      <c r="F466" s="38"/>
      <c r="G466" s="38"/>
      <c r="H466" s="38"/>
      <c r="I466" s="38"/>
      <c r="J466" s="38"/>
      <c r="K466" s="7">
        <v>0</v>
      </c>
    </row>
    <row r="467" spans="1:11" ht="22.8" x14ac:dyDescent="0.3">
      <c r="A467" s="8">
        <v>41913</v>
      </c>
      <c r="B467" s="8">
        <v>41913</v>
      </c>
      <c r="C467" s="1" t="s">
        <v>449</v>
      </c>
      <c r="D467" s="9" t="s">
        <v>448</v>
      </c>
      <c r="E467" s="1"/>
      <c r="F467" s="1" t="s">
        <v>895</v>
      </c>
      <c r="G467" s="1" t="s">
        <v>16</v>
      </c>
      <c r="H467" s="1" t="s">
        <v>221</v>
      </c>
      <c r="I467" s="7">
        <v>29.43</v>
      </c>
      <c r="J467" s="7"/>
      <c r="K467" s="7">
        <v>29.43</v>
      </c>
    </row>
    <row r="468" spans="1:11" ht="22.8" x14ac:dyDescent="0.3">
      <c r="A468" s="8">
        <v>41934</v>
      </c>
      <c r="B468" s="8">
        <v>41935</v>
      </c>
      <c r="C468" s="1" t="s">
        <v>446</v>
      </c>
      <c r="D468" s="9" t="s">
        <v>447</v>
      </c>
      <c r="E468" s="1"/>
      <c r="F468" s="1" t="s">
        <v>895</v>
      </c>
      <c r="G468" s="1" t="s">
        <v>16</v>
      </c>
      <c r="H468" s="1" t="s">
        <v>221</v>
      </c>
      <c r="I468" s="7">
        <v>54.87</v>
      </c>
      <c r="J468" s="7"/>
      <c r="K468" s="7">
        <v>84.3</v>
      </c>
    </row>
    <row r="469" spans="1:11" ht="34.200000000000003" x14ac:dyDescent="0.3">
      <c r="A469" s="8">
        <v>41934</v>
      </c>
      <c r="B469" s="8">
        <v>41935</v>
      </c>
      <c r="C469" s="1" t="s">
        <v>446</v>
      </c>
      <c r="D469" s="9" t="s">
        <v>445</v>
      </c>
      <c r="E469" s="1"/>
      <c r="F469" s="1" t="s">
        <v>895</v>
      </c>
      <c r="G469" s="1" t="s">
        <v>16</v>
      </c>
      <c r="H469" s="1" t="s">
        <v>221</v>
      </c>
      <c r="I469" s="7">
        <v>39.520000000000003</v>
      </c>
      <c r="J469" s="7"/>
      <c r="K469" s="7">
        <v>123.82</v>
      </c>
    </row>
    <row r="470" spans="1:11" ht="22.8" x14ac:dyDescent="0.3">
      <c r="A470" s="8">
        <v>41943</v>
      </c>
      <c r="B470" s="8">
        <v>41935</v>
      </c>
      <c r="C470" s="1" t="s">
        <v>444</v>
      </c>
      <c r="D470" s="9" t="s">
        <v>443</v>
      </c>
      <c r="E470" s="1"/>
      <c r="F470" s="1" t="s">
        <v>895</v>
      </c>
      <c r="G470" s="1" t="s">
        <v>16</v>
      </c>
      <c r="H470" s="1" t="s">
        <v>221</v>
      </c>
      <c r="I470" s="7">
        <v>35.380000000000003</v>
      </c>
      <c r="J470" s="7"/>
      <c r="K470" s="7">
        <v>159.19999999999999</v>
      </c>
    </row>
    <row r="471" spans="1:11" ht="22.8" x14ac:dyDescent="0.3">
      <c r="A471" s="8">
        <v>41969</v>
      </c>
      <c r="B471" s="8">
        <v>41950</v>
      </c>
      <c r="C471" s="1" t="s">
        <v>438</v>
      </c>
      <c r="D471" s="9" t="s">
        <v>442</v>
      </c>
      <c r="E471" s="1"/>
      <c r="F471" s="1" t="s">
        <v>895</v>
      </c>
      <c r="G471" s="1" t="s">
        <v>16</v>
      </c>
      <c r="H471" s="1" t="s">
        <v>221</v>
      </c>
      <c r="I471" s="7">
        <v>86.03</v>
      </c>
      <c r="J471" s="7"/>
      <c r="K471" s="7">
        <v>245.23</v>
      </c>
    </row>
    <row r="472" spans="1:11" ht="34.200000000000003" x14ac:dyDescent="0.3">
      <c r="A472" s="8">
        <v>42004</v>
      </c>
      <c r="B472" s="8">
        <v>42004</v>
      </c>
      <c r="C472" s="1" t="s">
        <v>441</v>
      </c>
      <c r="D472" s="9" t="s">
        <v>440</v>
      </c>
      <c r="E472" s="1"/>
      <c r="F472" s="1" t="s">
        <v>895</v>
      </c>
      <c r="G472" s="1" t="s">
        <v>16</v>
      </c>
      <c r="H472" s="1" t="s">
        <v>221</v>
      </c>
      <c r="I472" s="7">
        <v>11.2</v>
      </c>
      <c r="J472" s="7"/>
      <c r="K472" s="7">
        <v>256.43</v>
      </c>
    </row>
    <row r="473" spans="1:11" x14ac:dyDescent="0.3">
      <c r="A473" s="38" t="s">
        <v>231</v>
      </c>
      <c r="B473" s="38"/>
      <c r="C473" s="38"/>
      <c r="D473" s="38"/>
      <c r="E473" s="38"/>
      <c r="F473" s="38"/>
      <c r="G473" s="38"/>
      <c r="H473" s="38"/>
      <c r="I473" s="10">
        <v>256.43</v>
      </c>
      <c r="J473" s="10">
        <v>0</v>
      </c>
      <c r="K473" s="10">
        <v>256.43</v>
      </c>
    </row>
    <row r="475" spans="1:11" x14ac:dyDescent="0.3">
      <c r="A475" s="39"/>
      <c r="B475" s="39"/>
      <c r="C475" s="39"/>
      <c r="D475" s="39"/>
      <c r="E475" s="39"/>
      <c r="F475" s="39"/>
      <c r="G475" s="39"/>
      <c r="H475" s="39"/>
      <c r="I475" s="39"/>
      <c r="J475" s="39"/>
      <c r="K475" s="39"/>
    </row>
    <row r="476" spans="1:11" x14ac:dyDescent="0.3">
      <c r="A476" s="38" t="s">
        <v>439</v>
      </c>
      <c r="B476" s="38"/>
      <c r="C476" s="38"/>
      <c r="D476" s="38"/>
      <c r="E476" s="38"/>
      <c r="F476" s="38"/>
      <c r="G476" s="38"/>
      <c r="H476" s="38"/>
      <c r="I476" s="38"/>
      <c r="J476" s="38"/>
      <c r="K476" s="7">
        <v>0</v>
      </c>
    </row>
    <row r="477" spans="1:11" x14ac:dyDescent="0.3">
      <c r="A477" s="8">
        <v>41969</v>
      </c>
      <c r="B477" s="8">
        <v>41950</v>
      </c>
      <c r="C477" s="1" t="s">
        <v>438</v>
      </c>
      <c r="D477" s="9" t="s">
        <v>437</v>
      </c>
      <c r="E477" s="1"/>
      <c r="F477" s="1" t="s">
        <v>895</v>
      </c>
      <c r="G477" s="1" t="s">
        <v>16</v>
      </c>
      <c r="H477" s="1" t="s">
        <v>221</v>
      </c>
      <c r="I477" s="7">
        <v>13.44</v>
      </c>
      <c r="J477" s="7"/>
      <c r="K477" s="7">
        <v>13.44</v>
      </c>
    </row>
    <row r="478" spans="1:11" ht="22.8" x14ac:dyDescent="0.3">
      <c r="A478" s="8">
        <v>41974</v>
      </c>
      <c r="B478" s="8">
        <v>41974</v>
      </c>
      <c r="C478" s="1" t="s">
        <v>436</v>
      </c>
      <c r="D478" s="9" t="s">
        <v>435</v>
      </c>
      <c r="E478" s="1"/>
      <c r="F478" s="1" t="s">
        <v>895</v>
      </c>
      <c r="G478" s="1" t="s">
        <v>16</v>
      </c>
      <c r="H478" s="1" t="s">
        <v>434</v>
      </c>
      <c r="I478" s="7">
        <v>4.4800000000000004</v>
      </c>
      <c r="J478" s="7"/>
      <c r="K478" s="7">
        <v>17.920000000000002</v>
      </c>
    </row>
    <row r="479" spans="1:11" x14ac:dyDescent="0.3">
      <c r="A479" s="38" t="s">
        <v>228</v>
      </c>
      <c r="B479" s="38"/>
      <c r="C479" s="38"/>
      <c r="D479" s="38"/>
      <c r="E479" s="38"/>
      <c r="F479" s="38"/>
      <c r="G479" s="38"/>
      <c r="H479" s="38"/>
      <c r="I479" s="10">
        <v>17.920000000000002</v>
      </c>
      <c r="J479" s="10">
        <v>0</v>
      </c>
      <c r="K479" s="10">
        <v>17.920000000000002</v>
      </c>
    </row>
    <row r="481" spans="1:11" x14ac:dyDescent="0.3">
      <c r="A481" s="39"/>
      <c r="B481" s="39"/>
      <c r="C481" s="39"/>
      <c r="D481" s="39"/>
      <c r="E481" s="39"/>
      <c r="F481" s="39"/>
      <c r="G481" s="39"/>
      <c r="H481" s="39"/>
      <c r="I481" s="39"/>
      <c r="J481" s="39"/>
      <c r="K481" s="39"/>
    </row>
    <row r="482" spans="1:11" x14ac:dyDescent="0.3">
      <c r="A482" s="38" t="s">
        <v>433</v>
      </c>
      <c r="B482" s="38"/>
      <c r="C482" s="38"/>
      <c r="D482" s="38"/>
      <c r="E482" s="38"/>
      <c r="F482" s="38"/>
      <c r="G482" s="38"/>
      <c r="H482" s="38"/>
      <c r="I482" s="38"/>
      <c r="J482" s="38"/>
      <c r="K482" s="7">
        <v>0</v>
      </c>
    </row>
    <row r="483" spans="1:11" ht="45.6" x14ac:dyDescent="0.3">
      <c r="A483" s="8">
        <v>41791</v>
      </c>
      <c r="B483" s="8">
        <v>41791</v>
      </c>
      <c r="C483" s="1"/>
      <c r="D483" s="9" t="s">
        <v>432</v>
      </c>
      <c r="E483" s="1"/>
      <c r="F483" s="1" t="s">
        <v>895</v>
      </c>
      <c r="G483" s="1" t="s">
        <v>16</v>
      </c>
      <c r="H483" s="1"/>
      <c r="I483" s="7">
        <v>50.69</v>
      </c>
      <c r="J483" s="7"/>
      <c r="K483" s="7">
        <v>50.69</v>
      </c>
    </row>
    <row r="484" spans="1:11" ht="22.8" x14ac:dyDescent="0.3">
      <c r="A484" s="8">
        <v>41850</v>
      </c>
      <c r="B484" s="8">
        <v>41810</v>
      </c>
      <c r="C484" s="1"/>
      <c r="D484" s="9" t="s">
        <v>431</v>
      </c>
      <c r="E484" s="1"/>
      <c r="F484" s="1" t="s">
        <v>895</v>
      </c>
      <c r="G484" s="1" t="s">
        <v>16</v>
      </c>
      <c r="H484" s="1"/>
      <c r="I484" s="7">
        <v>8.3800000000000008</v>
      </c>
      <c r="J484" s="7"/>
      <c r="K484" s="7">
        <v>59.07</v>
      </c>
    </row>
    <row r="485" spans="1:11" x14ac:dyDescent="0.3">
      <c r="A485" s="38" t="s">
        <v>220</v>
      </c>
      <c r="B485" s="38"/>
      <c r="C485" s="38"/>
      <c r="D485" s="38"/>
      <c r="E485" s="38"/>
      <c r="F485" s="38"/>
      <c r="G485" s="38"/>
      <c r="H485" s="38"/>
      <c r="I485" s="10">
        <v>59.07</v>
      </c>
      <c r="J485" s="10">
        <v>0</v>
      </c>
      <c r="K485" s="10">
        <v>59.07</v>
      </c>
    </row>
    <row r="487" spans="1:11" x14ac:dyDescent="0.3">
      <c r="A487" s="39"/>
      <c r="B487" s="39"/>
      <c r="C487" s="39"/>
      <c r="D487" s="39"/>
      <c r="E487" s="39"/>
      <c r="F487" s="39"/>
      <c r="G487" s="39"/>
      <c r="H487" s="39"/>
      <c r="I487" s="39"/>
      <c r="J487" s="39"/>
      <c r="K487" s="39"/>
    </row>
    <row r="488" spans="1:11" x14ac:dyDescent="0.3">
      <c r="A488" s="38" t="s">
        <v>430</v>
      </c>
      <c r="B488" s="38"/>
      <c r="C488" s="38"/>
      <c r="D488" s="38"/>
      <c r="E488" s="38"/>
      <c r="F488" s="38"/>
      <c r="G488" s="38"/>
      <c r="H488" s="38"/>
      <c r="I488" s="38"/>
      <c r="J488" s="38"/>
      <c r="K488" s="7">
        <v>0</v>
      </c>
    </row>
    <row r="489" spans="1:11" ht="22.8" x14ac:dyDescent="0.3">
      <c r="A489" s="8">
        <v>41822</v>
      </c>
      <c r="B489" s="8">
        <v>41810</v>
      </c>
      <c r="C489" s="1"/>
      <c r="D489" s="9" t="s">
        <v>429</v>
      </c>
      <c r="E489" s="1"/>
      <c r="F489" s="1" t="s">
        <v>895</v>
      </c>
      <c r="G489" s="1" t="s">
        <v>16</v>
      </c>
      <c r="H489" s="1"/>
      <c r="I489" s="7">
        <v>40.53</v>
      </c>
      <c r="J489" s="7"/>
      <c r="K489" s="7">
        <v>40.53</v>
      </c>
    </row>
    <row r="490" spans="1:11" x14ac:dyDescent="0.3">
      <c r="A490" s="38" t="s">
        <v>428</v>
      </c>
      <c r="B490" s="38"/>
      <c r="C490" s="38"/>
      <c r="D490" s="38"/>
      <c r="E490" s="38"/>
      <c r="F490" s="38"/>
      <c r="G490" s="38"/>
      <c r="H490" s="38"/>
      <c r="I490" s="10">
        <v>40.53</v>
      </c>
      <c r="J490" s="10">
        <v>0</v>
      </c>
      <c r="K490" s="10">
        <v>40.53</v>
      </c>
    </row>
    <row r="492" spans="1:11" x14ac:dyDescent="0.3">
      <c r="A492" s="39"/>
      <c r="B492" s="39"/>
      <c r="C492" s="39"/>
      <c r="D492" s="39"/>
      <c r="E492" s="39"/>
      <c r="F492" s="39"/>
      <c r="G492" s="39"/>
      <c r="H492" s="39"/>
      <c r="I492" s="39"/>
      <c r="J492" s="39"/>
      <c r="K492" s="39"/>
    </row>
    <row r="493" spans="1:11" x14ac:dyDescent="0.3">
      <c r="A493" s="38" t="s">
        <v>427</v>
      </c>
      <c r="B493" s="38"/>
      <c r="C493" s="38"/>
      <c r="D493" s="38"/>
      <c r="E493" s="38"/>
      <c r="F493" s="38"/>
      <c r="G493" s="38"/>
      <c r="H493" s="38"/>
      <c r="I493" s="38"/>
      <c r="J493" s="38"/>
      <c r="K493" s="7">
        <v>0</v>
      </c>
    </row>
    <row r="494" spans="1:11" ht="22.8" x14ac:dyDescent="0.3">
      <c r="A494" s="8">
        <v>41925</v>
      </c>
      <c r="B494" s="8">
        <v>41940</v>
      </c>
      <c r="C494" s="1" t="s">
        <v>426</v>
      </c>
      <c r="D494" s="9" t="s">
        <v>425</v>
      </c>
      <c r="E494" s="1"/>
      <c r="F494" s="1" t="s">
        <v>895</v>
      </c>
      <c r="G494" s="1" t="s">
        <v>16</v>
      </c>
      <c r="H494" s="1" t="s">
        <v>204</v>
      </c>
      <c r="I494" s="7">
        <v>1200</v>
      </c>
      <c r="J494" s="7"/>
      <c r="K494" s="7">
        <v>1200</v>
      </c>
    </row>
    <row r="495" spans="1:11" x14ac:dyDescent="0.3">
      <c r="A495" s="8">
        <v>41943</v>
      </c>
      <c r="B495" s="8">
        <v>41943</v>
      </c>
      <c r="C495" s="1" t="s">
        <v>424</v>
      </c>
      <c r="D495" s="9" t="s">
        <v>423</v>
      </c>
      <c r="E495" s="1"/>
      <c r="F495" s="1" t="s">
        <v>895</v>
      </c>
      <c r="G495" s="1" t="s">
        <v>16</v>
      </c>
      <c r="H495" s="1" t="s">
        <v>204</v>
      </c>
      <c r="I495" s="7">
        <v>1200</v>
      </c>
      <c r="J495" s="7"/>
      <c r="K495" s="7">
        <v>2400</v>
      </c>
    </row>
    <row r="496" spans="1:11" ht="34.200000000000003" x14ac:dyDescent="0.3">
      <c r="A496" s="8">
        <v>41977</v>
      </c>
      <c r="B496" s="8">
        <v>41988</v>
      </c>
      <c r="C496" s="1" t="s">
        <v>422</v>
      </c>
      <c r="D496" s="9" t="s">
        <v>421</v>
      </c>
      <c r="E496" s="1"/>
      <c r="F496" s="1" t="s">
        <v>895</v>
      </c>
      <c r="G496" s="1" t="s">
        <v>16</v>
      </c>
      <c r="H496" s="1" t="s">
        <v>204</v>
      </c>
      <c r="I496" s="7">
        <v>1200</v>
      </c>
      <c r="J496" s="7"/>
      <c r="K496" s="7">
        <v>3600</v>
      </c>
    </row>
    <row r="497" spans="1:11" x14ac:dyDescent="0.3">
      <c r="A497" s="38" t="s">
        <v>202</v>
      </c>
      <c r="B497" s="38"/>
      <c r="C497" s="38"/>
      <c r="D497" s="38"/>
      <c r="E497" s="38"/>
      <c r="F497" s="38"/>
      <c r="G497" s="38"/>
      <c r="H497" s="38"/>
      <c r="I497" s="10">
        <v>3600</v>
      </c>
      <c r="J497" s="10">
        <v>0</v>
      </c>
      <c r="K497" s="10">
        <v>3600</v>
      </c>
    </row>
    <row r="499" spans="1:11" x14ac:dyDescent="0.3">
      <c r="A499" s="39"/>
      <c r="B499" s="39"/>
      <c r="C499" s="39"/>
      <c r="D499" s="39"/>
      <c r="E499" s="39"/>
      <c r="F499" s="39"/>
      <c r="G499" s="39"/>
      <c r="H499" s="39"/>
      <c r="I499" s="39"/>
      <c r="J499" s="39"/>
      <c r="K499" s="39"/>
    </row>
    <row r="500" spans="1:11" x14ac:dyDescent="0.3">
      <c r="A500" s="38" t="s">
        <v>420</v>
      </c>
      <c r="B500" s="38"/>
      <c r="C500" s="38"/>
      <c r="D500" s="38"/>
      <c r="E500" s="38"/>
      <c r="F500" s="38"/>
      <c r="G500" s="38"/>
      <c r="H500" s="38"/>
      <c r="I500" s="38"/>
      <c r="J500" s="38"/>
      <c r="K500" s="7">
        <v>0</v>
      </c>
    </row>
    <row r="501" spans="1:11" ht="22.8" x14ac:dyDescent="0.3">
      <c r="A501" s="8">
        <v>41788</v>
      </c>
      <c r="B501" s="8">
        <v>41788</v>
      </c>
      <c r="C501" s="1"/>
      <c r="D501" s="9" t="s">
        <v>419</v>
      </c>
      <c r="E501" s="1"/>
      <c r="F501" s="1" t="s">
        <v>895</v>
      </c>
      <c r="G501" s="1" t="s">
        <v>16</v>
      </c>
      <c r="H501" s="1" t="s">
        <v>28</v>
      </c>
      <c r="I501" s="7">
        <v>1510.5</v>
      </c>
      <c r="J501" s="7"/>
      <c r="K501" s="7">
        <v>1510.5</v>
      </c>
    </row>
    <row r="502" spans="1:11" x14ac:dyDescent="0.3">
      <c r="A502" s="38" t="s">
        <v>418</v>
      </c>
      <c r="B502" s="38"/>
      <c r="C502" s="38"/>
      <c r="D502" s="38"/>
      <c r="E502" s="38"/>
      <c r="F502" s="38"/>
      <c r="G502" s="38"/>
      <c r="H502" s="38"/>
      <c r="I502" s="10">
        <v>1510.5</v>
      </c>
      <c r="J502" s="10">
        <v>0</v>
      </c>
      <c r="K502" s="10">
        <v>1510.5</v>
      </c>
    </row>
    <row r="504" spans="1:11" x14ac:dyDescent="0.3">
      <c r="A504" s="39"/>
      <c r="B504" s="39"/>
      <c r="C504" s="39"/>
      <c r="D504" s="39"/>
      <c r="E504" s="39"/>
      <c r="F504" s="39"/>
      <c r="G504" s="39"/>
      <c r="H504" s="39"/>
      <c r="I504" s="39"/>
      <c r="J504" s="39"/>
      <c r="K504" s="39"/>
    </row>
    <row r="505" spans="1:11" x14ac:dyDescent="0.3">
      <c r="A505" s="38" t="s">
        <v>417</v>
      </c>
      <c r="B505" s="38"/>
      <c r="C505" s="38"/>
      <c r="D505" s="38"/>
      <c r="E505" s="38"/>
      <c r="F505" s="38"/>
      <c r="G505" s="38"/>
      <c r="H505" s="38"/>
      <c r="I505" s="38"/>
      <c r="J505" s="38"/>
      <c r="K505" s="7">
        <v>0</v>
      </c>
    </row>
    <row r="506" spans="1:11" ht="45.6" x14ac:dyDescent="0.3">
      <c r="A506" s="8">
        <v>41922</v>
      </c>
      <c r="B506" s="8">
        <v>41922</v>
      </c>
      <c r="C506" s="1"/>
      <c r="D506" s="9" t="s">
        <v>416</v>
      </c>
      <c r="E506" s="1"/>
      <c r="F506" s="1" t="s">
        <v>895</v>
      </c>
      <c r="G506" s="1" t="s">
        <v>16</v>
      </c>
      <c r="H506" s="1" t="s">
        <v>28</v>
      </c>
      <c r="I506" s="7">
        <v>3595.34</v>
      </c>
      <c r="J506" s="7"/>
      <c r="K506" s="7">
        <v>3595.34</v>
      </c>
    </row>
    <row r="507" spans="1:11" ht="22.8" x14ac:dyDescent="0.3">
      <c r="A507" s="8">
        <v>41923</v>
      </c>
      <c r="B507" s="8">
        <v>41923</v>
      </c>
      <c r="C507" s="1"/>
      <c r="D507" s="9" t="s">
        <v>415</v>
      </c>
      <c r="E507" s="1"/>
      <c r="F507" s="1" t="s">
        <v>895</v>
      </c>
      <c r="G507" s="1" t="s">
        <v>16</v>
      </c>
      <c r="H507" s="1" t="s">
        <v>414</v>
      </c>
      <c r="I507" s="7">
        <v>3440.38</v>
      </c>
      <c r="J507" s="7"/>
      <c r="K507" s="7">
        <v>7035.72</v>
      </c>
    </row>
    <row r="508" spans="1:11" ht="34.200000000000003" x14ac:dyDescent="0.3">
      <c r="A508" s="8">
        <v>41929</v>
      </c>
      <c r="B508" s="8">
        <v>41929</v>
      </c>
      <c r="C508" s="1"/>
      <c r="D508" s="9" t="s">
        <v>413</v>
      </c>
      <c r="E508" s="1"/>
      <c r="F508" s="1" t="s">
        <v>895</v>
      </c>
      <c r="G508" s="1" t="s">
        <v>16</v>
      </c>
      <c r="H508" s="1" t="s">
        <v>28</v>
      </c>
      <c r="I508" s="7">
        <v>53.94</v>
      </c>
      <c r="J508" s="7"/>
      <c r="K508" s="7">
        <v>7089.66</v>
      </c>
    </row>
    <row r="509" spans="1:11" ht="34.200000000000003" x14ac:dyDescent="0.3">
      <c r="A509" s="8">
        <v>41930</v>
      </c>
      <c r="B509" s="8">
        <v>41930</v>
      </c>
      <c r="C509" s="1"/>
      <c r="D509" s="9" t="s">
        <v>412</v>
      </c>
      <c r="E509" s="1"/>
      <c r="F509" s="1" t="s">
        <v>895</v>
      </c>
      <c r="G509" s="1" t="s">
        <v>16</v>
      </c>
      <c r="H509" s="1" t="s">
        <v>28</v>
      </c>
      <c r="I509" s="7">
        <v>28.44</v>
      </c>
      <c r="J509" s="7"/>
      <c r="K509" s="7">
        <v>7118.1</v>
      </c>
    </row>
    <row r="510" spans="1:11" ht="22.8" x14ac:dyDescent="0.3">
      <c r="A510" s="8">
        <v>41930</v>
      </c>
      <c r="B510" s="8">
        <v>41930</v>
      </c>
      <c r="C510" s="1"/>
      <c r="D510" s="9" t="s">
        <v>411</v>
      </c>
      <c r="E510" s="1"/>
      <c r="F510" s="1" t="s">
        <v>895</v>
      </c>
      <c r="G510" s="1" t="s">
        <v>16</v>
      </c>
      <c r="H510" s="1" t="s">
        <v>28</v>
      </c>
      <c r="I510" s="7">
        <v>207.07</v>
      </c>
      <c r="J510" s="7"/>
      <c r="K510" s="7">
        <v>7325.17</v>
      </c>
    </row>
    <row r="511" spans="1:11" ht="22.8" x14ac:dyDescent="0.3">
      <c r="A511" s="8">
        <v>41942</v>
      </c>
      <c r="B511" s="8">
        <v>41942</v>
      </c>
      <c r="C511" s="1"/>
      <c r="D511" s="9" t="s">
        <v>410</v>
      </c>
      <c r="E511" s="1"/>
      <c r="F511" s="1" t="s">
        <v>895</v>
      </c>
      <c r="G511" s="1" t="s">
        <v>16</v>
      </c>
      <c r="H511" s="1" t="s">
        <v>156</v>
      </c>
      <c r="I511" s="7">
        <v>92.6</v>
      </c>
      <c r="J511" s="7"/>
      <c r="K511" s="7">
        <v>7417.77</v>
      </c>
    </row>
    <row r="512" spans="1:11" ht="34.200000000000003" x14ac:dyDescent="0.3">
      <c r="A512" s="8">
        <v>41943</v>
      </c>
      <c r="B512" s="8">
        <v>41943</v>
      </c>
      <c r="C512" s="1"/>
      <c r="D512" s="9" t="s">
        <v>409</v>
      </c>
      <c r="E512" s="1"/>
      <c r="F512" s="1" t="s">
        <v>895</v>
      </c>
      <c r="G512" s="1" t="s">
        <v>16</v>
      </c>
      <c r="H512" s="1" t="s">
        <v>408</v>
      </c>
      <c r="I512" s="7">
        <v>43.58</v>
      </c>
      <c r="J512" s="7"/>
      <c r="K512" s="7">
        <v>7461.35</v>
      </c>
    </row>
    <row r="513" spans="1:11" x14ac:dyDescent="0.3">
      <c r="A513" s="38" t="s">
        <v>407</v>
      </c>
      <c r="B513" s="38"/>
      <c r="C513" s="38"/>
      <c r="D513" s="38"/>
      <c r="E513" s="38"/>
      <c r="F513" s="38"/>
      <c r="G513" s="38"/>
      <c r="H513" s="38"/>
      <c r="I513" s="10">
        <v>7461.35</v>
      </c>
      <c r="J513" s="10">
        <v>0</v>
      </c>
      <c r="K513" s="10">
        <v>7461.35</v>
      </c>
    </row>
    <row r="515" spans="1:11" x14ac:dyDescent="0.3">
      <c r="A515" s="39"/>
      <c r="B515" s="39"/>
      <c r="C515" s="39"/>
      <c r="D515" s="39"/>
      <c r="E515" s="39"/>
      <c r="F515" s="39"/>
      <c r="G515" s="39"/>
      <c r="H515" s="39"/>
      <c r="I515" s="39"/>
      <c r="J515" s="39"/>
      <c r="K515" s="39"/>
    </row>
    <row r="516" spans="1:11" x14ac:dyDescent="0.3">
      <c r="A516" s="38" t="s">
        <v>406</v>
      </c>
      <c r="B516" s="38"/>
      <c r="C516" s="38"/>
      <c r="D516" s="38"/>
      <c r="E516" s="38"/>
      <c r="F516" s="38"/>
      <c r="G516" s="38"/>
      <c r="H516" s="38"/>
      <c r="I516" s="38"/>
      <c r="J516" s="38"/>
      <c r="K516" s="7">
        <v>0</v>
      </c>
    </row>
    <row r="517" spans="1:11" ht="22.8" x14ac:dyDescent="0.3">
      <c r="A517" s="8">
        <v>41774</v>
      </c>
      <c r="B517" s="8">
        <v>41774</v>
      </c>
      <c r="C517" s="1"/>
      <c r="D517" s="9" t="s">
        <v>405</v>
      </c>
      <c r="E517" s="1"/>
      <c r="F517" s="1" t="s">
        <v>895</v>
      </c>
      <c r="G517" s="1" t="s">
        <v>16</v>
      </c>
      <c r="H517" s="1"/>
      <c r="I517" s="7">
        <v>0.91</v>
      </c>
      <c r="J517" s="7"/>
      <c r="K517" s="7">
        <v>0.91</v>
      </c>
    </row>
    <row r="518" spans="1:11" ht="22.8" x14ac:dyDescent="0.3">
      <c r="A518" s="8">
        <v>41790</v>
      </c>
      <c r="B518" s="8">
        <v>41790</v>
      </c>
      <c r="C518" s="1"/>
      <c r="D518" s="9" t="s">
        <v>404</v>
      </c>
      <c r="E518" s="1"/>
      <c r="F518" s="1" t="s">
        <v>895</v>
      </c>
      <c r="G518" s="1" t="s">
        <v>16</v>
      </c>
      <c r="H518" s="1"/>
      <c r="I518" s="7">
        <v>0.19</v>
      </c>
      <c r="J518" s="7"/>
      <c r="K518" s="7">
        <v>1.1000000000000001</v>
      </c>
    </row>
    <row r="519" spans="1:11" ht="22.8" x14ac:dyDescent="0.3">
      <c r="A519" s="8">
        <v>41820</v>
      </c>
      <c r="B519" s="8">
        <v>41820</v>
      </c>
      <c r="C519" s="1"/>
      <c r="D519" s="9" t="s">
        <v>403</v>
      </c>
      <c r="E519" s="1"/>
      <c r="F519" s="1" t="s">
        <v>895</v>
      </c>
      <c r="G519" s="1" t="s">
        <v>16</v>
      </c>
      <c r="H519" s="1"/>
      <c r="I519" s="7">
        <v>0.42</v>
      </c>
      <c r="J519" s="7"/>
      <c r="K519" s="7">
        <v>1.52</v>
      </c>
    </row>
    <row r="520" spans="1:11" ht="22.8" x14ac:dyDescent="0.3">
      <c r="A520" s="8">
        <v>41820</v>
      </c>
      <c r="B520" s="8">
        <v>41820</v>
      </c>
      <c r="C520" s="1"/>
      <c r="D520" s="9" t="s">
        <v>402</v>
      </c>
      <c r="E520" s="1"/>
      <c r="F520" s="1" t="s">
        <v>895</v>
      </c>
      <c r="G520" s="1" t="s">
        <v>16</v>
      </c>
      <c r="H520" s="1"/>
      <c r="I520" s="7">
        <v>0.5</v>
      </c>
      <c r="J520" s="7"/>
      <c r="K520" s="7">
        <v>2.02</v>
      </c>
    </row>
    <row r="521" spans="1:11" ht="22.8" x14ac:dyDescent="0.3">
      <c r="A521" s="8">
        <v>41851</v>
      </c>
      <c r="B521" s="8">
        <v>41851</v>
      </c>
      <c r="C521" s="1"/>
      <c r="D521" s="9" t="s">
        <v>401</v>
      </c>
      <c r="E521" s="1"/>
      <c r="F521" s="1" t="s">
        <v>895</v>
      </c>
      <c r="G521" s="1" t="s">
        <v>16</v>
      </c>
      <c r="H521" s="1"/>
      <c r="I521" s="7">
        <v>0.32</v>
      </c>
      <c r="J521" s="7"/>
      <c r="K521" s="7">
        <v>2.34</v>
      </c>
    </row>
    <row r="522" spans="1:11" ht="22.8" x14ac:dyDescent="0.3">
      <c r="A522" s="8">
        <v>41851</v>
      </c>
      <c r="B522" s="8">
        <v>41851</v>
      </c>
      <c r="C522" s="1"/>
      <c r="D522" s="9" t="s">
        <v>400</v>
      </c>
      <c r="E522" s="1"/>
      <c r="F522" s="1" t="s">
        <v>895</v>
      </c>
      <c r="G522" s="1" t="s">
        <v>16</v>
      </c>
      <c r="H522" s="1"/>
      <c r="I522" s="7">
        <v>1.34</v>
      </c>
      <c r="J522" s="7"/>
      <c r="K522" s="7">
        <v>3.68</v>
      </c>
    </row>
    <row r="523" spans="1:11" ht="22.8" x14ac:dyDescent="0.3">
      <c r="A523" s="8">
        <v>41882</v>
      </c>
      <c r="B523" s="8">
        <v>41882</v>
      </c>
      <c r="C523" s="1"/>
      <c r="D523" s="9" t="s">
        <v>399</v>
      </c>
      <c r="E523" s="1"/>
      <c r="F523" s="1" t="s">
        <v>895</v>
      </c>
      <c r="G523" s="1" t="s">
        <v>16</v>
      </c>
      <c r="H523" s="1"/>
      <c r="I523" s="7">
        <v>0.59</v>
      </c>
      <c r="J523" s="7"/>
      <c r="K523" s="7">
        <v>4.2699999999999996</v>
      </c>
    </row>
    <row r="524" spans="1:11" ht="22.8" x14ac:dyDescent="0.3">
      <c r="A524" s="8">
        <v>41882</v>
      </c>
      <c r="B524" s="8">
        <v>41882</v>
      </c>
      <c r="C524" s="1"/>
      <c r="D524" s="9" t="s">
        <v>398</v>
      </c>
      <c r="E524" s="1"/>
      <c r="F524" s="1" t="s">
        <v>895</v>
      </c>
      <c r="G524" s="1" t="s">
        <v>16</v>
      </c>
      <c r="H524" s="1"/>
      <c r="I524" s="7">
        <v>0.57999999999999996</v>
      </c>
      <c r="J524" s="7"/>
      <c r="K524" s="7">
        <v>4.8499999999999996</v>
      </c>
    </row>
    <row r="525" spans="1:11" ht="22.8" x14ac:dyDescent="0.3">
      <c r="A525" s="8">
        <v>41912</v>
      </c>
      <c r="B525" s="8">
        <v>41912</v>
      </c>
      <c r="C525" s="1"/>
      <c r="D525" s="9" t="s">
        <v>397</v>
      </c>
      <c r="E525" s="1"/>
      <c r="F525" s="1" t="s">
        <v>895</v>
      </c>
      <c r="G525" s="1" t="s">
        <v>16</v>
      </c>
      <c r="H525" s="1"/>
      <c r="I525" s="7">
        <v>1.3</v>
      </c>
      <c r="J525" s="7"/>
      <c r="K525" s="7">
        <v>6.15</v>
      </c>
    </row>
    <row r="526" spans="1:11" ht="22.8" x14ac:dyDescent="0.3">
      <c r="A526" s="8">
        <v>41912</v>
      </c>
      <c r="B526" s="8">
        <v>41912</v>
      </c>
      <c r="C526" s="1"/>
      <c r="D526" s="9" t="s">
        <v>396</v>
      </c>
      <c r="E526" s="1"/>
      <c r="F526" s="1" t="s">
        <v>895</v>
      </c>
      <c r="G526" s="1" t="s">
        <v>16</v>
      </c>
      <c r="H526" s="1"/>
      <c r="I526" s="7">
        <v>1.25</v>
      </c>
      <c r="J526" s="7"/>
      <c r="K526" s="7">
        <v>7.4</v>
      </c>
    </row>
    <row r="527" spans="1:11" ht="22.8" x14ac:dyDescent="0.3">
      <c r="A527" s="8">
        <v>41943</v>
      </c>
      <c r="B527" s="8">
        <v>41943</v>
      </c>
      <c r="C527" s="1"/>
      <c r="D527" s="9" t="s">
        <v>395</v>
      </c>
      <c r="E527" s="1"/>
      <c r="F527" s="1" t="s">
        <v>895</v>
      </c>
      <c r="G527" s="1" t="s">
        <v>16</v>
      </c>
      <c r="H527" s="1"/>
      <c r="I527" s="7">
        <v>5.29</v>
      </c>
      <c r="J527" s="7"/>
      <c r="K527" s="7">
        <v>12.69</v>
      </c>
    </row>
    <row r="528" spans="1:11" ht="22.8" x14ac:dyDescent="0.3">
      <c r="A528" s="8">
        <v>41943</v>
      </c>
      <c r="B528" s="8">
        <v>41943</v>
      </c>
      <c r="C528" s="1"/>
      <c r="D528" s="9" t="s">
        <v>394</v>
      </c>
      <c r="E528" s="1"/>
      <c r="F528" s="1" t="s">
        <v>895</v>
      </c>
      <c r="G528" s="1" t="s">
        <v>16</v>
      </c>
      <c r="H528" s="1"/>
      <c r="I528" s="7">
        <v>4.26</v>
      </c>
      <c r="J528" s="7"/>
      <c r="K528" s="7">
        <v>16.95</v>
      </c>
    </row>
    <row r="529" spans="1:11" ht="22.8" x14ac:dyDescent="0.3">
      <c r="A529" s="8">
        <v>41973</v>
      </c>
      <c r="B529" s="8">
        <v>41973</v>
      </c>
      <c r="C529" s="1"/>
      <c r="D529" s="9" t="s">
        <v>393</v>
      </c>
      <c r="E529" s="1"/>
      <c r="F529" s="1" t="s">
        <v>895</v>
      </c>
      <c r="G529" s="1" t="s">
        <v>16</v>
      </c>
      <c r="H529" s="1"/>
      <c r="I529" s="7">
        <v>12.68</v>
      </c>
      <c r="J529" s="7"/>
      <c r="K529" s="7">
        <v>29.63</v>
      </c>
    </row>
    <row r="530" spans="1:11" ht="22.8" x14ac:dyDescent="0.3">
      <c r="A530" s="8">
        <v>41973</v>
      </c>
      <c r="B530" s="8">
        <v>41973</v>
      </c>
      <c r="C530" s="1"/>
      <c r="D530" s="9" t="s">
        <v>392</v>
      </c>
      <c r="E530" s="1"/>
      <c r="F530" s="1" t="s">
        <v>895</v>
      </c>
      <c r="G530" s="1" t="s">
        <v>16</v>
      </c>
      <c r="H530" s="1"/>
      <c r="I530" s="7">
        <v>2.75</v>
      </c>
      <c r="J530" s="7"/>
      <c r="K530" s="7">
        <v>32.380000000000003</v>
      </c>
    </row>
    <row r="531" spans="1:11" ht="22.8" x14ac:dyDescent="0.3">
      <c r="A531" s="8">
        <v>42004</v>
      </c>
      <c r="B531" s="8">
        <v>42004</v>
      </c>
      <c r="C531" s="1"/>
      <c r="D531" s="9" t="s">
        <v>391</v>
      </c>
      <c r="E531" s="1"/>
      <c r="F531" s="1" t="s">
        <v>895</v>
      </c>
      <c r="G531" s="1" t="s">
        <v>16</v>
      </c>
      <c r="H531" s="1"/>
      <c r="I531" s="7">
        <v>0.12</v>
      </c>
      <c r="J531" s="7"/>
      <c r="K531" s="7">
        <v>32.5</v>
      </c>
    </row>
    <row r="532" spans="1:11" ht="22.8" x14ac:dyDescent="0.3">
      <c r="A532" s="8">
        <v>42004</v>
      </c>
      <c r="B532" s="8">
        <v>42004</v>
      </c>
      <c r="C532" s="1"/>
      <c r="D532" s="9" t="s">
        <v>390</v>
      </c>
      <c r="E532" s="1"/>
      <c r="F532" s="1" t="s">
        <v>895</v>
      </c>
      <c r="G532" s="1" t="s">
        <v>16</v>
      </c>
      <c r="H532" s="1"/>
      <c r="I532" s="7">
        <v>0.12</v>
      </c>
      <c r="J532" s="7"/>
      <c r="K532" s="7">
        <v>32.619999999999997</v>
      </c>
    </row>
    <row r="533" spans="1:11" x14ac:dyDescent="0.3">
      <c r="A533" s="38" t="s">
        <v>62</v>
      </c>
      <c r="B533" s="38"/>
      <c r="C533" s="38"/>
      <c r="D533" s="38"/>
      <c r="E533" s="38"/>
      <c r="F533" s="38"/>
      <c r="G533" s="38"/>
      <c r="H533" s="38"/>
      <c r="I533" s="10">
        <v>32.619999999999997</v>
      </c>
      <c r="J533" s="10">
        <v>0</v>
      </c>
      <c r="K533" s="10">
        <v>32.619999999999997</v>
      </c>
    </row>
    <row r="535" spans="1:11" x14ac:dyDescent="0.3">
      <c r="A535" s="39"/>
      <c r="B535" s="39"/>
      <c r="C535" s="39"/>
      <c r="D535" s="39"/>
      <c r="E535" s="39"/>
      <c r="F535" s="39"/>
      <c r="G535" s="39"/>
      <c r="H535" s="39"/>
      <c r="I535" s="39"/>
      <c r="J535" s="39"/>
      <c r="K535" s="39"/>
    </row>
    <row r="536" spans="1:11" x14ac:dyDescent="0.3">
      <c r="A536" s="38" t="s">
        <v>389</v>
      </c>
      <c r="B536" s="38"/>
      <c r="C536" s="38"/>
      <c r="D536" s="38"/>
      <c r="E536" s="38"/>
      <c r="F536" s="38"/>
      <c r="G536" s="38"/>
      <c r="H536" s="38"/>
      <c r="I536" s="38"/>
      <c r="J536" s="38"/>
      <c r="K536" s="7">
        <v>0</v>
      </c>
    </row>
    <row r="537" spans="1:11" ht="57" x14ac:dyDescent="0.3">
      <c r="A537" s="8">
        <v>41791</v>
      </c>
      <c r="B537" s="8">
        <v>41791</v>
      </c>
      <c r="C537" s="1"/>
      <c r="D537" s="9" t="s">
        <v>388</v>
      </c>
      <c r="E537" s="1"/>
      <c r="F537" s="1" t="s">
        <v>895</v>
      </c>
      <c r="G537" s="1" t="s">
        <v>16</v>
      </c>
      <c r="H537" s="1"/>
      <c r="I537" s="7">
        <v>6</v>
      </c>
      <c r="J537" s="7"/>
      <c r="K537" s="7">
        <v>6</v>
      </c>
    </row>
    <row r="538" spans="1:11" ht="34.200000000000003" x14ac:dyDescent="0.3">
      <c r="A538" s="8">
        <v>41879</v>
      </c>
      <c r="B538" s="8">
        <v>41879</v>
      </c>
      <c r="C538" s="1"/>
      <c r="D538" s="9" t="s">
        <v>900</v>
      </c>
      <c r="E538" s="1"/>
      <c r="F538" s="1" t="s">
        <v>895</v>
      </c>
      <c r="G538" s="1" t="s">
        <v>898</v>
      </c>
      <c r="H538" s="1" t="s">
        <v>897</v>
      </c>
      <c r="I538" s="7">
        <v>31.81</v>
      </c>
      <c r="J538" s="7"/>
      <c r="K538" s="7">
        <v>37.81</v>
      </c>
    </row>
    <row r="539" spans="1:11" ht="34.200000000000003" x14ac:dyDescent="0.3">
      <c r="A539" s="8">
        <v>41879</v>
      </c>
      <c r="B539" s="8">
        <v>41879</v>
      </c>
      <c r="C539" s="1"/>
      <c r="D539" s="9" t="s">
        <v>899</v>
      </c>
      <c r="E539" s="1"/>
      <c r="F539" s="1" t="s">
        <v>895</v>
      </c>
      <c r="G539" s="1" t="s">
        <v>898</v>
      </c>
      <c r="H539" s="1" t="s">
        <v>897</v>
      </c>
      <c r="I539" s="7">
        <v>5.44</v>
      </c>
      <c r="J539" s="7"/>
      <c r="K539" s="7">
        <v>43.25</v>
      </c>
    </row>
    <row r="540" spans="1:11" x14ac:dyDescent="0.3">
      <c r="A540" s="38" t="s">
        <v>67</v>
      </c>
      <c r="B540" s="38"/>
      <c r="C540" s="38"/>
      <c r="D540" s="38"/>
      <c r="E540" s="38"/>
      <c r="F540" s="38"/>
      <c r="G540" s="38"/>
      <c r="H540" s="38"/>
      <c r="I540" s="10">
        <v>43.25</v>
      </c>
      <c r="J540" s="10">
        <v>0</v>
      </c>
      <c r="K540" s="10">
        <v>43.25</v>
      </c>
    </row>
    <row r="542" spans="1:11" x14ac:dyDescent="0.3">
      <c r="A542" s="39"/>
      <c r="B542" s="39"/>
      <c r="C542" s="39"/>
      <c r="D542" s="39"/>
      <c r="E542" s="39"/>
      <c r="F542" s="39"/>
      <c r="G542" s="39"/>
      <c r="H542" s="39"/>
      <c r="I542" s="39"/>
      <c r="J542" s="39"/>
      <c r="K542" s="39"/>
    </row>
    <row r="543" spans="1:11" x14ac:dyDescent="0.3">
      <c r="A543" s="38" t="s">
        <v>387</v>
      </c>
      <c r="B543" s="38"/>
      <c r="C543" s="38"/>
      <c r="D543" s="38"/>
      <c r="E543" s="38"/>
      <c r="F543" s="38"/>
      <c r="G543" s="38"/>
      <c r="H543" s="38"/>
      <c r="I543" s="38"/>
      <c r="J543" s="38"/>
      <c r="K543" s="7">
        <v>0</v>
      </c>
    </row>
    <row r="544" spans="1:11" ht="34.200000000000003" x14ac:dyDescent="0.3">
      <c r="A544" s="8">
        <v>41699</v>
      </c>
      <c r="B544" s="8">
        <v>41699</v>
      </c>
      <c r="C544" s="1"/>
      <c r="D544" s="9" t="s">
        <v>386</v>
      </c>
      <c r="E544" s="1"/>
      <c r="F544" s="1" t="s">
        <v>895</v>
      </c>
      <c r="G544" s="1" t="s">
        <v>16</v>
      </c>
      <c r="H544" s="1" t="s">
        <v>378</v>
      </c>
      <c r="I544" s="7">
        <v>9.9499999999999993</v>
      </c>
      <c r="J544" s="7"/>
      <c r="K544" s="7">
        <v>9.9499999999999993</v>
      </c>
    </row>
    <row r="545" spans="1:11" ht="34.200000000000003" x14ac:dyDescent="0.3">
      <c r="A545" s="8">
        <v>41701</v>
      </c>
      <c r="B545" s="8">
        <v>41701</v>
      </c>
      <c r="C545" s="1"/>
      <c r="D545" s="9" t="s">
        <v>385</v>
      </c>
      <c r="E545" s="1"/>
      <c r="F545" s="1" t="s">
        <v>895</v>
      </c>
      <c r="G545" s="1" t="s">
        <v>16</v>
      </c>
      <c r="H545" s="1" t="s">
        <v>156</v>
      </c>
      <c r="I545" s="7">
        <v>25.96</v>
      </c>
      <c r="J545" s="7"/>
      <c r="K545" s="7">
        <v>35.909999999999997</v>
      </c>
    </row>
    <row r="546" spans="1:11" ht="22.8" x14ac:dyDescent="0.3">
      <c r="A546" s="8">
        <v>41728</v>
      </c>
      <c r="B546" s="8">
        <v>41728</v>
      </c>
      <c r="C546" s="1"/>
      <c r="D546" s="9" t="s">
        <v>384</v>
      </c>
      <c r="E546" s="1"/>
      <c r="F546" s="1" t="s">
        <v>895</v>
      </c>
      <c r="G546" s="1" t="s">
        <v>16</v>
      </c>
      <c r="H546" s="1" t="s">
        <v>378</v>
      </c>
      <c r="I546" s="7">
        <v>9.9499999999999993</v>
      </c>
      <c r="J546" s="7"/>
      <c r="K546" s="7">
        <v>45.86</v>
      </c>
    </row>
    <row r="547" spans="1:11" ht="22.8" x14ac:dyDescent="0.3">
      <c r="A547" s="8">
        <v>41750</v>
      </c>
      <c r="B547" s="8">
        <v>41750</v>
      </c>
      <c r="C547" s="1"/>
      <c r="D547" s="9" t="s">
        <v>383</v>
      </c>
      <c r="E547" s="1"/>
      <c r="F547" s="1" t="s">
        <v>895</v>
      </c>
      <c r="G547" s="1" t="s">
        <v>16</v>
      </c>
      <c r="H547" s="1" t="s">
        <v>380</v>
      </c>
      <c r="I547" s="7">
        <v>64.58</v>
      </c>
      <c r="J547" s="7"/>
      <c r="K547" s="7">
        <v>110.44</v>
      </c>
    </row>
    <row r="548" spans="1:11" ht="34.200000000000003" x14ac:dyDescent="0.3">
      <c r="A548" s="8">
        <v>41759</v>
      </c>
      <c r="B548" s="8">
        <v>41759</v>
      </c>
      <c r="C548" s="1"/>
      <c r="D548" s="9" t="s">
        <v>382</v>
      </c>
      <c r="E548" s="1"/>
      <c r="F548" s="1" t="s">
        <v>895</v>
      </c>
      <c r="G548" s="1" t="s">
        <v>16</v>
      </c>
      <c r="H548" s="1" t="s">
        <v>378</v>
      </c>
      <c r="I548" s="7">
        <v>9.9499999999999993</v>
      </c>
      <c r="J548" s="7"/>
      <c r="K548" s="7">
        <v>120.39</v>
      </c>
    </row>
    <row r="549" spans="1:11" ht="22.8" x14ac:dyDescent="0.3">
      <c r="A549" s="8">
        <v>41760</v>
      </c>
      <c r="B549" s="8">
        <v>41760</v>
      </c>
      <c r="C549" s="1"/>
      <c r="D549" s="9" t="s">
        <v>381</v>
      </c>
      <c r="E549" s="1"/>
      <c r="F549" s="1" t="s">
        <v>895</v>
      </c>
      <c r="G549" s="1" t="s">
        <v>16</v>
      </c>
      <c r="H549" s="1" t="s">
        <v>380</v>
      </c>
      <c r="I549" s="7">
        <v>77.290000000000006</v>
      </c>
      <c r="J549" s="7"/>
      <c r="K549" s="7">
        <v>197.68</v>
      </c>
    </row>
    <row r="550" spans="1:11" ht="22.8" x14ac:dyDescent="0.3">
      <c r="A550" s="8">
        <v>41789</v>
      </c>
      <c r="B550" s="8">
        <v>41789</v>
      </c>
      <c r="C550" s="1"/>
      <c r="D550" s="9" t="s">
        <v>379</v>
      </c>
      <c r="E550" s="1"/>
      <c r="F550" s="1" t="s">
        <v>895</v>
      </c>
      <c r="G550" s="1" t="s">
        <v>16</v>
      </c>
      <c r="H550" s="1" t="s">
        <v>378</v>
      </c>
      <c r="I550" s="7">
        <v>9.9499999999999993</v>
      </c>
      <c r="J550" s="7"/>
      <c r="K550" s="7">
        <v>207.63</v>
      </c>
    </row>
    <row r="551" spans="1:11" ht="45.6" x14ac:dyDescent="0.3">
      <c r="A551" s="8">
        <v>41791</v>
      </c>
      <c r="B551" s="8">
        <v>41791</v>
      </c>
      <c r="C551" s="1"/>
      <c r="D551" s="9" t="s">
        <v>377</v>
      </c>
      <c r="E551" s="1"/>
      <c r="F551" s="1" t="s">
        <v>895</v>
      </c>
      <c r="G551" s="1" t="s">
        <v>16</v>
      </c>
      <c r="H551" s="1"/>
      <c r="I551" s="7">
        <v>88.08</v>
      </c>
      <c r="J551" s="7"/>
      <c r="K551" s="7">
        <v>295.70999999999998</v>
      </c>
    </row>
    <row r="552" spans="1:11" ht="22.8" x14ac:dyDescent="0.3">
      <c r="A552" s="8">
        <v>41798</v>
      </c>
      <c r="B552" s="8">
        <v>41798</v>
      </c>
      <c r="C552" s="1"/>
      <c r="D552" s="9" t="s">
        <v>376</v>
      </c>
      <c r="E552" s="1"/>
      <c r="F552" s="1" t="s">
        <v>895</v>
      </c>
      <c r="G552" s="1" t="s">
        <v>16</v>
      </c>
      <c r="H552" s="1" t="s">
        <v>156</v>
      </c>
      <c r="I552" s="7">
        <v>20.350000000000001</v>
      </c>
      <c r="J552" s="7"/>
      <c r="K552" s="7">
        <v>316.06</v>
      </c>
    </row>
    <row r="553" spans="1:11" ht="34.200000000000003" x14ac:dyDescent="0.3">
      <c r="A553" s="8">
        <v>41929</v>
      </c>
      <c r="B553" s="8">
        <v>41929</v>
      </c>
      <c r="C553" s="1"/>
      <c r="D553" s="9" t="s">
        <v>375</v>
      </c>
      <c r="E553" s="1"/>
      <c r="F553" s="1" t="s">
        <v>895</v>
      </c>
      <c r="G553" s="1" t="s">
        <v>16</v>
      </c>
      <c r="H553" s="1" t="s">
        <v>28</v>
      </c>
      <c r="I553" s="7">
        <v>199</v>
      </c>
      <c r="J553" s="7"/>
      <c r="K553" s="7">
        <v>515.05999999999995</v>
      </c>
    </row>
    <row r="554" spans="1:11" ht="68.400000000000006" x14ac:dyDescent="0.3">
      <c r="A554" s="8">
        <v>41930</v>
      </c>
      <c r="B554" s="8">
        <v>41930</v>
      </c>
      <c r="C554" s="1"/>
      <c r="D554" s="9" t="s">
        <v>374</v>
      </c>
      <c r="E554" s="1"/>
      <c r="F554" s="1" t="s">
        <v>895</v>
      </c>
      <c r="G554" s="1" t="s">
        <v>16</v>
      </c>
      <c r="H554" s="1" t="s">
        <v>28</v>
      </c>
      <c r="I554" s="7">
        <v>599.88</v>
      </c>
      <c r="J554" s="7"/>
      <c r="K554" s="7">
        <v>1114.94</v>
      </c>
    </row>
    <row r="555" spans="1:11" ht="34.200000000000003" x14ac:dyDescent="0.3">
      <c r="A555" s="8">
        <v>41968</v>
      </c>
      <c r="B555" s="8">
        <v>41968</v>
      </c>
      <c r="C555" s="1"/>
      <c r="D555" s="9" t="s">
        <v>373</v>
      </c>
      <c r="E555" s="1"/>
      <c r="F555" s="1" t="s">
        <v>895</v>
      </c>
      <c r="G555" s="1" t="s">
        <v>16</v>
      </c>
      <c r="H555" s="1" t="s">
        <v>28</v>
      </c>
      <c r="I555" s="7">
        <v>645</v>
      </c>
      <c r="J555" s="7"/>
      <c r="K555" s="7">
        <v>1759.94</v>
      </c>
    </row>
    <row r="556" spans="1:11" ht="45.6" x14ac:dyDescent="0.3">
      <c r="A556" s="8">
        <v>41973</v>
      </c>
      <c r="B556" s="8">
        <v>41973</v>
      </c>
      <c r="C556" s="1"/>
      <c r="D556" s="9" t="s">
        <v>372</v>
      </c>
      <c r="E556" s="1"/>
      <c r="F556" s="1" t="s">
        <v>895</v>
      </c>
      <c r="G556" s="1" t="s">
        <v>16</v>
      </c>
      <c r="H556" s="1" t="s">
        <v>28</v>
      </c>
      <c r="I556" s="7">
        <v>9.9499999999999993</v>
      </c>
      <c r="J556" s="7"/>
      <c r="K556" s="7">
        <v>1769.89</v>
      </c>
    </row>
    <row r="557" spans="1:11" ht="34.200000000000003" x14ac:dyDescent="0.3">
      <c r="A557" s="8">
        <v>41990</v>
      </c>
      <c r="B557" s="8">
        <v>41990</v>
      </c>
      <c r="C557" s="1"/>
      <c r="D557" s="9" t="s">
        <v>371</v>
      </c>
      <c r="E557" s="1"/>
      <c r="F557" s="1" t="s">
        <v>895</v>
      </c>
      <c r="G557" s="1" t="s">
        <v>16</v>
      </c>
      <c r="H557" s="1" t="s">
        <v>28</v>
      </c>
      <c r="I557" s="7">
        <v>105</v>
      </c>
      <c r="J557" s="7"/>
      <c r="K557" s="7">
        <v>1874.89</v>
      </c>
    </row>
    <row r="558" spans="1:11" ht="22.8" x14ac:dyDescent="0.3">
      <c r="A558" s="8">
        <v>42004</v>
      </c>
      <c r="B558" s="8">
        <v>42004</v>
      </c>
      <c r="C558" s="1"/>
      <c r="D558" s="9" t="s">
        <v>370</v>
      </c>
      <c r="E558" s="1"/>
      <c r="F558" s="1" t="s">
        <v>895</v>
      </c>
      <c r="G558" s="1" t="s">
        <v>16</v>
      </c>
      <c r="H558" s="1"/>
      <c r="I558" s="7">
        <v>30</v>
      </c>
      <c r="J558" s="7"/>
      <c r="K558" s="7">
        <v>1904.89</v>
      </c>
    </row>
    <row r="559" spans="1:11" x14ac:dyDescent="0.3">
      <c r="A559" s="38" t="s">
        <v>159</v>
      </c>
      <c r="B559" s="38"/>
      <c r="C559" s="38"/>
      <c r="D559" s="38"/>
      <c r="E559" s="38"/>
      <c r="F559" s="38"/>
      <c r="G559" s="38"/>
      <c r="H559" s="38"/>
      <c r="I559" s="10">
        <v>1904.89</v>
      </c>
      <c r="J559" s="10">
        <v>0</v>
      </c>
      <c r="K559" s="10">
        <v>1904.89</v>
      </c>
    </row>
    <row r="561" spans="1:11" x14ac:dyDescent="0.3">
      <c r="A561" s="39"/>
      <c r="B561" s="39"/>
      <c r="C561" s="39"/>
      <c r="D561" s="39"/>
      <c r="E561" s="39"/>
      <c r="F561" s="39"/>
      <c r="G561" s="39"/>
      <c r="H561" s="39"/>
      <c r="I561" s="39"/>
      <c r="J561" s="39"/>
      <c r="K561" s="39"/>
    </row>
    <row r="562" spans="1:11" x14ac:dyDescent="0.3">
      <c r="A562" s="38" t="s">
        <v>369</v>
      </c>
      <c r="B562" s="38"/>
      <c r="C562" s="38"/>
      <c r="D562" s="38"/>
      <c r="E562" s="38"/>
      <c r="F562" s="38"/>
      <c r="G562" s="38"/>
      <c r="H562" s="38"/>
      <c r="I562" s="38"/>
      <c r="J562" s="38"/>
      <c r="K562" s="7">
        <v>0</v>
      </c>
    </row>
    <row r="563" spans="1:11" ht="22.8" x14ac:dyDescent="0.3">
      <c r="A563" s="8">
        <v>41820</v>
      </c>
      <c r="B563" s="8">
        <v>41820</v>
      </c>
      <c r="C563" s="1"/>
      <c r="D563" s="9" t="s">
        <v>368</v>
      </c>
      <c r="E563" s="1"/>
      <c r="F563" s="1" t="s">
        <v>895</v>
      </c>
      <c r="G563" s="1" t="s">
        <v>16</v>
      </c>
      <c r="H563" s="1"/>
      <c r="I563" s="7">
        <v>5798.98</v>
      </c>
      <c r="J563" s="7"/>
      <c r="K563" s="7">
        <v>5798.98</v>
      </c>
    </row>
    <row r="564" spans="1:11" ht="22.8" x14ac:dyDescent="0.3">
      <c r="A564" s="8">
        <v>41851</v>
      </c>
      <c r="B564" s="8">
        <v>41851</v>
      </c>
      <c r="C564" s="1"/>
      <c r="D564" s="9" t="s">
        <v>367</v>
      </c>
      <c r="E564" s="1"/>
      <c r="F564" s="1" t="s">
        <v>895</v>
      </c>
      <c r="G564" s="1" t="s">
        <v>16</v>
      </c>
      <c r="H564" s="1"/>
      <c r="I564" s="7">
        <v>2604.19</v>
      </c>
      <c r="J564" s="7"/>
      <c r="K564" s="7">
        <v>8403.17</v>
      </c>
    </row>
    <row r="565" spans="1:11" ht="22.8" x14ac:dyDescent="0.3">
      <c r="A565" s="8">
        <v>41882</v>
      </c>
      <c r="B565" s="8">
        <v>41882</v>
      </c>
      <c r="C565" s="1"/>
      <c r="D565" s="9" t="s">
        <v>366</v>
      </c>
      <c r="E565" s="1"/>
      <c r="F565" s="1" t="s">
        <v>895</v>
      </c>
      <c r="G565" s="1" t="s">
        <v>16</v>
      </c>
      <c r="H565" s="1"/>
      <c r="I565" s="7">
        <v>2839.65</v>
      </c>
      <c r="J565" s="7"/>
      <c r="K565" s="7">
        <v>11242.82</v>
      </c>
    </row>
    <row r="566" spans="1:11" ht="22.8" x14ac:dyDescent="0.3">
      <c r="A566" s="8">
        <v>41912</v>
      </c>
      <c r="B566" s="8">
        <v>41912</v>
      </c>
      <c r="C566" s="1"/>
      <c r="D566" s="9" t="s">
        <v>365</v>
      </c>
      <c r="E566" s="1"/>
      <c r="F566" s="1" t="s">
        <v>895</v>
      </c>
      <c r="G566" s="1" t="s">
        <v>16</v>
      </c>
      <c r="H566" s="1"/>
      <c r="I566" s="7">
        <v>1858.65</v>
      </c>
      <c r="J566" s="7"/>
      <c r="K566" s="7">
        <v>13101.47</v>
      </c>
    </row>
    <row r="567" spans="1:11" ht="22.8" x14ac:dyDescent="0.3">
      <c r="A567" s="8">
        <v>41943</v>
      </c>
      <c r="B567" s="8">
        <v>41943</v>
      </c>
      <c r="C567" s="1"/>
      <c r="D567" s="9" t="s">
        <v>364</v>
      </c>
      <c r="E567" s="1"/>
      <c r="F567" s="1" t="s">
        <v>895</v>
      </c>
      <c r="G567" s="1" t="s">
        <v>16</v>
      </c>
      <c r="H567" s="1"/>
      <c r="I567" s="7">
        <v>18776.099999999999</v>
      </c>
      <c r="J567" s="7"/>
      <c r="K567" s="7">
        <v>31877.57</v>
      </c>
    </row>
    <row r="568" spans="1:11" ht="22.8" x14ac:dyDescent="0.3">
      <c r="A568" s="8">
        <v>41973</v>
      </c>
      <c r="B568" s="8">
        <v>41973</v>
      </c>
      <c r="C568" s="1"/>
      <c r="D568" s="9" t="s">
        <v>363</v>
      </c>
      <c r="E568" s="1"/>
      <c r="F568" s="1" t="s">
        <v>895</v>
      </c>
      <c r="G568" s="1" t="s">
        <v>16</v>
      </c>
      <c r="H568" s="1"/>
      <c r="I568" s="7">
        <v>10525.95</v>
      </c>
      <c r="J568" s="7"/>
      <c r="K568" s="7">
        <v>42403.519999999997</v>
      </c>
    </row>
    <row r="569" spans="1:11" ht="22.8" x14ac:dyDescent="0.3">
      <c r="A569" s="8">
        <v>42004</v>
      </c>
      <c r="B569" s="8">
        <v>42004</v>
      </c>
      <c r="C569" s="1"/>
      <c r="D569" s="9" t="s">
        <v>362</v>
      </c>
      <c r="E569" s="1"/>
      <c r="F569" s="1" t="s">
        <v>895</v>
      </c>
      <c r="G569" s="1" t="s">
        <v>16</v>
      </c>
      <c r="H569" s="1"/>
      <c r="I569" s="7">
        <v>4396.8</v>
      </c>
      <c r="J569" s="7"/>
      <c r="K569" s="7">
        <v>46800.32</v>
      </c>
    </row>
    <row r="570" spans="1:11" x14ac:dyDescent="0.3">
      <c r="A570" s="38" t="s">
        <v>70</v>
      </c>
      <c r="B570" s="38"/>
      <c r="C570" s="38"/>
      <c r="D570" s="38"/>
      <c r="E570" s="38"/>
      <c r="F570" s="38"/>
      <c r="G570" s="38"/>
      <c r="H570" s="38"/>
      <c r="I570" s="10">
        <v>46800.32</v>
      </c>
      <c r="J570" s="10">
        <v>0</v>
      </c>
      <c r="K570" s="10">
        <v>46800.32</v>
      </c>
    </row>
    <row r="572" spans="1:11" x14ac:dyDescent="0.3">
      <c r="A572" s="39"/>
      <c r="B572" s="39"/>
      <c r="C572" s="39"/>
      <c r="D572" s="39"/>
      <c r="E572" s="39"/>
      <c r="F572" s="39"/>
      <c r="G572" s="39"/>
      <c r="H572" s="39"/>
      <c r="I572" s="39"/>
      <c r="J572" s="39"/>
      <c r="K572" s="39"/>
    </row>
    <row r="573" spans="1:11" ht="15" thickBot="1" x14ac:dyDescent="0.35">
      <c r="A573" s="38" t="s">
        <v>71</v>
      </c>
      <c r="B573" s="38"/>
      <c r="C573" s="38"/>
      <c r="D573" s="38"/>
      <c r="E573" s="38"/>
      <c r="F573" s="38"/>
      <c r="G573" s="38"/>
      <c r="H573" s="38"/>
      <c r="I573" s="11">
        <v>386985.7</v>
      </c>
      <c r="J573" s="11">
        <v>384468.55</v>
      </c>
      <c r="K573" s="11">
        <v>2517.15</v>
      </c>
    </row>
  </sheetData>
  <mergeCells count="88">
    <mergeCell ref="A572:K572"/>
    <mergeCell ref="A573:H573"/>
    <mergeCell ref="A536:J536"/>
    <mergeCell ref="A540:H540"/>
    <mergeCell ref="A542:K542"/>
    <mergeCell ref="A543:J543"/>
    <mergeCell ref="A559:H559"/>
    <mergeCell ref="A561:K561"/>
    <mergeCell ref="A516:J516"/>
    <mergeCell ref="A533:H533"/>
    <mergeCell ref="A535:K535"/>
    <mergeCell ref="A562:J562"/>
    <mergeCell ref="A570:H570"/>
    <mergeCell ref="A502:H502"/>
    <mergeCell ref="A504:K504"/>
    <mergeCell ref="A505:J505"/>
    <mergeCell ref="A513:H513"/>
    <mergeCell ref="A515:K515"/>
    <mergeCell ref="A492:K492"/>
    <mergeCell ref="A493:J493"/>
    <mergeCell ref="A497:H497"/>
    <mergeCell ref="A499:K499"/>
    <mergeCell ref="A500:J500"/>
    <mergeCell ref="A482:J482"/>
    <mergeCell ref="A485:H485"/>
    <mergeCell ref="A487:K487"/>
    <mergeCell ref="A488:J488"/>
    <mergeCell ref="A490:H490"/>
    <mergeCell ref="A473:H473"/>
    <mergeCell ref="A475:K475"/>
    <mergeCell ref="A476:J476"/>
    <mergeCell ref="A479:H479"/>
    <mergeCell ref="A481:K481"/>
    <mergeCell ref="A265:K265"/>
    <mergeCell ref="A266:J266"/>
    <mergeCell ref="A463:H463"/>
    <mergeCell ref="A465:K465"/>
    <mergeCell ref="A466:J466"/>
    <mergeCell ref="A229:J229"/>
    <mergeCell ref="A234:H234"/>
    <mergeCell ref="A236:K236"/>
    <mergeCell ref="A237:J237"/>
    <mergeCell ref="A263:H263"/>
    <mergeCell ref="A220:H220"/>
    <mergeCell ref="A222:K222"/>
    <mergeCell ref="A223:J223"/>
    <mergeCell ref="A226:H226"/>
    <mergeCell ref="A228:K228"/>
    <mergeCell ref="A204:K204"/>
    <mergeCell ref="A205:J205"/>
    <mergeCell ref="A212:H212"/>
    <mergeCell ref="A214:K214"/>
    <mergeCell ref="A215:J215"/>
    <mergeCell ref="A187:J187"/>
    <mergeCell ref="A196:H196"/>
    <mergeCell ref="A198:K198"/>
    <mergeCell ref="A199:J199"/>
    <mergeCell ref="A202:H202"/>
    <mergeCell ref="A179:H179"/>
    <mergeCell ref="A181:K181"/>
    <mergeCell ref="A182:J182"/>
    <mergeCell ref="A184:H184"/>
    <mergeCell ref="A186:K186"/>
    <mergeCell ref="A108:K108"/>
    <mergeCell ref="A109:J109"/>
    <mergeCell ref="A164:H164"/>
    <mergeCell ref="A166:K166"/>
    <mergeCell ref="A167:J167"/>
    <mergeCell ref="A86:J86"/>
    <mergeCell ref="A88:H88"/>
    <mergeCell ref="A90:K90"/>
    <mergeCell ref="A91:J91"/>
    <mergeCell ref="A106:H106"/>
    <mergeCell ref="A72:H72"/>
    <mergeCell ref="A74:K74"/>
    <mergeCell ref="A75:J75"/>
    <mergeCell ref="A83:H83"/>
    <mergeCell ref="A85:K85"/>
    <mergeCell ref="A45:K45"/>
    <mergeCell ref="A46:J46"/>
    <mergeCell ref="A54:H54"/>
    <mergeCell ref="A56:K56"/>
    <mergeCell ref="A57:J57"/>
    <mergeCell ref="A7:J7"/>
    <mergeCell ref="A10:H10"/>
    <mergeCell ref="A12:K12"/>
    <mergeCell ref="A13:J13"/>
    <mergeCell ref="A43:H43"/>
  </mergeCells>
  <pageMargins left="0.75" right="0.75" top="1" bottom="1" header="0.5" footer="0.5"/>
  <drawing r:id="rId1"/>
  <legacyDrawing r:id="rId2"/>
  <controls>
    <mc:AlternateContent xmlns:mc="http://schemas.openxmlformats.org/markup-compatibility/2006">
      <mc:Choice Requires="x14">
        <control shapeId="18433" r:id="rId3" name="Control 1">
          <controlPr defaultSize="0" r:id="rId4">
            <anchor moveWithCells="1">
              <from>
                <xdr:col>0</xdr:col>
                <xdr:colOff>0</xdr:colOff>
                <xdr:row>573</xdr:row>
                <xdr:rowOff>0</xdr:rowOff>
              </from>
              <to>
                <xdr:col>1</xdr:col>
                <xdr:colOff>129540</xdr:colOff>
                <xdr:row>574</xdr:row>
                <xdr:rowOff>45720</xdr:rowOff>
              </to>
            </anchor>
          </controlPr>
        </control>
      </mc:Choice>
      <mc:Fallback>
        <control shapeId="18433" r:id="rId3" name="Control 1"/>
      </mc:Fallback>
    </mc:AlternateContent>
    <mc:AlternateContent xmlns:mc="http://schemas.openxmlformats.org/markup-compatibility/2006">
      <mc:Choice Requires="x14">
        <control shapeId="18434" r:id="rId5" name="Control 2">
          <controlPr defaultSize="0" r:id="rId6">
            <anchor moveWithCells="1">
              <from>
                <xdr:col>0</xdr:col>
                <xdr:colOff>617220</xdr:colOff>
                <xdr:row>573</xdr:row>
                <xdr:rowOff>0</xdr:rowOff>
              </from>
              <to>
                <xdr:col>1</xdr:col>
                <xdr:colOff>746760</xdr:colOff>
                <xdr:row>574</xdr:row>
                <xdr:rowOff>45720</xdr:rowOff>
              </to>
            </anchor>
          </controlPr>
        </control>
      </mc:Choice>
      <mc:Fallback>
        <control shapeId="18434" r:id="rId5" name="Control 2"/>
      </mc:Fallback>
    </mc:AlternateContent>
    <mc:AlternateContent xmlns:mc="http://schemas.openxmlformats.org/markup-compatibility/2006">
      <mc:Choice Requires="x14">
        <control shapeId="18435" r:id="rId7" name="Control 3">
          <controlPr defaultSize="0" r:id="rId8">
            <anchor moveWithCells="1">
              <from>
                <xdr:col>1</xdr:col>
                <xdr:colOff>0</xdr:colOff>
                <xdr:row>573</xdr:row>
                <xdr:rowOff>0</xdr:rowOff>
              </from>
              <to>
                <xdr:col>1</xdr:col>
                <xdr:colOff>914400</xdr:colOff>
                <xdr:row>574</xdr:row>
                <xdr:rowOff>45720</xdr:rowOff>
              </to>
            </anchor>
          </controlPr>
        </control>
      </mc:Choice>
      <mc:Fallback>
        <control shapeId="18435" r:id="rId7" name="Control 3"/>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YTD P&amp;L 7.31.16</vt:lpstr>
      <vt:lpstr>YTD Details 7.31.16</vt:lpstr>
      <vt:lpstr>open grants 7.31.16</vt:lpstr>
      <vt:lpstr>2015 P&amp;L by Month</vt:lpstr>
      <vt:lpstr>2015 Details</vt:lpstr>
      <vt:lpstr>2014 P&amp;L by Month</vt:lpstr>
      <vt:lpstr>2014 Details</vt:lpstr>
      <vt:lpstr>'open grants 7.31.16'!_FilterDatabase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Report: General Ledger Report</dc:title>
  <dc:creator>Jessi Burger</dc:creator>
  <cp:lastModifiedBy>Jessi Burger</cp:lastModifiedBy>
  <dcterms:created xsi:type="dcterms:W3CDTF">2016-02-24T20:34:12Z</dcterms:created>
  <dcterms:modified xsi:type="dcterms:W3CDTF">2016-08-22T16:34:04Z</dcterms:modified>
</cp:coreProperties>
</file>