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GitHub\Tesla-Mini\Other files\"/>
    </mc:Choice>
  </mc:AlternateContent>
  <xr:revisionPtr revIDLastSave="0" documentId="13_ncr:1_{E1B65ADC-E2E7-4F37-A712-73F143B80A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C20" i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D28" i="1" s="1"/>
  <c r="C29" i="1"/>
  <c r="D29" i="1" s="1"/>
  <c r="C30" i="1"/>
  <c r="C31" i="1"/>
  <c r="C32" i="1"/>
  <c r="D32" i="1" s="1"/>
  <c r="D20" i="1"/>
  <c r="D27" i="1"/>
  <c r="D31" i="1"/>
  <c r="D30" i="1"/>
  <c r="C19" i="1"/>
  <c r="D19" i="1"/>
  <c r="K11" i="1"/>
  <c r="K10" i="1"/>
  <c r="K9" i="1"/>
  <c r="K8" i="1"/>
  <c r="K7" i="1"/>
  <c r="K6" i="1"/>
  <c r="K5" i="1"/>
  <c r="K4" i="1"/>
  <c r="K3" i="1"/>
  <c r="I5" i="1"/>
  <c r="I6" i="1"/>
  <c r="I7" i="1"/>
  <c r="I8" i="1"/>
  <c r="I9" i="1"/>
  <c r="I10" i="1"/>
  <c r="I11" i="1"/>
  <c r="I3" i="1"/>
  <c r="L10" i="1"/>
  <c r="L11" i="1"/>
  <c r="J7" i="1"/>
  <c r="J6" i="1"/>
  <c r="J8" i="1"/>
  <c r="L9" i="1"/>
  <c r="H4" i="1"/>
  <c r="I4" i="1" s="1"/>
  <c r="H5" i="1"/>
  <c r="H3" i="1"/>
  <c r="C5" i="1"/>
  <c r="D5" i="1" s="1"/>
  <c r="C6" i="1"/>
  <c r="D6" i="1" s="1"/>
  <c r="C7" i="1"/>
  <c r="D7" i="1" s="1"/>
  <c r="C8" i="1"/>
  <c r="D8" i="1" s="1"/>
  <c r="C9" i="1"/>
  <c r="D9" i="1" s="1"/>
  <c r="C10" i="1"/>
  <c r="D10" i="1"/>
  <c r="C11" i="1"/>
  <c r="D11" i="1" s="1"/>
  <c r="C12" i="1"/>
  <c r="D12" i="1"/>
  <c r="C13" i="1"/>
  <c r="D13" i="1"/>
  <c r="C14" i="1"/>
  <c r="D14" i="1"/>
  <c r="C15" i="1"/>
  <c r="D15" i="1"/>
  <c r="C16" i="1"/>
  <c r="D16" i="1"/>
  <c r="C4" i="1"/>
  <c r="D4" i="1" s="1"/>
  <c r="C3" i="1"/>
  <c r="D3" i="1" s="1"/>
</calcChain>
</file>

<file path=xl/sharedStrings.xml><?xml version="1.0" encoding="utf-8"?>
<sst xmlns="http://schemas.openxmlformats.org/spreadsheetml/2006/main" count="41" uniqueCount="26">
  <si>
    <t>scale</t>
  </si>
  <si>
    <t>Original</t>
  </si>
  <si>
    <t>Scale</t>
  </si>
  <si>
    <t>Mini</t>
  </si>
  <si>
    <t>size (mm)</t>
  </si>
  <si>
    <t>size (inches)</t>
  </si>
  <si>
    <t>rounded size (mm)</t>
  </si>
  <si>
    <t>Extra</t>
  </si>
  <si>
    <t>Description</t>
  </si>
  <si>
    <t>Width</t>
  </si>
  <si>
    <t>Wheel diameter</t>
  </si>
  <si>
    <t>Depth</t>
  </si>
  <si>
    <t>Back wheels distance</t>
  </si>
  <si>
    <t>Front wheels distance</t>
  </si>
  <si>
    <t>Height</t>
  </si>
  <si>
    <t>Distance from ground</t>
  </si>
  <si>
    <t>Draai radius</t>
  </si>
  <si>
    <t>Wiel afstand</t>
  </si>
  <si>
    <t>Draai hoek</t>
  </si>
  <si>
    <t>°</t>
  </si>
  <si>
    <t>Custom (normal car size)</t>
  </si>
  <si>
    <t>Custom (mini size)</t>
  </si>
  <si>
    <t>size (m)</t>
  </si>
  <si>
    <t>Mini (mm)</t>
  </si>
  <si>
    <t>Echt (m)</t>
  </si>
  <si>
    <t>Distance between wheel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</si>
</sst>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3" fontId="0" fillId="0" borderId="15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16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43" fontId="3" fillId="0" borderId="3" xfId="1" applyFont="1" applyBorder="1"/>
    <xf numFmtId="0" fontId="3" fillId="0" borderId="16" xfId="0" applyFont="1" applyBorder="1"/>
    <xf numFmtId="43" fontId="3" fillId="0" borderId="17" xfId="1" applyFont="1" applyBorder="1"/>
    <xf numFmtId="0" fontId="3" fillId="0" borderId="4" xfId="0" applyFont="1" applyBorder="1"/>
    <xf numFmtId="43" fontId="3" fillId="0" borderId="6" xfId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22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2" borderId="10" xfId="0" applyFill="1" applyBorder="1" applyAlignment="1">
      <alignment horizontal="center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0" borderId="20" xfId="0" applyFont="1" applyBorder="1"/>
    <xf numFmtId="0" fontId="3" fillId="0" borderId="3" xfId="0" applyFont="1" applyBorder="1"/>
    <xf numFmtId="0" fontId="3" fillId="0" borderId="17" xfId="0" applyFont="1" applyBorder="1"/>
    <xf numFmtId="0" fontId="2" fillId="2" borderId="2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L5" sqref="L5"/>
    </sheetView>
  </sheetViews>
  <sheetFormatPr defaultRowHeight="15" x14ac:dyDescent="0.25"/>
  <cols>
    <col min="1" max="1" width="10.7109375" customWidth="1"/>
    <col min="2" max="5" width="18.7109375" customWidth="1"/>
    <col min="6" max="6" width="30.5703125" customWidth="1"/>
    <col min="8" max="12" width="10.7109375" customWidth="1"/>
  </cols>
  <sheetData>
    <row r="1" spans="1:12" x14ac:dyDescent="0.25">
      <c r="A1" s="3" t="s">
        <v>2</v>
      </c>
      <c r="B1" s="35" t="s">
        <v>1</v>
      </c>
      <c r="C1" s="36"/>
      <c r="D1" s="35" t="s">
        <v>3</v>
      </c>
      <c r="E1" s="36"/>
      <c r="F1" s="5" t="s">
        <v>7</v>
      </c>
      <c r="H1" s="35" t="s">
        <v>16</v>
      </c>
      <c r="I1" s="36"/>
      <c r="J1" s="35" t="s">
        <v>17</v>
      </c>
      <c r="K1" s="36"/>
      <c r="L1" s="23" t="s">
        <v>18</v>
      </c>
    </row>
    <row r="2" spans="1:12" ht="15.75" thickBot="1" x14ac:dyDescent="0.3">
      <c r="A2" s="4" t="s">
        <v>0</v>
      </c>
      <c r="B2" s="1" t="s">
        <v>5</v>
      </c>
      <c r="C2" s="2" t="s">
        <v>4</v>
      </c>
      <c r="D2" s="1" t="s">
        <v>4</v>
      </c>
      <c r="E2" s="2" t="s">
        <v>6</v>
      </c>
      <c r="F2" s="6" t="s">
        <v>8</v>
      </c>
      <c r="H2" s="34" t="s">
        <v>23</v>
      </c>
      <c r="I2" s="27" t="s">
        <v>24</v>
      </c>
      <c r="J2" s="34" t="s">
        <v>23</v>
      </c>
      <c r="K2" s="27" t="s">
        <v>24</v>
      </c>
      <c r="L2" s="22" t="s">
        <v>19</v>
      </c>
    </row>
    <row r="3" spans="1:12" ht="15.75" thickBot="1" x14ac:dyDescent="0.3">
      <c r="A3" s="7">
        <v>6.25E-2</v>
      </c>
      <c r="B3" s="8">
        <v>79.8</v>
      </c>
      <c r="C3" s="13">
        <f>B3*2.54*10</f>
        <v>2026.92</v>
      </c>
      <c r="D3" s="14">
        <f>C3*$A$3</f>
        <v>126.6825</v>
      </c>
      <c r="E3" s="9">
        <v>130</v>
      </c>
      <c r="F3" s="19" t="s">
        <v>9</v>
      </c>
      <c r="H3" s="28">
        <f>IFERROR(ROUND(J3/TAN(RADIANS(L3)),0), 0)</f>
        <v>416</v>
      </c>
      <c r="I3" s="32">
        <f>IFERROR(H3/1000*16, "")</f>
        <v>6.6559999999999997</v>
      </c>
      <c r="J3" s="19">
        <v>240</v>
      </c>
      <c r="K3" s="24">
        <f>IFERROR(J3/1000*16, "")</f>
        <v>3.84</v>
      </c>
      <c r="L3" s="19">
        <v>30</v>
      </c>
    </row>
    <row r="4" spans="1:12" x14ac:dyDescent="0.25">
      <c r="B4" s="10">
        <v>36</v>
      </c>
      <c r="C4" s="15">
        <f>B4*2.54*10</f>
        <v>914.4</v>
      </c>
      <c r="D4" s="16">
        <f>C4*$A$3</f>
        <v>57.15</v>
      </c>
      <c r="E4">
        <v>60</v>
      </c>
      <c r="F4" s="20" t="s">
        <v>10</v>
      </c>
      <c r="H4" s="29">
        <f>IFERROR(ROUND(J4/TAN(RADIANS(L4)),0), 0)</f>
        <v>260</v>
      </c>
      <c r="I4" s="33">
        <f t="shared" ref="I4:I11" si="0">IFERROR(H4/1000*16, "")</f>
        <v>4.16</v>
      </c>
      <c r="J4" s="20">
        <v>150</v>
      </c>
      <c r="K4" s="25">
        <f t="shared" ref="K4:K11" si="1">IFERROR(J4/1000*16, "")</f>
        <v>2.4</v>
      </c>
      <c r="L4" s="20">
        <v>30</v>
      </c>
    </row>
    <row r="5" spans="1:12" ht="15.75" thickBot="1" x14ac:dyDescent="0.3">
      <c r="B5" s="10">
        <v>231.7</v>
      </c>
      <c r="C5" s="15">
        <f t="shared" ref="C5:C16" si="2">B5*2.54*10</f>
        <v>5885.18</v>
      </c>
      <c r="D5" s="16">
        <f t="shared" ref="D5:D16" si="3">C5*$A$3</f>
        <v>367.82375000000002</v>
      </c>
      <c r="E5">
        <v>370</v>
      </c>
      <c r="F5" s="20" t="s">
        <v>11</v>
      </c>
      <c r="H5" s="30">
        <f>IFERROR(ROUND(J5/TAN(RADIANS(L5)),0), 0)</f>
        <v>0</v>
      </c>
      <c r="I5" s="33">
        <f t="shared" si="0"/>
        <v>0</v>
      </c>
      <c r="J5" s="20"/>
      <c r="K5" s="25">
        <f t="shared" si="1"/>
        <v>0</v>
      </c>
      <c r="L5" s="20"/>
    </row>
    <row r="6" spans="1:12" x14ac:dyDescent="0.25">
      <c r="B6" s="10">
        <v>44</v>
      </c>
      <c r="C6" s="15">
        <f t="shared" si="2"/>
        <v>1117.6000000000001</v>
      </c>
      <c r="D6" s="16">
        <f t="shared" si="3"/>
        <v>69.850000000000009</v>
      </c>
      <c r="E6">
        <v>70</v>
      </c>
      <c r="F6" s="20" t="s">
        <v>12</v>
      </c>
      <c r="H6" s="20"/>
      <c r="I6" s="24">
        <f t="shared" si="0"/>
        <v>0</v>
      </c>
      <c r="J6" s="28">
        <f>IFERROR(ROUND(H6*TAN(RADIANS(L6)),0), 0)</f>
        <v>0</v>
      </c>
      <c r="K6" s="24">
        <f t="shared" si="1"/>
        <v>0</v>
      </c>
      <c r="L6" s="19"/>
    </row>
    <row r="7" spans="1:12" x14ac:dyDescent="0.25">
      <c r="B7" s="10">
        <v>37.799999999999997</v>
      </c>
      <c r="C7" s="15">
        <f t="shared" si="2"/>
        <v>960.12</v>
      </c>
      <c r="D7" s="16">
        <f t="shared" si="3"/>
        <v>60.0075</v>
      </c>
      <c r="E7">
        <v>60</v>
      </c>
      <c r="F7" s="20" t="s">
        <v>13</v>
      </c>
      <c r="H7" s="20"/>
      <c r="I7" s="25">
        <f t="shared" si="0"/>
        <v>0</v>
      </c>
      <c r="J7" s="29">
        <f>IFERROR(ROUND(H7*TAN(RADIANS(L7)),0), 0)</f>
        <v>0</v>
      </c>
      <c r="K7" s="25">
        <f t="shared" si="1"/>
        <v>0</v>
      </c>
      <c r="L7" s="20"/>
    </row>
    <row r="8" spans="1:12" ht="15.75" thickBot="1" x14ac:dyDescent="0.3">
      <c r="B8" s="10">
        <v>75</v>
      </c>
      <c r="C8" s="15">
        <f t="shared" si="2"/>
        <v>1905</v>
      </c>
      <c r="D8" s="16">
        <f t="shared" si="3"/>
        <v>119.0625</v>
      </c>
      <c r="E8">
        <v>120</v>
      </c>
      <c r="F8" s="20" t="s">
        <v>14</v>
      </c>
      <c r="H8" s="21"/>
      <c r="I8" s="26">
        <f t="shared" si="0"/>
        <v>0</v>
      </c>
      <c r="J8" s="30">
        <f>IFERROR(ROUND(H8*TAN(RADIANS(L8)),0), 0)</f>
        <v>0</v>
      </c>
      <c r="K8" s="26">
        <f t="shared" si="1"/>
        <v>0</v>
      </c>
      <c r="L8" s="31"/>
    </row>
    <row r="9" spans="1:12" x14ac:dyDescent="0.25">
      <c r="B9" s="10">
        <v>14</v>
      </c>
      <c r="C9" s="15">
        <f t="shared" si="2"/>
        <v>355.6</v>
      </c>
      <c r="D9" s="16">
        <f t="shared" si="3"/>
        <v>22.225000000000001</v>
      </c>
      <c r="E9">
        <v>22</v>
      </c>
      <c r="F9" s="20" t="s">
        <v>15</v>
      </c>
      <c r="H9" s="19">
        <v>300</v>
      </c>
      <c r="I9" s="24">
        <f t="shared" si="0"/>
        <v>4.8</v>
      </c>
      <c r="J9" s="19">
        <v>175</v>
      </c>
      <c r="K9" s="24">
        <f t="shared" si="1"/>
        <v>2.8</v>
      </c>
      <c r="L9" s="28">
        <f>IFERROR(ROUND(DEGREES(TANH(J9/H9)),0), 0)</f>
        <v>30</v>
      </c>
    </row>
    <row r="10" spans="1:12" x14ac:dyDescent="0.25">
      <c r="B10" s="10"/>
      <c r="C10" s="15">
        <f t="shared" si="2"/>
        <v>0</v>
      </c>
      <c r="D10" s="16">
        <f t="shared" si="3"/>
        <v>0</v>
      </c>
      <c r="F10" s="20"/>
      <c r="H10" s="20"/>
      <c r="I10" s="25">
        <f t="shared" si="0"/>
        <v>0</v>
      </c>
      <c r="J10" s="20"/>
      <c r="K10" s="25">
        <f t="shared" si="1"/>
        <v>0</v>
      </c>
      <c r="L10" s="29">
        <f>IFERROR(ROUND(DEGREES(TANH(J10/H10)),0), 0)</f>
        <v>0</v>
      </c>
    </row>
    <row r="11" spans="1:12" ht="15.75" thickBot="1" x14ac:dyDescent="0.3">
      <c r="B11" s="10"/>
      <c r="C11" s="15">
        <f t="shared" si="2"/>
        <v>0</v>
      </c>
      <c r="D11" s="16">
        <f t="shared" si="3"/>
        <v>0</v>
      </c>
      <c r="F11" s="20"/>
      <c r="H11" s="21"/>
      <c r="I11" s="26">
        <f t="shared" si="0"/>
        <v>0</v>
      </c>
      <c r="J11" s="21"/>
      <c r="K11" s="26">
        <f t="shared" si="1"/>
        <v>0</v>
      </c>
      <c r="L11" s="30">
        <f>IFERROR(ROUND(DEGREES(TANH(J11/H11)),0), 0)</f>
        <v>0</v>
      </c>
    </row>
    <row r="12" spans="1:12" x14ac:dyDescent="0.25">
      <c r="B12" s="10"/>
      <c r="C12" s="15">
        <f t="shared" si="2"/>
        <v>0</v>
      </c>
      <c r="D12" s="16">
        <f t="shared" si="3"/>
        <v>0</v>
      </c>
      <c r="F12" s="20"/>
    </row>
    <row r="13" spans="1:12" x14ac:dyDescent="0.25">
      <c r="B13" s="10"/>
      <c r="C13" s="15">
        <f t="shared" si="2"/>
        <v>0</v>
      </c>
      <c r="D13" s="16">
        <f t="shared" si="3"/>
        <v>0</v>
      </c>
      <c r="F13" s="20"/>
    </row>
    <row r="14" spans="1:12" x14ac:dyDescent="0.25">
      <c r="B14" s="10"/>
      <c r="C14" s="15">
        <f t="shared" si="2"/>
        <v>0</v>
      </c>
      <c r="D14" s="16">
        <f t="shared" si="3"/>
        <v>0</v>
      </c>
      <c r="F14" s="20"/>
    </row>
    <row r="15" spans="1:12" x14ac:dyDescent="0.25">
      <c r="B15" s="10"/>
      <c r="C15" s="15">
        <f t="shared" si="2"/>
        <v>0</v>
      </c>
      <c r="D15" s="16">
        <f t="shared" si="3"/>
        <v>0</v>
      </c>
      <c r="F15" s="20"/>
    </row>
    <row r="16" spans="1:12" ht="15.75" thickBot="1" x14ac:dyDescent="0.3">
      <c r="B16" s="11"/>
      <c r="C16" s="17">
        <f t="shared" si="2"/>
        <v>0</v>
      </c>
      <c r="D16" s="18">
        <f t="shared" si="3"/>
        <v>0</v>
      </c>
      <c r="E16" s="12"/>
      <c r="F16" s="21"/>
    </row>
    <row r="17" spans="2:6" x14ac:dyDescent="0.25">
      <c r="B17" s="35" t="s">
        <v>20</v>
      </c>
      <c r="C17" s="36"/>
      <c r="D17" s="35" t="s">
        <v>21</v>
      </c>
      <c r="E17" s="36"/>
      <c r="F17" s="5" t="s">
        <v>7</v>
      </c>
    </row>
    <row r="18" spans="2:6" ht="15.75" thickBot="1" x14ac:dyDescent="0.3">
      <c r="B18" s="1" t="s">
        <v>22</v>
      </c>
      <c r="C18" s="2" t="s">
        <v>4</v>
      </c>
      <c r="D18" s="1" t="s">
        <v>4</v>
      </c>
      <c r="E18" s="2" t="s">
        <v>6</v>
      </c>
      <c r="F18" s="6" t="s">
        <v>8</v>
      </c>
    </row>
    <row r="19" spans="2:6" x14ac:dyDescent="0.25">
      <c r="B19" s="8">
        <v>2</v>
      </c>
      <c r="C19" s="13">
        <f>B19*1000</f>
        <v>2000</v>
      </c>
      <c r="D19" s="14">
        <f>C19*$A$3</f>
        <v>125</v>
      </c>
      <c r="E19" s="9">
        <v>130</v>
      </c>
      <c r="F19" s="19" t="s">
        <v>9</v>
      </c>
    </row>
    <row r="20" spans="2:6" x14ac:dyDescent="0.25">
      <c r="B20" s="10">
        <v>0.8</v>
      </c>
      <c r="C20" s="15">
        <f t="shared" ref="C20:C32" si="4">B20*1000</f>
        <v>800</v>
      </c>
      <c r="D20" s="16">
        <f>C20*$A$3</f>
        <v>50</v>
      </c>
      <c r="E20">
        <v>60</v>
      </c>
      <c r="F20" s="20" t="s">
        <v>10</v>
      </c>
    </row>
    <row r="21" spans="2:6" x14ac:dyDescent="0.25">
      <c r="B21" s="10">
        <v>4</v>
      </c>
      <c r="C21" s="15">
        <f t="shared" si="4"/>
        <v>4000</v>
      </c>
      <c r="D21" s="16">
        <f t="shared" ref="D21:D32" si="5">C21*$A$3</f>
        <v>250</v>
      </c>
      <c r="E21">
        <v>300</v>
      </c>
      <c r="F21" s="20" t="s">
        <v>11</v>
      </c>
    </row>
    <row r="22" spans="2:6" x14ac:dyDescent="0.25">
      <c r="B22" s="10">
        <v>0.8</v>
      </c>
      <c r="C22" s="15">
        <f t="shared" si="4"/>
        <v>800</v>
      </c>
      <c r="D22" s="16">
        <f t="shared" si="5"/>
        <v>50</v>
      </c>
      <c r="E22">
        <v>75</v>
      </c>
      <c r="F22" s="20" t="s">
        <v>12</v>
      </c>
    </row>
    <row r="23" spans="2:6" x14ac:dyDescent="0.25">
      <c r="B23" s="10">
        <v>0.8</v>
      </c>
      <c r="C23" s="15">
        <f t="shared" si="4"/>
        <v>800</v>
      </c>
      <c r="D23" s="16">
        <f t="shared" si="5"/>
        <v>50</v>
      </c>
      <c r="E23">
        <v>75</v>
      </c>
      <c r="F23" s="20" t="s">
        <v>13</v>
      </c>
    </row>
    <row r="24" spans="2:6" x14ac:dyDescent="0.25">
      <c r="B24" s="10">
        <v>1.7</v>
      </c>
      <c r="C24" s="15">
        <f t="shared" si="4"/>
        <v>1700</v>
      </c>
      <c r="D24" s="16">
        <f t="shared" si="5"/>
        <v>106.25</v>
      </c>
      <c r="E24">
        <v>105</v>
      </c>
      <c r="F24" s="20" t="s">
        <v>14</v>
      </c>
    </row>
    <row r="25" spans="2:6" x14ac:dyDescent="0.25">
      <c r="B25" s="10">
        <v>0.3</v>
      </c>
      <c r="C25" s="15">
        <f t="shared" si="4"/>
        <v>300</v>
      </c>
      <c r="D25" s="16">
        <f t="shared" si="5"/>
        <v>18.75</v>
      </c>
      <c r="E25">
        <v>17</v>
      </c>
      <c r="F25" s="20" t="s">
        <v>15</v>
      </c>
    </row>
    <row r="26" spans="2:6" x14ac:dyDescent="0.25">
      <c r="B26" s="10">
        <v>2.5</v>
      </c>
      <c r="C26" s="15">
        <f t="shared" si="4"/>
        <v>2500</v>
      </c>
      <c r="D26" s="16">
        <f t="shared" si="5"/>
        <v>156.25</v>
      </c>
      <c r="E26">
        <f>E21-(E22+E23)</f>
        <v>150</v>
      </c>
      <c r="F26" s="20" t="s">
        <v>25</v>
      </c>
    </row>
    <row r="27" spans="2:6" x14ac:dyDescent="0.25">
      <c r="B27" s="10"/>
      <c r="C27" s="15">
        <f t="shared" si="4"/>
        <v>0</v>
      </c>
      <c r="D27" s="16">
        <f t="shared" si="5"/>
        <v>0</v>
      </c>
      <c r="F27" s="20"/>
    </row>
    <row r="28" spans="2:6" x14ac:dyDescent="0.25">
      <c r="B28" s="10"/>
      <c r="C28" s="15">
        <f t="shared" si="4"/>
        <v>0</v>
      </c>
      <c r="D28" s="16">
        <f t="shared" si="5"/>
        <v>0</v>
      </c>
      <c r="F28" s="20"/>
    </row>
    <row r="29" spans="2:6" x14ac:dyDescent="0.25">
      <c r="B29" s="10"/>
      <c r="C29" s="15">
        <f t="shared" si="4"/>
        <v>0</v>
      </c>
      <c r="D29" s="16">
        <f t="shared" si="5"/>
        <v>0</v>
      </c>
      <c r="F29" s="20"/>
    </row>
    <row r="30" spans="2:6" x14ac:dyDescent="0.25">
      <c r="B30" s="10"/>
      <c r="C30" s="15">
        <f t="shared" si="4"/>
        <v>0</v>
      </c>
      <c r="D30" s="16">
        <f t="shared" si="5"/>
        <v>0</v>
      </c>
      <c r="F30" s="20"/>
    </row>
    <row r="31" spans="2:6" x14ac:dyDescent="0.25">
      <c r="B31" s="10"/>
      <c r="C31" s="15">
        <f t="shared" si="4"/>
        <v>0</v>
      </c>
      <c r="D31" s="16">
        <f t="shared" si="5"/>
        <v>0</v>
      </c>
      <c r="F31" s="20"/>
    </row>
    <row r="32" spans="2:6" ht="15.75" thickBot="1" x14ac:dyDescent="0.3">
      <c r="B32" s="11"/>
      <c r="C32" s="17">
        <f t="shared" si="4"/>
        <v>0</v>
      </c>
      <c r="D32" s="18">
        <f t="shared" si="5"/>
        <v>0</v>
      </c>
      <c r="E32" s="12"/>
      <c r="F32" s="21"/>
    </row>
  </sheetData>
  <mergeCells count="6">
    <mergeCell ref="J1:K1"/>
    <mergeCell ref="B17:C17"/>
    <mergeCell ref="D17:E17"/>
    <mergeCell ref="B1:C1"/>
    <mergeCell ref="D1:E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bollaert</dc:creator>
  <cp:lastModifiedBy>nathan bollaert</cp:lastModifiedBy>
  <dcterms:created xsi:type="dcterms:W3CDTF">2023-02-16T18:37:04Z</dcterms:created>
  <dcterms:modified xsi:type="dcterms:W3CDTF">2023-03-03T20:20:53Z</dcterms:modified>
</cp:coreProperties>
</file>