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TennisMyLife\Articoli da pubblicare\GOAT Theory\ATP Rankings\"/>
    </mc:Choice>
  </mc:AlternateContent>
  <xr:revisionPtr revIDLastSave="9" documentId="8_{987A61BF-EF40-4B7C-82A7-B904DAD1D387}" xr6:coauthVersionLast="43" xr6:coauthVersionMax="43" xr10:uidLastSave="{EFC46D99-C2C6-417F-862C-8968D2CA0ADA}"/>
  <bookViews>
    <workbookView xWindow="-120" yWindow="-120" windowWidth="29040" windowHeight="15840" activeTab="1" xr2:uid="{00000000-000D-0000-FFFF-FFFF00000000}"/>
  </bookViews>
  <sheets>
    <sheet name="View" sheetId="1" r:id="rId1"/>
    <sheet name="System" sheetId="9" r:id="rId2"/>
    <sheet name="Counted &amp; not" sheetId="2" r:id="rId3"/>
    <sheet name="Sorted prize money + pro" sheetId="6" r:id="rId4"/>
    <sheet name="Sorted cat by prize money" sheetId="3" r:id="rId5"/>
    <sheet name="ATP Points" sheetId="7" r:id="rId6"/>
    <sheet name="AO-SA" sheetId="8" r:id="rId7"/>
  </sheets>
  <definedNames>
    <definedName name="_xlnm._FilterDatabase" localSheetId="5" hidden="1">'ATP Points'!$B$2:$E$2</definedName>
    <definedName name="_xlnm._FilterDatabase" localSheetId="2" hidden="1">'Counted &amp; not'!$B$2:$H$2</definedName>
    <definedName name="_xlnm._FilterDatabase" localSheetId="4" hidden="1">'Sorted cat by prize money'!$B$2:$F$2</definedName>
    <definedName name="_xlnm._FilterDatabase" localSheetId="3" hidden="1">'Sorted prize money + pro'!$B$2:$H$2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6" i="7" l="1"/>
  <c r="M43" i="7"/>
  <c r="M45" i="7"/>
  <c r="M44" i="7"/>
  <c r="M42" i="7"/>
  <c r="M41" i="7"/>
  <c r="M40" i="7"/>
  <c r="G70" i="7"/>
  <c r="G71" i="7" s="1"/>
  <c r="G69" i="7"/>
  <c r="G68" i="7"/>
  <c r="G67" i="7"/>
  <c r="G66" i="7"/>
  <c r="G6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vs" description="Connessione alla query 'Cvs' nella cartella di lavoro." type="5" refreshedVersion="0" background="1">
    <dbPr connection="Provider=Microsoft.Mashup.OleDb.1;Data Source=$Workbook$;Location=Cvs;Extended Properties=&quot;&quot;" command="SELECT * FROM [Cvs]"/>
  </connection>
</connections>
</file>

<file path=xl/sharedStrings.xml><?xml version="1.0" encoding="utf-8"?>
<sst xmlns="http://schemas.openxmlformats.org/spreadsheetml/2006/main" count="1304" uniqueCount="209">
  <si>
    <t>TOURNAMENT</t>
  </si>
  <si>
    <t>START DATE</t>
  </si>
  <si>
    <t>TOUR</t>
  </si>
  <si>
    <t>DRAW SIZE</t>
  </si>
  <si>
    <t>CATEGORY</t>
  </si>
  <si>
    <t>COUNTED</t>
  </si>
  <si>
    <t>REASON</t>
  </si>
  <si>
    <t>YES</t>
  </si>
  <si>
    <t>Los Angeles</t>
  </si>
  <si>
    <t>Bournemouth</t>
  </si>
  <si>
    <t>Roland Garros</t>
  </si>
  <si>
    <t>Hamburg</t>
  </si>
  <si>
    <t>Wimbledon</t>
  </si>
  <si>
    <t>Gstaad</t>
  </si>
  <si>
    <t>US Open</t>
  </si>
  <si>
    <t>Buenos Aires</t>
  </si>
  <si>
    <t>CAT-D</t>
  </si>
  <si>
    <t>CAT-C</t>
  </si>
  <si>
    <t>CAT-B</t>
  </si>
  <si>
    <t>CAT-A</t>
  </si>
  <si>
    <t>Dublin</t>
  </si>
  <si>
    <t>Hobart</t>
  </si>
  <si>
    <t>Sydney</t>
  </si>
  <si>
    <t>Australian Open</t>
  </si>
  <si>
    <t>New York</t>
  </si>
  <si>
    <t>Johannesburg</t>
  </si>
  <si>
    <t>Durban</t>
  </si>
  <si>
    <t>Monte Carlo</t>
  </si>
  <si>
    <t>Brussels</t>
  </si>
  <si>
    <t>Rome</t>
  </si>
  <si>
    <t>Bristol</t>
  </si>
  <si>
    <t>Queen's Club</t>
  </si>
  <si>
    <t>Hilversum</t>
  </si>
  <si>
    <t>Toronto</t>
  </si>
  <si>
    <t>Las Vegas</t>
  </si>
  <si>
    <t>Stockholm</t>
  </si>
  <si>
    <t>Paris Indoor</t>
  </si>
  <si>
    <t>Wembley</t>
  </si>
  <si>
    <t>TOURNAMENT CATEGORIES</t>
  </si>
  <si>
    <t>CATEGORY A</t>
  </si>
  <si>
    <t>CATEGORY B</t>
  </si>
  <si>
    <t>CATEGORY C</t>
  </si>
  <si>
    <t>CATEGORY D</t>
  </si>
  <si>
    <t>Auckland</t>
  </si>
  <si>
    <t>Prize money $25000.</t>
  </si>
  <si>
    <t>Prize money $30000.</t>
  </si>
  <si>
    <t>Perth</t>
  </si>
  <si>
    <t>Philadelphia</t>
  </si>
  <si>
    <t>WCT Open</t>
  </si>
  <si>
    <t>Melbourne</t>
  </si>
  <si>
    <t>Berlin</t>
  </si>
  <si>
    <t>Prize money $15000.</t>
  </si>
  <si>
    <t>Prize money $8000.</t>
  </si>
  <si>
    <t>Prize money $5000.</t>
  </si>
  <si>
    <t>Prize money $7500.</t>
  </si>
  <si>
    <t>Prize money $12000.</t>
  </si>
  <si>
    <t>CATEGORY E</t>
  </si>
  <si>
    <t>CATEGORY F</t>
  </si>
  <si>
    <t>Assigned for tournaments paying between $10000 and $25000 with larger draws (64)</t>
  </si>
  <si>
    <t>Assigned for tournaments paying between $10000 and $25000 with smaller draws (32)</t>
  </si>
  <si>
    <t>Assigned to all other countable tournaments, paying out under $10000</t>
  </si>
  <si>
    <t>Prize money $3800.</t>
  </si>
  <si>
    <t>CAT-F</t>
  </si>
  <si>
    <t>Prize money $9500.</t>
  </si>
  <si>
    <t>CAT-E</t>
  </si>
  <si>
    <t>Prize money $22000.</t>
  </si>
  <si>
    <t>Prize money $26000.</t>
  </si>
  <si>
    <t>Salisbury</t>
  </si>
  <si>
    <t>Amateur event 1/2.</t>
  </si>
  <si>
    <t>Boston</t>
  </si>
  <si>
    <t>Amateur event 2/2.</t>
  </si>
  <si>
    <t>US Pro</t>
  </si>
  <si>
    <t>San Juan</t>
  </si>
  <si>
    <t>Prize money $9000.</t>
  </si>
  <si>
    <t>Prize money $23000. 2 week event, C accepted.</t>
  </si>
  <si>
    <t>Prize money $7000</t>
  </si>
  <si>
    <t>Prize money $8500</t>
  </si>
  <si>
    <t>Prize money $43000.</t>
  </si>
  <si>
    <t>Prize money $21000.</t>
  </si>
  <si>
    <t>Prize money $8200.</t>
  </si>
  <si>
    <t>Prize money $50000.</t>
  </si>
  <si>
    <t>Indianapolis</t>
  </si>
  <si>
    <t>Prize money $14000.</t>
  </si>
  <si>
    <t>Prize money $113000.</t>
  </si>
  <si>
    <t>Prize money $40000.</t>
  </si>
  <si>
    <t>Prize money $13000.</t>
  </si>
  <si>
    <t>Prize money $36000.</t>
  </si>
  <si>
    <t>Amateur</t>
  </si>
  <si>
    <t>Pro</t>
  </si>
  <si>
    <t>Washington</t>
  </si>
  <si>
    <t>Cincinnati</t>
  </si>
  <si>
    <t>Berkeley</t>
  </si>
  <si>
    <t>Prize money $17000.</t>
  </si>
  <si>
    <t>Tucson Pro</t>
  </si>
  <si>
    <t>Pro event 1/2. Prize money $33000</t>
  </si>
  <si>
    <t>Pro event 2/2.</t>
  </si>
  <si>
    <t>ILTF</t>
  </si>
  <si>
    <t>Orlando</t>
  </si>
  <si>
    <t>NTL</t>
  </si>
  <si>
    <t>NO</t>
  </si>
  <si>
    <t>Hollywood</t>
  </si>
  <si>
    <t>Oakland</t>
  </si>
  <si>
    <t>St. Louis</t>
  </si>
  <si>
    <t>Fort Worth</t>
  </si>
  <si>
    <t>Baltimore</t>
  </si>
  <si>
    <t>Cologne</t>
  </si>
  <si>
    <t>Midland</t>
  </si>
  <si>
    <t>WCT Pro</t>
  </si>
  <si>
    <t>Newport</t>
  </si>
  <si>
    <t>Anaheim</t>
  </si>
  <si>
    <t>Tokyo</t>
  </si>
  <si>
    <t>MSG Pro</t>
  </si>
  <si>
    <t>Prize money $25000</t>
  </si>
  <si>
    <t>Amsterdam</t>
  </si>
  <si>
    <t>BBC2 Pro</t>
  </si>
  <si>
    <t>US Pro Clay</t>
  </si>
  <si>
    <t>Poertschach</t>
  </si>
  <si>
    <t>Chicago</t>
  </si>
  <si>
    <t>Barcellona</t>
  </si>
  <si>
    <t>Madrid</t>
  </si>
  <si>
    <t>Tournament</t>
  </si>
  <si>
    <t>Tour</t>
  </si>
  <si>
    <t>Draw</t>
  </si>
  <si>
    <t>Prize money ($)</t>
  </si>
  <si>
    <t>Category</t>
  </si>
  <si>
    <t>Big amateur event</t>
  </si>
  <si>
    <t>Tucson</t>
  </si>
  <si>
    <t>Prize money $3000.</t>
  </si>
  <si>
    <t>Prize money $16500</t>
  </si>
  <si>
    <t>Prize money $18000</t>
  </si>
  <si>
    <t>Prize money $20000</t>
  </si>
  <si>
    <t>Prize money $10000</t>
  </si>
  <si>
    <t>Prize money $27777</t>
  </si>
  <si>
    <t>Prize money $12000</t>
  </si>
  <si>
    <t>Prize money $22500</t>
  </si>
  <si>
    <t>Malaga</t>
  </si>
  <si>
    <t>Atlanta</t>
  </si>
  <si>
    <t>Dakar</t>
  </si>
  <si>
    <t>Casablanca</t>
  </si>
  <si>
    <t>Binghamton</t>
  </si>
  <si>
    <t>Prize money $9500</t>
  </si>
  <si>
    <t>Incline Village</t>
  </si>
  <si>
    <t>4RR</t>
  </si>
  <si>
    <t>Prize money $5000</t>
  </si>
  <si>
    <t>Prize money $15000</t>
  </si>
  <si>
    <t>8 RR</t>
  </si>
  <si>
    <t>First prize $6000</t>
  </si>
  <si>
    <t>Rod Laver</t>
  </si>
  <si>
    <t>Roy Emerson</t>
  </si>
  <si>
    <t>Ken Rosewall</t>
  </si>
  <si>
    <t>Andrés Gimeno</t>
  </si>
  <si>
    <t>Pancho Gonzales</t>
  </si>
  <si>
    <t>Fred Stolle</t>
  </si>
  <si>
    <t>Sets</t>
  </si>
  <si>
    <t>Prize money</t>
  </si>
  <si>
    <t>$26000</t>
  </si>
  <si>
    <t>$23000</t>
  </si>
  <si>
    <t>Best of 5</t>
  </si>
  <si>
    <t>Open</t>
  </si>
  <si>
    <t>10 RR</t>
  </si>
  <si>
    <t>4 RR</t>
  </si>
  <si>
    <t>6 RR</t>
  </si>
  <si>
    <t>Points</t>
  </si>
  <si>
    <t>/</t>
  </si>
  <si>
    <t>A</t>
  </si>
  <si>
    <t>B</t>
  </si>
  <si>
    <t>C</t>
  </si>
  <si>
    <t>D</t>
  </si>
  <si>
    <t>E</t>
  </si>
  <si>
    <t>F</t>
  </si>
  <si>
    <t>South African Open</t>
  </si>
  <si>
    <r>
      <rPr>
        <b/>
        <sz val="10"/>
        <color rgb="FF261C31"/>
        <rFont val="Times New Roman"/>
        <family val="1"/>
      </rPr>
      <t>AVERAGE SYS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EM WITH A M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>N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 xml:space="preserve">MUM OF 10 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OURNAMENTS</t>
    </r>
  </si>
  <si>
    <r>
      <rPr>
        <b/>
        <sz val="10"/>
        <color rgb="FF4B464D"/>
        <rFont val="Times New Roman"/>
        <family val="1"/>
      </rPr>
      <t>F</t>
    </r>
    <r>
      <rPr>
        <b/>
        <sz val="10"/>
        <color rgb="FF59625D"/>
        <rFont val="Times New Roman"/>
        <family val="1"/>
      </rPr>
      <t>IN</t>
    </r>
    <r>
      <rPr>
        <b/>
        <sz val="10"/>
        <color rgb="FF3B3442"/>
        <rFont val="Times New Roman"/>
        <family val="1"/>
      </rPr>
      <t>A</t>
    </r>
    <r>
      <rPr>
        <b/>
        <sz val="10"/>
        <color rgb="FF4D2A1F"/>
        <rFont val="Times New Roman"/>
        <family val="1"/>
      </rPr>
      <t>LS</t>
    </r>
  </si>
  <si>
    <r>
      <rPr>
        <b/>
        <sz val="10"/>
        <color rgb="FF3B3442"/>
        <rFont val="Times New Roman"/>
        <family val="1"/>
      </rPr>
      <t>3RRW</t>
    </r>
  </si>
  <si>
    <r>
      <rPr>
        <b/>
        <sz val="10"/>
        <color rgb="FF3B3442"/>
        <rFont val="Times New Roman"/>
        <family val="1"/>
      </rPr>
      <t>2RRW</t>
    </r>
  </si>
  <si>
    <r>
      <rPr>
        <b/>
        <sz val="10"/>
        <color rgb="FF3B3442"/>
        <rFont val="Times New Roman"/>
        <family val="1"/>
      </rPr>
      <t>3RRF</t>
    </r>
  </si>
  <si>
    <r>
      <rPr>
        <b/>
        <sz val="10"/>
        <color rgb="FF3B3442"/>
        <rFont val="Times New Roman"/>
        <family val="1"/>
      </rPr>
      <t>2RRF</t>
    </r>
  </si>
  <si>
    <t>1RRF</t>
  </si>
  <si>
    <r>
      <rPr>
        <b/>
        <sz val="10"/>
        <color rgb="FF3B3442"/>
        <rFont val="Times New Roman"/>
        <family val="1"/>
      </rPr>
      <t>3RR</t>
    </r>
  </si>
  <si>
    <r>
      <rPr>
        <b/>
        <sz val="10"/>
        <color rgb="FF3B3442"/>
        <rFont val="Times New Roman"/>
        <family val="1"/>
      </rPr>
      <t>2RR</t>
    </r>
  </si>
  <si>
    <t>1RR</t>
  </si>
  <si>
    <r>
      <rPr>
        <b/>
        <sz val="10"/>
        <color rgb="FF3B3442"/>
        <rFont val="Times New Roman"/>
        <family val="1"/>
      </rPr>
      <t>ORR</t>
    </r>
  </si>
  <si>
    <r>
      <rPr>
        <b/>
        <sz val="10"/>
        <color rgb="FF261C31"/>
        <rFont val="Times New Roman"/>
        <family val="1"/>
      </rPr>
      <t>TY</t>
    </r>
    <r>
      <rPr>
        <b/>
        <sz val="10"/>
        <color rgb="FF4B464D"/>
        <rFont val="Times New Roman"/>
        <family val="1"/>
      </rPr>
      <t>P</t>
    </r>
    <r>
      <rPr>
        <b/>
        <sz val="10"/>
        <color rgb="FF361F1F"/>
        <rFont val="Times New Roman"/>
        <family val="1"/>
      </rPr>
      <t>E</t>
    </r>
  </si>
  <si>
    <t>MD</t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</si>
  <si>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D</t>
    </r>
  </si>
  <si>
    <r>
      <rPr>
        <b/>
        <sz val="10"/>
        <color rgb="FF4B464D"/>
        <rFont val="Times New Roman"/>
        <family val="1"/>
      </rPr>
      <t>I</t>
    </r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</si>
  <si>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t>W</t>
  </si>
  <si>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</si>
  <si>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</si>
  <si>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</si>
  <si>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B3442"/>
        <rFont val="Times New Roman"/>
        <family val="1"/>
      </rPr>
      <t>R16</t>
    </r>
  </si>
  <si>
    <r>
      <rPr>
        <b/>
        <sz val="10"/>
        <color rgb="FF3B3442"/>
        <rFont val="Times New Roman"/>
        <family val="1"/>
      </rPr>
      <t>R32</t>
    </r>
  </si>
  <si>
    <r>
      <rPr>
        <b/>
        <sz val="10"/>
        <color rgb="FF3B3442"/>
        <rFont val="Times New Roman"/>
        <family val="1"/>
      </rPr>
      <t>R64</t>
    </r>
  </si>
  <si>
    <r>
      <rPr>
        <b/>
        <sz val="10"/>
        <color rgb="FF3B3442"/>
        <rFont val="Times New Roman"/>
        <family val="1"/>
      </rPr>
      <t>R128</t>
    </r>
  </si>
  <si>
    <r>
      <rPr>
        <b/>
        <sz val="10"/>
        <color rgb="FF210323"/>
        <rFont val="Times New Roman"/>
        <family val="1"/>
      </rPr>
      <t>Q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</si>
  <si>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R3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</si>
  <si>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R2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</si>
  <si>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Rl</t>
    </r>
  </si>
  <si>
    <r>
      <rPr>
        <b/>
        <sz val="10"/>
        <color rgb="FFFF2A2F"/>
        <rFont val="Times New Roman"/>
        <family val="1"/>
      </rPr>
      <t>CA</t>
    </r>
    <r>
      <rPr>
        <b/>
        <sz val="10"/>
        <color rgb="FFFF0024"/>
        <rFont val="Times New Roman"/>
        <family val="1"/>
      </rPr>
      <t>T</t>
    </r>
    <r>
      <rPr>
        <b/>
        <sz val="10"/>
        <color rgb="FFFF2A2F"/>
        <rFont val="Times New Roman"/>
        <family val="1"/>
      </rPr>
      <t>-A</t>
    </r>
  </si>
  <si>
    <r>
      <rPr>
        <b/>
        <sz val="10"/>
        <color rgb="FFFF7E34"/>
        <rFont val="Times New Roman"/>
        <family val="1"/>
      </rPr>
      <t>CAT-B</t>
    </r>
  </si>
  <si>
    <t>0.5</t>
  </si>
  <si>
    <r>
      <rPr>
        <b/>
        <sz val="10"/>
        <color rgb="FFFF7E34"/>
        <rFont val="Times New Roman"/>
        <family val="1"/>
      </rPr>
      <t>CA</t>
    </r>
    <r>
      <rPr>
        <b/>
        <sz val="10"/>
        <color rgb="FFFF6024"/>
        <rFont val="Times New Roman"/>
        <family val="1"/>
      </rPr>
      <t>T</t>
    </r>
    <r>
      <rPr>
        <b/>
        <sz val="10"/>
        <color rgb="FFFF7E34"/>
        <rFont val="Times New Roman"/>
        <family val="1"/>
      </rPr>
      <t>-B</t>
    </r>
  </si>
  <si>
    <r>
      <rPr>
        <b/>
        <sz val="10"/>
        <color rgb="FF36954B"/>
        <rFont val="Times New Roman"/>
        <family val="1"/>
      </rPr>
      <t>CA</t>
    </r>
    <r>
      <rPr>
        <b/>
        <sz val="10"/>
        <color rgb="FF248024"/>
        <rFont val="Times New Roman"/>
        <family val="1"/>
      </rPr>
      <t>T</t>
    </r>
    <r>
      <rPr>
        <b/>
        <sz val="10"/>
        <color rgb="FF008021"/>
        <rFont val="Times New Roman"/>
        <family val="1"/>
      </rPr>
      <t>-</t>
    </r>
    <r>
      <rPr>
        <b/>
        <sz val="10"/>
        <color rgb="FF36954B"/>
        <rFont val="Times New Roman"/>
        <family val="1"/>
      </rPr>
      <t>C</t>
    </r>
  </si>
  <si>
    <r>
      <rPr>
        <b/>
        <sz val="10"/>
        <color rgb="FF8E56B5"/>
        <rFont val="Times New Roman"/>
        <family val="1"/>
      </rPr>
      <t>CA</t>
    </r>
    <r>
      <rPr>
        <b/>
        <sz val="10"/>
        <color rgb="FF772FAA"/>
        <rFont val="Times New Roman"/>
        <family val="1"/>
      </rPr>
      <t>T-</t>
    </r>
    <r>
      <rPr>
        <b/>
        <sz val="10"/>
        <color rgb="FF8E56B5"/>
        <rFont val="Times New Roman"/>
        <family val="1"/>
      </rPr>
      <t>D</t>
    </r>
  </si>
  <si>
    <r>
      <rPr>
        <b/>
        <sz val="10"/>
        <color rgb="FF2823FF"/>
        <rFont val="Times New Roman"/>
        <family val="1"/>
      </rPr>
      <t>CA</t>
    </r>
    <r>
      <rPr>
        <b/>
        <sz val="10"/>
        <color rgb="FF2400FF"/>
        <rFont val="Times New Roman"/>
        <family val="1"/>
      </rPr>
      <t>T</t>
    </r>
    <r>
      <rPr>
        <b/>
        <sz val="10"/>
        <color rgb="FF0000FF"/>
        <rFont val="Times New Roman"/>
        <family val="1"/>
      </rPr>
      <t>-</t>
    </r>
    <r>
      <rPr>
        <b/>
        <sz val="10"/>
        <color rgb="FF3D38FF"/>
        <rFont val="Times New Roman"/>
        <family val="1"/>
      </rPr>
      <t>E</t>
    </r>
  </si>
  <si>
    <r>
      <rPr>
        <b/>
        <sz val="10"/>
        <color rgb="FF3B3442"/>
        <rFont val="Times New Roman"/>
        <family val="1"/>
      </rPr>
      <t>CA</t>
    </r>
    <r>
      <rPr>
        <b/>
        <sz val="10"/>
        <color rgb="FF210323"/>
        <rFont val="Times New Roman"/>
        <family val="1"/>
      </rPr>
      <t>T</t>
    </r>
    <r>
      <rPr>
        <b/>
        <sz val="10"/>
        <color rgb="FF000021"/>
        <rFont val="Times New Roman"/>
        <family val="1"/>
      </rPr>
      <t>-</t>
    </r>
    <r>
      <rPr>
        <b/>
        <sz val="10"/>
        <color rgb="FF4B464D"/>
        <rFont val="Times New Roman"/>
        <family val="1"/>
      </rPr>
      <t>F</t>
    </r>
  </si>
  <si>
    <t>Assigned for tournaments paying out more than $25000 but less than $35000</t>
  </si>
  <si>
    <t>Assigned to the most prestigious events of the regular series. Prize money over $35000</t>
  </si>
  <si>
    <t>Category reserved for the Triple Crown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</si>
</sst>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52" x14ac:knownFonts="1">
    <font>
      <sz val="11"/>
      <color theme="1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008000"/>
      <name val="Calibri"/>
      <family val="2"/>
      <charset val="238"/>
      <scheme val="minor"/>
    </font>
    <font>
      <b/>
      <sz val="12"/>
      <color rgb="FF0000FF"/>
      <name val="Calibri"/>
      <family val="2"/>
      <charset val="238"/>
      <scheme val="minor"/>
    </font>
    <font>
      <b/>
      <sz val="11"/>
      <color rgb="FF008000"/>
      <name val="Calibri"/>
      <family val="2"/>
      <charset val="238"/>
      <scheme val="minor"/>
    </font>
    <font>
      <b/>
      <sz val="12"/>
      <color rgb="FFFF6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702EA0"/>
      <name val="Calibri"/>
      <family val="2"/>
      <charset val="238"/>
      <scheme val="minor"/>
    </font>
    <font>
      <sz val="11"/>
      <color rgb="FF702EA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charset val="238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b/>
      <sz val="10"/>
      <color rgb="FF261C31"/>
      <name val="Times New Roman"/>
      <family val="1"/>
    </font>
    <font>
      <b/>
      <sz val="10"/>
      <color rgb="FF1D3852"/>
      <name val="Times New Roman"/>
      <family val="1"/>
    </font>
    <font>
      <b/>
      <sz val="10"/>
      <color rgb="FF210323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4B464D"/>
      <name val="Times New Roman"/>
      <family val="1"/>
    </font>
    <font>
      <b/>
      <sz val="10"/>
      <color rgb="FF59625D"/>
      <name val="Times New Roman"/>
      <family val="1"/>
    </font>
    <font>
      <b/>
      <sz val="10"/>
      <color rgb="FF3B3442"/>
      <name val="Times New Roman"/>
      <family val="1"/>
    </font>
    <font>
      <b/>
      <sz val="10"/>
      <color rgb="FF4D2A1F"/>
      <name val="Times New Roman"/>
      <family val="1"/>
    </font>
    <font>
      <b/>
      <sz val="10"/>
      <color rgb="FF361F1F"/>
      <name val="Times New Roman"/>
      <family val="1"/>
    </font>
    <font>
      <b/>
      <sz val="10"/>
      <color rgb="FFFF2A2F"/>
      <name val="Times New Roman"/>
      <family val="1"/>
    </font>
    <font>
      <b/>
      <sz val="10"/>
      <color rgb="FFFF0024"/>
      <name val="Times New Roman"/>
      <family val="1"/>
    </font>
    <font>
      <b/>
      <sz val="10"/>
      <color rgb="FFFF2607"/>
      <name val="Times New Roman"/>
      <family val="1"/>
    </font>
    <font>
      <b/>
      <sz val="10"/>
      <color rgb="FF777780"/>
      <name val="Times New Roman"/>
      <family val="1"/>
    </font>
    <font>
      <b/>
      <sz val="10"/>
      <color rgb="FFFF7E34"/>
      <name val="Times New Roman"/>
      <family val="1"/>
    </font>
    <font>
      <b/>
      <sz val="10"/>
      <color rgb="FFFF7205"/>
      <name val="Times New Roman"/>
      <family val="1"/>
    </font>
    <font>
      <b/>
      <sz val="10"/>
      <color rgb="FFFF6024"/>
      <name val="Times New Roman"/>
      <family val="1"/>
    </font>
    <font>
      <b/>
      <sz val="10"/>
      <color rgb="FF36954B"/>
      <name val="Times New Roman"/>
      <family val="1"/>
    </font>
    <font>
      <b/>
      <sz val="10"/>
      <color rgb="FF248024"/>
      <name val="Times New Roman"/>
      <family val="1"/>
    </font>
    <font>
      <b/>
      <sz val="10"/>
      <color rgb="FF008021"/>
      <name val="Times New Roman"/>
      <family val="1"/>
    </font>
    <font>
      <b/>
      <sz val="10"/>
      <color rgb="FF469731"/>
      <name val="Times New Roman"/>
      <family val="1"/>
    </font>
    <font>
      <b/>
      <sz val="10"/>
      <color rgb="FF4FA357"/>
      <name val="Times New Roman"/>
      <family val="1"/>
    </font>
    <font>
      <b/>
      <sz val="10"/>
      <color rgb="FF8E56B5"/>
      <name val="Times New Roman"/>
      <family val="1"/>
    </font>
    <font>
      <b/>
      <sz val="10"/>
      <color rgb="FF772FAA"/>
      <name val="Times New Roman"/>
      <family val="1"/>
    </font>
    <font>
      <b/>
      <sz val="10"/>
      <color rgb="FF976BBF"/>
      <name val="Times New Roman"/>
      <family val="1"/>
    </font>
    <font>
      <b/>
      <sz val="10"/>
      <color rgb="FF2823FF"/>
      <name val="Times New Roman"/>
      <family val="1"/>
    </font>
    <font>
      <b/>
      <sz val="10"/>
      <color rgb="FF2400FF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3D38FF"/>
      <name val="Times New Roman"/>
      <family val="1"/>
    </font>
    <font>
      <b/>
      <sz val="10"/>
      <color rgb="FF494BFF"/>
      <name val="Times New Roman"/>
      <family val="1"/>
    </font>
    <font>
      <b/>
      <sz val="10"/>
      <color rgb="FF00002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4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4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14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4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14" fontId="11" fillId="0" borderId="26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13" fillId="3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14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29" xfId="0" applyFill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14" fontId="18" fillId="0" borderId="5" xfId="0" applyNumberFormat="1" applyFont="1" applyBorder="1" applyAlignment="1">
      <alignment horizontal="center" vertical="center"/>
    </xf>
    <xf numFmtId="14" fontId="0" fillId="2" borderId="29" xfId="0" applyNumberForma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14" fontId="11" fillId="0" borderId="28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2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31" xfId="0" applyFont="1" applyBorder="1" applyAlignment="1">
      <alignment horizontal="center"/>
    </xf>
    <xf numFmtId="0" fontId="0" fillId="0" borderId="31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14" fontId="3" fillId="0" borderId="34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14" fontId="3" fillId="0" borderId="37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3" fillId="0" borderId="39" xfId="0" applyFont="1" applyBorder="1" applyAlignment="1">
      <alignment horizontal="left" vertical="center"/>
    </xf>
    <xf numFmtId="14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14" fontId="9" fillId="0" borderId="17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2" borderId="39" xfId="0" applyFill="1" applyBorder="1" applyAlignment="1">
      <alignment horizontal="left" vertical="center"/>
    </xf>
    <xf numFmtId="14" fontId="0" fillId="2" borderId="17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3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0" fontId="13" fillId="0" borderId="33" xfId="0" applyFont="1" applyBorder="1" applyAlignment="1">
      <alignment horizontal="left" vertical="center"/>
    </xf>
    <xf numFmtId="14" fontId="13" fillId="0" borderId="34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0" fillId="2" borderId="36" xfId="0" applyFill="1" applyBorder="1" applyAlignment="1">
      <alignment horizontal="left" vertical="center"/>
    </xf>
    <xf numFmtId="14" fontId="0" fillId="2" borderId="37" xfId="0" applyNumberForma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3" fillId="2" borderId="36" xfId="0" applyFont="1" applyFill="1" applyBorder="1" applyAlignment="1">
      <alignment horizontal="left" vertical="center"/>
    </xf>
    <xf numFmtId="14" fontId="3" fillId="2" borderId="37" xfId="0" applyNumberFormat="1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left" vertical="center"/>
    </xf>
    <xf numFmtId="0" fontId="3" fillId="2" borderId="42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14" fontId="4" fillId="2" borderId="34" xfId="0" applyNumberFormat="1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4" fillId="0" borderId="42" xfId="0" applyFont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14" fontId="1" fillId="0" borderId="3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2" borderId="33" xfId="0" applyFill="1" applyBorder="1" applyAlignment="1">
      <alignment horizontal="left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41" xfId="0" applyFill="1" applyBorder="1" applyAlignment="1">
      <alignment horizontal="left" vertical="center"/>
    </xf>
    <xf numFmtId="0" fontId="0" fillId="2" borderId="42" xfId="0" applyFill="1" applyBorder="1" applyAlignment="1">
      <alignment horizontal="center" vertical="center"/>
    </xf>
    <xf numFmtId="0" fontId="2" fillId="0" borderId="36" xfId="0" applyFont="1" applyBorder="1" applyAlignment="1">
      <alignment horizontal="left" vertical="center"/>
    </xf>
    <xf numFmtId="14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14" fontId="1" fillId="0" borderId="34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14" fontId="11" fillId="0" borderId="17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20" fillId="0" borderId="39" xfId="0" applyFont="1" applyBorder="1" applyAlignment="1">
      <alignment horizontal="left" vertical="center"/>
    </xf>
    <xf numFmtId="14" fontId="0" fillId="0" borderId="17" xfId="0" applyNumberFormat="1" applyBorder="1" applyAlignment="1">
      <alignment horizontal="center"/>
    </xf>
    <xf numFmtId="0" fontId="4" fillId="0" borderId="33" xfId="0" applyFont="1" applyBorder="1" applyAlignment="1">
      <alignment horizontal="left" vertical="center"/>
    </xf>
    <xf numFmtId="14" fontId="4" fillId="0" borderId="34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9" fillId="5" borderId="0" xfId="0" applyFont="1" applyFill="1"/>
    <xf numFmtId="0" fontId="15" fillId="0" borderId="43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5" fillId="4" borderId="0" xfId="0" applyFont="1" applyFill="1" applyAlignment="1">
      <alignment horizontal="center"/>
    </xf>
    <xf numFmtId="0" fontId="17" fillId="0" borderId="27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center" vertical="top" wrapText="1"/>
    </xf>
    <xf numFmtId="0" fontId="21" fillId="0" borderId="44" xfId="0" applyFont="1" applyFill="1" applyBorder="1" applyAlignment="1">
      <alignment horizontal="center" vertical="top" wrapText="1"/>
    </xf>
    <xf numFmtId="0" fontId="25" fillId="0" borderId="44" xfId="0" applyFont="1" applyFill="1" applyBorder="1" applyAlignment="1">
      <alignment horizontal="center" vertical="top" wrapText="1"/>
    </xf>
    <xf numFmtId="0" fontId="25" fillId="0" borderId="45" xfId="0" applyFont="1" applyFill="1" applyBorder="1" applyAlignment="1">
      <alignment horizontal="center" vertical="top" wrapText="1"/>
    </xf>
    <xf numFmtId="0" fontId="21" fillId="0" borderId="46" xfId="0" applyFont="1" applyFill="1" applyBorder="1" applyAlignment="1">
      <alignment horizontal="center" vertical="top" wrapText="1"/>
    </xf>
    <xf numFmtId="0" fontId="26" fillId="0" borderId="46" xfId="0" applyFont="1" applyFill="1" applyBorder="1" applyAlignment="1">
      <alignment horizontal="center" vertical="top" wrapText="1"/>
    </xf>
    <xf numFmtId="0" fontId="21" fillId="0" borderId="47" xfId="0" applyFont="1" applyFill="1" applyBorder="1" applyAlignment="1">
      <alignment horizontal="center" vertical="top" wrapText="1"/>
    </xf>
    <xf numFmtId="0" fontId="21" fillId="7" borderId="48" xfId="0" applyFont="1" applyFill="1" applyBorder="1" applyAlignment="1">
      <alignment horizontal="center" vertical="top"/>
    </xf>
    <xf numFmtId="0" fontId="28" fillId="7" borderId="48" xfId="0" applyFont="1" applyFill="1" applyBorder="1" applyAlignment="1">
      <alignment horizontal="center" vertical="top"/>
    </xf>
    <xf numFmtId="0" fontId="21" fillId="7" borderId="49" xfId="0" applyFont="1" applyFill="1" applyBorder="1" applyAlignment="1">
      <alignment horizontal="center" vertical="top"/>
    </xf>
    <xf numFmtId="0" fontId="28" fillId="7" borderId="49" xfId="0" applyFont="1" applyFill="1" applyBorder="1" applyAlignment="1">
      <alignment horizontal="center" vertical="top"/>
    </xf>
    <xf numFmtId="0" fontId="21" fillId="7" borderId="50" xfId="0" applyFont="1" applyFill="1" applyBorder="1" applyAlignment="1">
      <alignment horizontal="center" vertical="top"/>
    </xf>
    <xf numFmtId="0" fontId="21" fillId="0" borderId="51" xfId="0" applyFont="1" applyFill="1" applyBorder="1" applyAlignment="1">
      <alignment horizontal="center" vertical="top" wrapText="1"/>
    </xf>
    <xf numFmtId="164" fontId="33" fillId="0" borderId="51" xfId="0" applyNumberFormat="1" applyFont="1" applyFill="1" applyBorder="1" applyAlignment="1">
      <alignment horizontal="center" vertical="top" wrapText="1"/>
    </xf>
    <xf numFmtId="0" fontId="25" fillId="0" borderId="51" xfId="0" applyFont="1" applyFill="1" applyBorder="1" applyAlignment="1">
      <alignment horizontal="center" vertical="top" wrapText="1"/>
    </xf>
    <xf numFmtId="164" fontId="31" fillId="0" borderId="51" xfId="0" applyNumberFormat="1" applyFont="1" applyFill="1" applyBorder="1" applyAlignment="1">
      <alignment horizontal="center" vertical="top" wrapText="1"/>
    </xf>
    <xf numFmtId="164" fontId="31" fillId="0" borderId="52" xfId="0" applyNumberFormat="1" applyFont="1" applyFill="1" applyBorder="1" applyAlignment="1">
      <alignment horizontal="center" vertical="top" wrapText="1"/>
    </xf>
    <xf numFmtId="164" fontId="34" fillId="0" borderId="51" xfId="0" applyNumberFormat="1" applyFont="1" applyFill="1" applyBorder="1" applyAlignment="1">
      <alignment horizontal="center" vertical="top" wrapText="1"/>
    </xf>
    <xf numFmtId="164" fontId="35" fillId="0" borderId="51" xfId="0" applyNumberFormat="1" applyFont="1" applyFill="1" applyBorder="1" applyAlignment="1">
      <alignment horizontal="center" vertical="top" wrapText="1"/>
    </xf>
    <xf numFmtId="164" fontId="36" fillId="0" borderId="51" xfId="0" applyNumberFormat="1" applyFont="1" applyFill="1" applyBorder="1" applyAlignment="1">
      <alignment horizontal="center" vertical="top" wrapText="1"/>
    </xf>
    <xf numFmtId="164" fontId="36" fillId="0" borderId="52" xfId="0" applyNumberFormat="1" applyFont="1" applyFill="1" applyBorder="1" applyAlignment="1">
      <alignment horizontal="center" vertical="top" wrapText="1"/>
    </xf>
    <xf numFmtId="0" fontId="25" fillId="0" borderId="52" xfId="0" applyFont="1" applyFill="1" applyBorder="1" applyAlignment="1">
      <alignment horizontal="center" vertical="top" wrapText="1"/>
    </xf>
    <xf numFmtId="164" fontId="41" fillId="0" borderId="51" xfId="0" applyNumberFormat="1" applyFont="1" applyFill="1" applyBorder="1" applyAlignment="1">
      <alignment horizontal="center" vertical="top" wrapText="1"/>
    </xf>
    <xf numFmtId="164" fontId="38" fillId="0" borderId="51" xfId="0" applyNumberFormat="1" applyFont="1" applyFill="1" applyBorder="1" applyAlignment="1">
      <alignment horizontal="center" vertical="top" wrapText="1"/>
    </xf>
    <xf numFmtId="164" fontId="42" fillId="0" borderId="51" xfId="0" applyNumberFormat="1" applyFont="1" applyFill="1" applyBorder="1" applyAlignment="1">
      <alignment horizontal="center" vertical="top" wrapText="1"/>
    </xf>
    <xf numFmtId="164" fontId="42" fillId="0" borderId="52" xfId="0" applyNumberFormat="1" applyFont="1" applyFill="1" applyBorder="1" applyAlignment="1">
      <alignment horizontal="center" vertical="top" wrapText="1"/>
    </xf>
    <xf numFmtId="164" fontId="43" fillId="0" borderId="51" xfId="0" applyNumberFormat="1" applyFont="1" applyFill="1" applyBorder="1" applyAlignment="1">
      <alignment horizontal="center" vertical="top" wrapText="1"/>
    </xf>
    <xf numFmtId="164" fontId="45" fillId="0" borderId="52" xfId="0" applyNumberFormat="1" applyFont="1" applyFill="1" applyBorder="1" applyAlignment="1">
      <alignment horizontal="center" vertical="top" wrapText="1"/>
    </xf>
    <xf numFmtId="164" fontId="46" fillId="0" borderId="51" xfId="0" applyNumberFormat="1" applyFont="1" applyFill="1" applyBorder="1" applyAlignment="1">
      <alignment horizontal="center" vertical="top" wrapText="1"/>
    </xf>
    <xf numFmtId="164" fontId="49" fillId="0" borderId="51" xfId="0" applyNumberFormat="1" applyFont="1" applyFill="1" applyBorder="1" applyAlignment="1">
      <alignment horizontal="center" vertical="top" wrapText="1"/>
    </xf>
    <xf numFmtId="164" fontId="50" fillId="0" borderId="51" xfId="0" applyNumberFormat="1" applyFont="1" applyFill="1" applyBorder="1" applyAlignment="1">
      <alignment horizontal="center" vertical="top" wrapText="1"/>
    </xf>
    <xf numFmtId="164" fontId="28" fillId="0" borderId="51" xfId="0" applyNumberFormat="1" applyFont="1" applyFill="1" applyBorder="1" applyAlignment="1">
      <alignment horizontal="center" vertical="top" wrapText="1"/>
    </xf>
    <xf numFmtId="164" fontId="22" fillId="0" borderId="51" xfId="0" applyNumberFormat="1" applyFont="1" applyFill="1" applyBorder="1" applyAlignment="1">
      <alignment horizontal="center" vertical="top" wrapText="1"/>
    </xf>
    <xf numFmtId="164" fontId="26" fillId="0" borderId="51" xfId="0" applyNumberFormat="1" applyFont="1" applyFill="1" applyBorder="1" applyAlignment="1">
      <alignment horizontal="center" vertical="top" wrapText="1"/>
    </xf>
    <xf numFmtId="164" fontId="30" fillId="0" borderId="51" xfId="0" applyNumberFormat="1" applyFont="1" applyFill="1" applyBorder="1" applyAlignment="1">
      <alignment horizontal="center" vertical="top" wrapText="1"/>
    </xf>
    <xf numFmtId="164" fontId="26" fillId="0" borderId="52" xfId="0" applyNumberFormat="1" applyFont="1" applyFill="1" applyBorder="1" applyAlignment="1">
      <alignment horizontal="center" vertical="top" wrapText="1"/>
    </xf>
    <xf numFmtId="0" fontId="21" fillId="0" borderId="53" xfId="0" applyFont="1" applyFill="1" applyBorder="1" applyAlignment="1">
      <alignment horizontal="center" vertical="top" wrapText="1"/>
    </xf>
    <xf numFmtId="164" fontId="26" fillId="0" borderId="53" xfId="0" applyNumberFormat="1" applyFont="1" applyFill="1" applyBorder="1" applyAlignment="1">
      <alignment horizontal="center" vertical="top" wrapText="1"/>
    </xf>
    <xf numFmtId="0" fontId="25" fillId="0" borderId="53" xfId="0" applyFont="1" applyFill="1" applyBorder="1" applyAlignment="1">
      <alignment horizontal="center" vertical="top" wrapText="1"/>
    </xf>
    <xf numFmtId="164" fontId="22" fillId="0" borderId="53" xfId="0" applyNumberFormat="1" applyFont="1" applyFill="1" applyBorder="1" applyAlignment="1">
      <alignment horizontal="center" vertical="top" wrapText="1"/>
    </xf>
    <xf numFmtId="164" fontId="28" fillId="0" borderId="53" xfId="0" applyNumberFormat="1" applyFont="1" applyFill="1" applyBorder="1" applyAlignment="1">
      <alignment horizontal="center" vertical="top" wrapText="1"/>
    </xf>
    <xf numFmtId="164" fontId="30" fillId="0" borderId="53" xfId="0" applyNumberFormat="1" applyFont="1" applyFill="1" applyBorder="1" applyAlignment="1">
      <alignment horizontal="center" vertical="top" wrapText="1"/>
    </xf>
    <xf numFmtId="0" fontId="25" fillId="0" borderId="54" xfId="0" applyFont="1" applyFill="1" applyBorder="1" applyAlignment="1">
      <alignment horizontal="center" vertical="top" wrapText="1"/>
    </xf>
    <xf numFmtId="164" fontId="34" fillId="0" borderId="53" xfId="0" applyNumberFormat="1" applyFont="1" applyFill="1" applyBorder="1" applyAlignment="1">
      <alignment horizontal="center" vertical="top" wrapText="1"/>
    </xf>
    <xf numFmtId="0" fontId="16" fillId="0" borderId="5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21" fillId="0" borderId="0" xfId="0" applyFont="1" applyFill="1" applyBorder="1" applyAlignment="1">
      <alignment horizontal="center" vertical="top"/>
    </xf>
    <xf numFmtId="0" fontId="25" fillId="0" borderId="47" xfId="0" applyFont="1" applyFill="1" applyBorder="1" applyAlignment="1">
      <alignment horizontal="center" vertical="top" wrapText="1"/>
    </xf>
    <xf numFmtId="0" fontId="25" fillId="0" borderId="44" xfId="0" applyFont="1" applyFill="1" applyBorder="1" applyAlignment="1">
      <alignment horizontal="center" vertical="top" wrapText="1"/>
    </xf>
    <xf numFmtId="0" fontId="25" fillId="0" borderId="30" xfId="0" applyFont="1" applyFill="1" applyBorder="1" applyAlignment="1">
      <alignment horizontal="center" vertical="top" wrapText="1"/>
    </xf>
    <xf numFmtId="0" fontId="15" fillId="0" borderId="39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00FF"/>
      <color rgb="FF702EA0"/>
      <color rgb="FFFF6000"/>
      <color rgb="FF008000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3:H57"/>
  <sheetViews>
    <sheetView workbookViewId="0">
      <selection activeCell="C7" sqref="C7:H8"/>
    </sheetView>
  </sheetViews>
  <sheetFormatPr defaultRowHeight="15" x14ac:dyDescent="0.25"/>
  <cols>
    <col min="1" max="1" width="9.140625" style="3"/>
    <col min="2" max="2" width="21.85546875" style="1" bestFit="1" customWidth="1"/>
    <col min="3" max="3" width="11.42578125" style="2" bestFit="1" customWidth="1"/>
    <col min="4" max="4" width="10.42578125" style="2" bestFit="1" customWidth="1"/>
    <col min="5" max="5" width="10.5703125" style="2" bestFit="1" customWidth="1"/>
    <col min="6" max="6" width="10.28515625" style="2" bestFit="1" customWidth="1"/>
    <col min="7" max="7" width="9.5703125" style="2" bestFit="1" customWidth="1"/>
    <col min="8" max="8" width="42.7109375" style="1" bestFit="1" customWidth="1"/>
  </cols>
  <sheetData>
    <row r="3" spans="2:8" ht="15.75" thickBot="1" x14ac:dyDescent="0.3"/>
    <row r="4" spans="2:8" ht="15.75" customHeight="1" thickTop="1" thickBot="1" x14ac:dyDescent="0.3">
      <c r="B4" s="272" t="s">
        <v>38</v>
      </c>
      <c r="C4" s="273"/>
      <c r="D4" s="273"/>
      <c r="E4" s="273"/>
      <c r="F4" s="273"/>
      <c r="G4" s="273"/>
      <c r="H4" s="274"/>
    </row>
    <row r="5" spans="2:8" ht="16.5" thickTop="1" x14ac:dyDescent="0.25">
      <c r="B5" s="20" t="s">
        <v>39</v>
      </c>
      <c r="C5" s="275" t="s">
        <v>208</v>
      </c>
      <c r="D5" s="275"/>
      <c r="E5" s="275"/>
      <c r="F5" s="275"/>
      <c r="G5" s="275"/>
      <c r="H5" s="276"/>
    </row>
    <row r="6" spans="2:8" ht="15.75" customHeight="1" x14ac:dyDescent="0.25">
      <c r="B6" s="37" t="s">
        <v>40</v>
      </c>
      <c r="C6" s="277" t="s">
        <v>207</v>
      </c>
      <c r="D6" s="278"/>
      <c r="E6" s="278"/>
      <c r="F6" s="278"/>
      <c r="G6" s="278"/>
      <c r="H6" s="279"/>
    </row>
    <row r="7" spans="2:8" ht="15.75" customHeight="1" x14ac:dyDescent="0.25">
      <c r="B7" s="21" t="s">
        <v>41</v>
      </c>
      <c r="C7" s="280" t="s">
        <v>206</v>
      </c>
      <c r="D7" s="281"/>
      <c r="E7" s="281"/>
      <c r="F7" s="281"/>
      <c r="G7" s="281"/>
      <c r="H7" s="282"/>
    </row>
    <row r="8" spans="2:8" ht="15.75" customHeight="1" x14ac:dyDescent="0.25">
      <c r="B8" s="38" t="s">
        <v>42</v>
      </c>
      <c r="C8" s="283" t="s">
        <v>58</v>
      </c>
      <c r="D8" s="283"/>
      <c r="E8" s="283"/>
      <c r="F8" s="283"/>
      <c r="G8" s="283"/>
      <c r="H8" s="284"/>
    </row>
    <row r="9" spans="2:8" ht="15.75" customHeight="1" x14ac:dyDescent="0.25">
      <c r="B9" s="22" t="s">
        <v>56</v>
      </c>
      <c r="C9" s="266" t="s">
        <v>59</v>
      </c>
      <c r="D9" s="267"/>
      <c r="E9" s="267"/>
      <c r="F9" s="267"/>
      <c r="G9" s="267"/>
      <c r="H9" s="268"/>
    </row>
    <row r="10" spans="2:8" ht="15.75" customHeight="1" thickBot="1" x14ac:dyDescent="0.3">
      <c r="B10" s="39" t="s">
        <v>57</v>
      </c>
      <c r="C10" s="269" t="s">
        <v>60</v>
      </c>
      <c r="D10" s="270"/>
      <c r="E10" s="270"/>
      <c r="F10" s="270"/>
      <c r="G10" s="270"/>
      <c r="H10" s="271"/>
    </row>
    <row r="11" spans="2:8" ht="15.75" thickTop="1" x14ac:dyDescent="0.25"/>
    <row r="15" spans="2:8" ht="15.75" thickBot="1" x14ac:dyDescent="0.3"/>
    <row r="16" spans="2:8" ht="16.5" thickTop="1" thickBot="1" x14ac:dyDescent="0.3">
      <c r="B16" s="4" t="s">
        <v>0</v>
      </c>
      <c r="C16" s="5" t="s">
        <v>1</v>
      </c>
      <c r="D16" s="5" t="s">
        <v>2</v>
      </c>
      <c r="E16" s="5" t="s">
        <v>3</v>
      </c>
      <c r="F16" s="5" t="s">
        <v>4</v>
      </c>
      <c r="G16" s="5" t="s">
        <v>5</v>
      </c>
      <c r="H16" s="6" t="s">
        <v>6</v>
      </c>
    </row>
    <row r="17" spans="2:8" x14ac:dyDescent="0.25">
      <c r="B17" s="23" t="s">
        <v>46</v>
      </c>
      <c r="C17" s="24">
        <v>25202</v>
      </c>
      <c r="D17" s="25" t="s">
        <v>96</v>
      </c>
      <c r="E17" s="25">
        <v>32</v>
      </c>
      <c r="F17" s="25" t="s">
        <v>62</v>
      </c>
      <c r="G17" s="25" t="s">
        <v>7</v>
      </c>
      <c r="H17" s="26" t="s">
        <v>61</v>
      </c>
    </row>
    <row r="18" spans="2:8" x14ac:dyDescent="0.25">
      <c r="B18" s="10" t="s">
        <v>21</v>
      </c>
      <c r="C18" s="11">
        <v>25202</v>
      </c>
      <c r="D18" s="12" t="s">
        <v>96</v>
      </c>
      <c r="E18" s="12">
        <v>32</v>
      </c>
      <c r="F18" s="12" t="s">
        <v>62</v>
      </c>
      <c r="G18" s="12" t="s">
        <v>7</v>
      </c>
      <c r="H18" s="19" t="s">
        <v>61</v>
      </c>
    </row>
    <row r="19" spans="2:8" x14ac:dyDescent="0.25">
      <c r="B19" s="10" t="s">
        <v>49</v>
      </c>
      <c r="C19" s="11">
        <v>25209</v>
      </c>
      <c r="D19" s="12" t="s">
        <v>96</v>
      </c>
      <c r="E19" s="12">
        <v>32</v>
      </c>
      <c r="F19" s="12" t="s">
        <v>62</v>
      </c>
      <c r="G19" s="12" t="s">
        <v>7</v>
      </c>
      <c r="H19" s="19" t="s">
        <v>63</v>
      </c>
    </row>
    <row r="20" spans="2:8" x14ac:dyDescent="0.25">
      <c r="B20" s="44" t="s">
        <v>22</v>
      </c>
      <c r="C20" s="45">
        <v>25216</v>
      </c>
      <c r="D20" s="46" t="s">
        <v>96</v>
      </c>
      <c r="E20" s="46">
        <v>64</v>
      </c>
      <c r="F20" s="46" t="s">
        <v>16</v>
      </c>
      <c r="G20" s="46" t="s">
        <v>7</v>
      </c>
      <c r="H20" s="47" t="s">
        <v>65</v>
      </c>
    </row>
    <row r="21" spans="2:8" x14ac:dyDescent="0.25">
      <c r="B21" s="16" t="s">
        <v>23</v>
      </c>
      <c r="C21" s="17">
        <v>25223</v>
      </c>
      <c r="D21" s="18" t="s">
        <v>96</v>
      </c>
      <c r="E21" s="18">
        <v>64</v>
      </c>
      <c r="F21" s="18" t="s">
        <v>17</v>
      </c>
      <c r="G21" s="18" t="s">
        <v>7</v>
      </c>
      <c r="H21" s="28" t="s">
        <v>66</v>
      </c>
    </row>
    <row r="22" spans="2:8" x14ac:dyDescent="0.25">
      <c r="B22" s="10" t="s">
        <v>43</v>
      </c>
      <c r="C22" s="11">
        <v>25230</v>
      </c>
      <c r="D22" s="12" t="s">
        <v>96</v>
      </c>
      <c r="E22" s="12">
        <v>32</v>
      </c>
      <c r="F22" s="12" t="s">
        <v>62</v>
      </c>
      <c r="G22" s="12" t="s">
        <v>7</v>
      </c>
      <c r="H22" s="19" t="s">
        <v>54</v>
      </c>
    </row>
    <row r="23" spans="2:8" x14ac:dyDescent="0.25">
      <c r="B23" s="29" t="s">
        <v>47</v>
      </c>
      <c r="C23" s="30">
        <v>25237</v>
      </c>
      <c r="D23" s="31" t="s">
        <v>48</v>
      </c>
      <c r="E23" s="31">
        <v>32</v>
      </c>
      <c r="F23" s="31" t="s">
        <v>17</v>
      </c>
      <c r="G23" s="31" t="s">
        <v>7</v>
      </c>
      <c r="H23" s="32" t="s">
        <v>45</v>
      </c>
    </row>
    <row r="24" spans="2:8" x14ac:dyDescent="0.25">
      <c r="B24" s="44" t="s">
        <v>67</v>
      </c>
      <c r="C24" s="45">
        <v>25244</v>
      </c>
      <c r="D24" s="46" t="s">
        <v>87</v>
      </c>
      <c r="E24" s="46">
        <v>64</v>
      </c>
      <c r="F24" s="46" t="s">
        <v>16</v>
      </c>
      <c r="G24" s="46" t="s">
        <v>7</v>
      </c>
      <c r="H24" s="47" t="s">
        <v>68</v>
      </c>
    </row>
    <row r="25" spans="2:8" x14ac:dyDescent="0.25">
      <c r="B25" s="16" t="s">
        <v>24</v>
      </c>
      <c r="C25" s="17">
        <v>25286</v>
      </c>
      <c r="D25" s="18" t="s">
        <v>96</v>
      </c>
      <c r="E25" s="18">
        <v>32</v>
      </c>
      <c r="F25" s="18" t="s">
        <v>17</v>
      </c>
      <c r="G25" s="18" t="s">
        <v>7</v>
      </c>
      <c r="H25" s="28" t="s">
        <v>44</v>
      </c>
    </row>
    <row r="26" spans="2:8" x14ac:dyDescent="0.25">
      <c r="B26" s="16" t="s">
        <v>25</v>
      </c>
      <c r="C26" s="17">
        <v>25293</v>
      </c>
      <c r="D26" s="18" t="s">
        <v>96</v>
      </c>
      <c r="E26" s="18">
        <v>64</v>
      </c>
      <c r="F26" s="18" t="s">
        <v>17</v>
      </c>
      <c r="G26" s="18" t="s">
        <v>7</v>
      </c>
      <c r="H26" s="28" t="s">
        <v>74</v>
      </c>
    </row>
    <row r="27" spans="2:8" x14ac:dyDescent="0.25">
      <c r="B27" s="10" t="s">
        <v>72</v>
      </c>
      <c r="C27" s="11">
        <v>25293</v>
      </c>
      <c r="D27" s="12" t="s">
        <v>96</v>
      </c>
      <c r="E27" s="12">
        <v>64</v>
      </c>
      <c r="F27" s="12" t="s">
        <v>62</v>
      </c>
      <c r="G27" s="12" t="s">
        <v>7</v>
      </c>
      <c r="H27" s="19" t="s">
        <v>73</v>
      </c>
    </row>
    <row r="28" spans="2:8" x14ac:dyDescent="0.25">
      <c r="B28" s="10" t="s">
        <v>26</v>
      </c>
      <c r="C28" s="11">
        <v>25307</v>
      </c>
      <c r="D28" s="12" t="s">
        <v>96</v>
      </c>
      <c r="E28" s="12">
        <v>64</v>
      </c>
      <c r="F28" s="12" t="s">
        <v>62</v>
      </c>
      <c r="G28" s="12" t="s">
        <v>7</v>
      </c>
      <c r="H28" s="19" t="s">
        <v>52</v>
      </c>
    </row>
    <row r="29" spans="2:8" x14ac:dyDescent="0.25">
      <c r="B29" s="10" t="s">
        <v>27</v>
      </c>
      <c r="C29" s="11">
        <v>25307</v>
      </c>
      <c r="D29" s="12" t="s">
        <v>96</v>
      </c>
      <c r="E29" s="12">
        <v>64</v>
      </c>
      <c r="F29" s="12" t="s">
        <v>62</v>
      </c>
      <c r="G29" s="12" t="s">
        <v>7</v>
      </c>
      <c r="H29" s="19" t="s">
        <v>53</v>
      </c>
    </row>
    <row r="30" spans="2:8" x14ac:dyDescent="0.25">
      <c r="B30" s="44" t="s">
        <v>29</v>
      </c>
      <c r="C30" s="45">
        <v>25314</v>
      </c>
      <c r="D30" s="46" t="s">
        <v>96</v>
      </c>
      <c r="E30" s="46">
        <v>128</v>
      </c>
      <c r="F30" s="46" t="s">
        <v>16</v>
      </c>
      <c r="G30" s="46" t="s">
        <v>7</v>
      </c>
      <c r="H30" s="47" t="s">
        <v>55</v>
      </c>
    </row>
    <row r="31" spans="2:8" x14ac:dyDescent="0.25">
      <c r="B31" s="10" t="s">
        <v>9</v>
      </c>
      <c r="C31" s="11">
        <v>25321</v>
      </c>
      <c r="D31" s="12" t="s">
        <v>96</v>
      </c>
      <c r="E31" s="12">
        <v>32</v>
      </c>
      <c r="F31" s="12" t="s">
        <v>62</v>
      </c>
      <c r="G31" s="12" t="s">
        <v>7</v>
      </c>
      <c r="H31" s="19" t="s">
        <v>73</v>
      </c>
    </row>
    <row r="32" spans="2:8" x14ac:dyDescent="0.25">
      <c r="B32" s="10" t="s">
        <v>28</v>
      </c>
      <c r="C32" s="11">
        <v>25328</v>
      </c>
      <c r="D32" s="12" t="s">
        <v>96</v>
      </c>
      <c r="E32" s="12">
        <v>32</v>
      </c>
      <c r="F32" s="12" t="s">
        <v>62</v>
      </c>
      <c r="G32" s="12" t="s">
        <v>7</v>
      </c>
      <c r="H32" s="19" t="s">
        <v>76</v>
      </c>
    </row>
    <row r="33" spans="2:8" x14ac:dyDescent="0.25">
      <c r="B33" s="10" t="s">
        <v>50</v>
      </c>
      <c r="C33" s="11">
        <v>25342</v>
      </c>
      <c r="D33" s="12" t="s">
        <v>96</v>
      </c>
      <c r="E33" s="12">
        <v>32</v>
      </c>
      <c r="F33" s="12" t="s">
        <v>62</v>
      </c>
      <c r="G33" s="12" t="s">
        <v>7</v>
      </c>
      <c r="H33" s="19" t="s">
        <v>75</v>
      </c>
    </row>
    <row r="34" spans="2:8" x14ac:dyDescent="0.25">
      <c r="B34" s="13" t="s">
        <v>10</v>
      </c>
      <c r="C34" s="14">
        <v>25349</v>
      </c>
      <c r="D34" s="15" t="s">
        <v>96</v>
      </c>
      <c r="E34" s="15">
        <v>128</v>
      </c>
      <c r="F34" s="15" t="s">
        <v>19</v>
      </c>
      <c r="G34" s="15" t="s">
        <v>7</v>
      </c>
      <c r="H34" s="36" t="s">
        <v>77</v>
      </c>
    </row>
    <row r="35" spans="2:8" x14ac:dyDescent="0.25">
      <c r="B35" s="44" t="s">
        <v>30</v>
      </c>
      <c r="C35" s="45">
        <v>25363</v>
      </c>
      <c r="D35" s="46" t="s">
        <v>96</v>
      </c>
      <c r="E35" s="46">
        <v>64</v>
      </c>
      <c r="F35" s="46" t="s">
        <v>16</v>
      </c>
      <c r="G35" s="46" t="s">
        <v>7</v>
      </c>
      <c r="H35" s="47" t="s">
        <v>78</v>
      </c>
    </row>
    <row r="36" spans="2:8" x14ac:dyDescent="0.25">
      <c r="B36" s="10" t="s">
        <v>31</v>
      </c>
      <c r="C36" s="11">
        <v>25370</v>
      </c>
      <c r="D36" s="12" t="s">
        <v>96</v>
      </c>
      <c r="E36" s="12">
        <v>128</v>
      </c>
      <c r="F36" s="12" t="s">
        <v>62</v>
      </c>
      <c r="G36" s="12" t="s">
        <v>7</v>
      </c>
      <c r="H36" s="19" t="s">
        <v>79</v>
      </c>
    </row>
    <row r="37" spans="2:8" x14ac:dyDescent="0.25">
      <c r="B37" s="13" t="s">
        <v>12</v>
      </c>
      <c r="C37" s="14">
        <v>25377</v>
      </c>
      <c r="D37" s="15" t="s">
        <v>96</v>
      </c>
      <c r="E37" s="15">
        <v>128</v>
      </c>
      <c r="F37" s="15" t="s">
        <v>19</v>
      </c>
      <c r="G37" s="15" t="s">
        <v>7</v>
      </c>
      <c r="H37" s="36" t="s">
        <v>80</v>
      </c>
    </row>
    <row r="38" spans="2:8" x14ac:dyDescent="0.25">
      <c r="B38" s="10" t="s">
        <v>20</v>
      </c>
      <c r="C38" s="11">
        <v>25391</v>
      </c>
      <c r="D38" s="12" t="s">
        <v>96</v>
      </c>
      <c r="E38" s="12">
        <v>32</v>
      </c>
      <c r="F38" s="12" t="s">
        <v>62</v>
      </c>
      <c r="G38" s="12" t="s">
        <v>7</v>
      </c>
      <c r="H38" s="19" t="s">
        <v>73</v>
      </c>
    </row>
    <row r="39" spans="2:8" x14ac:dyDescent="0.25">
      <c r="B39" s="16" t="s">
        <v>71</v>
      </c>
      <c r="C39" s="17">
        <v>25391</v>
      </c>
      <c r="D39" s="18" t="s">
        <v>88</v>
      </c>
      <c r="E39" s="18">
        <v>16</v>
      </c>
      <c r="F39" s="18" t="s">
        <v>17</v>
      </c>
      <c r="G39" s="18" t="s">
        <v>7</v>
      </c>
      <c r="H39" s="28" t="s">
        <v>94</v>
      </c>
    </row>
    <row r="40" spans="2:8" x14ac:dyDescent="0.25">
      <c r="B40" s="16" t="s">
        <v>89</v>
      </c>
      <c r="C40" s="17">
        <v>25391</v>
      </c>
      <c r="D40" s="18" t="s">
        <v>96</v>
      </c>
      <c r="E40" s="18">
        <v>64</v>
      </c>
      <c r="F40" s="18" t="s">
        <v>17</v>
      </c>
      <c r="G40" s="18" t="s">
        <v>7</v>
      </c>
      <c r="H40" s="28" t="s">
        <v>44</v>
      </c>
    </row>
    <row r="41" spans="2:8" x14ac:dyDescent="0.25">
      <c r="B41" s="44" t="s">
        <v>90</v>
      </c>
      <c r="C41" s="45">
        <v>25398</v>
      </c>
      <c r="D41" s="46" t="s">
        <v>96</v>
      </c>
      <c r="E41" s="46">
        <v>128</v>
      </c>
      <c r="F41" s="46" t="s">
        <v>16</v>
      </c>
      <c r="G41" s="46" t="s">
        <v>7</v>
      </c>
      <c r="H41" s="47" t="s">
        <v>85</v>
      </c>
    </row>
    <row r="42" spans="2:8" x14ac:dyDescent="0.25">
      <c r="B42" s="7" t="s">
        <v>13</v>
      </c>
      <c r="C42" s="8">
        <v>25405</v>
      </c>
      <c r="D42" s="9" t="s">
        <v>96</v>
      </c>
      <c r="E42" s="9">
        <v>32</v>
      </c>
      <c r="F42" s="9" t="s">
        <v>64</v>
      </c>
      <c r="G42" s="9" t="s">
        <v>7</v>
      </c>
      <c r="H42" s="27" t="s">
        <v>55</v>
      </c>
    </row>
    <row r="43" spans="2:8" x14ac:dyDescent="0.25">
      <c r="B43" s="44" t="s">
        <v>81</v>
      </c>
      <c r="C43" s="45">
        <v>25405</v>
      </c>
      <c r="D43" s="46" t="s">
        <v>96</v>
      </c>
      <c r="E43" s="46">
        <v>64</v>
      </c>
      <c r="F43" s="46" t="s">
        <v>16</v>
      </c>
      <c r="G43" s="46" t="s">
        <v>7</v>
      </c>
      <c r="H43" s="47" t="s">
        <v>78</v>
      </c>
    </row>
    <row r="44" spans="2:8" x14ac:dyDescent="0.25">
      <c r="B44" s="10" t="s">
        <v>32</v>
      </c>
      <c r="C44" s="11">
        <v>25412</v>
      </c>
      <c r="D44" s="12" t="s">
        <v>96</v>
      </c>
      <c r="E44" s="12">
        <v>64</v>
      </c>
      <c r="F44" s="12" t="s">
        <v>62</v>
      </c>
      <c r="G44" s="12" t="s">
        <v>7</v>
      </c>
      <c r="H44" s="19" t="s">
        <v>52</v>
      </c>
    </row>
    <row r="45" spans="2:8" x14ac:dyDescent="0.25">
      <c r="B45" s="10" t="s">
        <v>33</v>
      </c>
      <c r="C45" s="11">
        <v>25419</v>
      </c>
      <c r="D45" s="12" t="s">
        <v>96</v>
      </c>
      <c r="E45" s="12">
        <v>64</v>
      </c>
      <c r="F45" s="12" t="s">
        <v>62</v>
      </c>
      <c r="G45" s="12" t="s">
        <v>7</v>
      </c>
      <c r="H45" s="19" t="s">
        <v>52</v>
      </c>
    </row>
    <row r="46" spans="2:8" x14ac:dyDescent="0.25">
      <c r="B46" s="44" t="s">
        <v>11</v>
      </c>
      <c r="C46" s="45">
        <v>25419</v>
      </c>
      <c r="D46" s="46" t="s">
        <v>96</v>
      </c>
      <c r="E46" s="46">
        <v>64</v>
      </c>
      <c r="F46" s="46" t="s">
        <v>16</v>
      </c>
      <c r="G46" s="46" t="s">
        <v>7</v>
      </c>
      <c r="H46" s="47" t="s">
        <v>82</v>
      </c>
    </row>
    <row r="47" spans="2:8" x14ac:dyDescent="0.25">
      <c r="B47" s="44" t="s">
        <v>69</v>
      </c>
      <c r="C47" s="45">
        <v>25433</v>
      </c>
      <c r="D47" s="46" t="s">
        <v>87</v>
      </c>
      <c r="E47" s="46">
        <v>128</v>
      </c>
      <c r="F47" s="46" t="s">
        <v>16</v>
      </c>
      <c r="G47" s="46" t="s">
        <v>7</v>
      </c>
      <c r="H47" s="47" t="s">
        <v>70</v>
      </c>
    </row>
    <row r="48" spans="2:8" x14ac:dyDescent="0.25">
      <c r="B48" s="13" t="s">
        <v>14</v>
      </c>
      <c r="C48" s="14">
        <v>25440</v>
      </c>
      <c r="D48" s="15" t="s">
        <v>96</v>
      </c>
      <c r="E48" s="15">
        <v>128</v>
      </c>
      <c r="F48" s="15" t="s">
        <v>19</v>
      </c>
      <c r="G48" s="15" t="s">
        <v>7</v>
      </c>
      <c r="H48" s="36" t="s">
        <v>83</v>
      </c>
    </row>
    <row r="49" spans="2:8" x14ac:dyDescent="0.25">
      <c r="B49" s="16" t="s">
        <v>8</v>
      </c>
      <c r="C49" s="17">
        <v>25468</v>
      </c>
      <c r="D49" s="18" t="s">
        <v>96</v>
      </c>
      <c r="E49" s="18">
        <v>64</v>
      </c>
      <c r="F49" s="18" t="s">
        <v>17</v>
      </c>
      <c r="G49" s="18" t="s">
        <v>7</v>
      </c>
      <c r="H49" s="28" t="s">
        <v>44</v>
      </c>
    </row>
    <row r="50" spans="2:8" x14ac:dyDescent="0.25">
      <c r="B50" s="7" t="s">
        <v>91</v>
      </c>
      <c r="C50" s="8">
        <v>25475</v>
      </c>
      <c r="D50" s="9" t="s">
        <v>96</v>
      </c>
      <c r="E50" s="9">
        <v>32</v>
      </c>
      <c r="F50" s="9" t="s">
        <v>64</v>
      </c>
      <c r="G50" s="9" t="s">
        <v>7</v>
      </c>
      <c r="H50" s="27" t="s">
        <v>92</v>
      </c>
    </row>
    <row r="51" spans="2:8" x14ac:dyDescent="0.25">
      <c r="B51" s="16" t="s">
        <v>93</v>
      </c>
      <c r="C51" s="17">
        <v>25475</v>
      </c>
      <c r="D51" s="18" t="s">
        <v>88</v>
      </c>
      <c r="E51" s="18">
        <v>8</v>
      </c>
      <c r="F51" s="18" t="s">
        <v>17</v>
      </c>
      <c r="G51" s="18" t="s">
        <v>7</v>
      </c>
      <c r="H51" s="28" t="s">
        <v>95</v>
      </c>
    </row>
    <row r="52" spans="2:8" x14ac:dyDescent="0.25">
      <c r="B52" s="40" t="s">
        <v>34</v>
      </c>
      <c r="C52" s="41">
        <v>25482</v>
      </c>
      <c r="D52" s="42" t="s">
        <v>96</v>
      </c>
      <c r="E52" s="42">
        <v>32</v>
      </c>
      <c r="F52" s="42" t="s">
        <v>18</v>
      </c>
      <c r="G52" s="42" t="s">
        <v>7</v>
      </c>
      <c r="H52" s="43" t="s">
        <v>84</v>
      </c>
    </row>
    <row r="53" spans="2:8" x14ac:dyDescent="0.25">
      <c r="B53" s="7" t="s">
        <v>36</v>
      </c>
      <c r="C53" s="8">
        <v>25510</v>
      </c>
      <c r="D53" s="9" t="s">
        <v>96</v>
      </c>
      <c r="E53" s="9">
        <v>32</v>
      </c>
      <c r="F53" s="9" t="s">
        <v>64</v>
      </c>
      <c r="G53" s="9" t="s">
        <v>7</v>
      </c>
      <c r="H53" s="27" t="s">
        <v>51</v>
      </c>
    </row>
    <row r="54" spans="2:8" x14ac:dyDescent="0.25">
      <c r="B54" s="7" t="s">
        <v>15</v>
      </c>
      <c r="C54" s="8">
        <v>25517</v>
      </c>
      <c r="D54" s="9" t="s">
        <v>96</v>
      </c>
      <c r="E54" s="9">
        <v>32</v>
      </c>
      <c r="F54" s="9" t="s">
        <v>64</v>
      </c>
      <c r="G54" s="9" t="s">
        <v>7</v>
      </c>
      <c r="H54" s="27" t="s">
        <v>85</v>
      </c>
    </row>
    <row r="55" spans="2:8" x14ac:dyDescent="0.25">
      <c r="B55" s="48" t="s">
        <v>37</v>
      </c>
      <c r="C55" s="49">
        <v>25524</v>
      </c>
      <c r="D55" s="50" t="s">
        <v>96</v>
      </c>
      <c r="E55" s="50">
        <v>32</v>
      </c>
      <c r="F55" s="50" t="s">
        <v>18</v>
      </c>
      <c r="G55" s="50" t="s">
        <v>7</v>
      </c>
      <c r="H55" s="43" t="s">
        <v>86</v>
      </c>
    </row>
    <row r="56" spans="2:8" ht="15.75" thickBot="1" x14ac:dyDescent="0.3">
      <c r="B56" s="33" t="s">
        <v>35</v>
      </c>
      <c r="C56" s="34">
        <v>25531</v>
      </c>
      <c r="D56" s="35" t="s">
        <v>96</v>
      </c>
      <c r="E56" s="35">
        <v>32</v>
      </c>
      <c r="F56" s="35" t="s">
        <v>64</v>
      </c>
      <c r="G56" s="35" t="s">
        <v>7</v>
      </c>
      <c r="H56" s="51" t="s">
        <v>65</v>
      </c>
    </row>
    <row r="57" spans="2:8" ht="15.75" thickTop="1" x14ac:dyDescent="0.25"/>
  </sheetData>
  <mergeCells count="7">
    <mergeCell ref="C9:H9"/>
    <mergeCell ref="C10:H10"/>
    <mergeCell ref="B4:H4"/>
    <mergeCell ref="C5:H5"/>
    <mergeCell ref="C6:H6"/>
    <mergeCell ref="C7:H7"/>
    <mergeCell ref="C8:H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8EA9-8764-4E39-9B06-7145FCD1AD9F}">
  <sheetPr codeName="Foglio7"/>
  <dimension ref="A1:P14"/>
  <sheetViews>
    <sheetView tabSelected="1" workbookViewId="0">
      <selection activeCell="F6" sqref="F6"/>
    </sheetView>
  </sheetViews>
  <sheetFormatPr defaultRowHeight="15" x14ac:dyDescent="0.25"/>
  <cols>
    <col min="2" max="2" width="7.42578125" bestFit="1" customWidth="1"/>
    <col min="3" max="3" width="3.7109375" bestFit="1" customWidth="1"/>
    <col min="4" max="4" width="4.7109375" customWidth="1"/>
    <col min="5" max="6" width="6.42578125" bestFit="1" customWidth="1"/>
    <col min="7" max="9" width="5.5703125" bestFit="1" customWidth="1"/>
    <col min="10" max="11" width="4.5703125" bestFit="1" customWidth="1"/>
    <col min="12" max="12" width="5.28515625" bestFit="1" customWidth="1"/>
    <col min="13" max="13" width="5" bestFit="1" customWidth="1"/>
    <col min="14" max="15" width="4.7109375" bestFit="1" customWidth="1"/>
    <col min="16" max="16" width="4.28515625" bestFit="1" customWidth="1"/>
  </cols>
  <sheetData>
    <row r="1" spans="1:16" ht="15.75" thickBot="1" x14ac:dyDescent="0.3">
      <c r="A1" s="285" t="s">
        <v>171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</row>
    <row r="2" spans="1:16" ht="15.75" thickBot="1" x14ac:dyDescent="0.3">
      <c r="A2" s="216"/>
      <c r="B2" s="217" t="s">
        <v>172</v>
      </c>
      <c r="C2" s="218"/>
      <c r="D2" s="219"/>
      <c r="E2" s="220" t="s">
        <v>173</v>
      </c>
      <c r="F2" s="220" t="s">
        <v>174</v>
      </c>
      <c r="G2" s="220" t="s">
        <v>175</v>
      </c>
      <c r="H2" s="220" t="s">
        <v>176</v>
      </c>
      <c r="I2" s="221" t="s">
        <v>177</v>
      </c>
      <c r="J2" s="220" t="s">
        <v>178</v>
      </c>
      <c r="K2" s="222" t="s">
        <v>179</v>
      </c>
      <c r="L2" s="221" t="s">
        <v>180</v>
      </c>
      <c r="M2" s="220" t="s">
        <v>181</v>
      </c>
      <c r="N2" s="286"/>
      <c r="O2" s="287"/>
      <c r="P2" s="288"/>
    </row>
    <row r="3" spans="1:16" x14ac:dyDescent="0.25">
      <c r="A3" s="223" t="s">
        <v>182</v>
      </c>
      <c r="B3" s="224" t="s">
        <v>183</v>
      </c>
      <c r="C3" s="225" t="s">
        <v>184</v>
      </c>
      <c r="D3" s="225" t="s">
        <v>185</v>
      </c>
      <c r="E3" s="226" t="s">
        <v>186</v>
      </c>
      <c r="F3" s="225" t="s">
        <v>187</v>
      </c>
      <c r="G3" s="225" t="s">
        <v>188</v>
      </c>
      <c r="H3" s="225" t="s">
        <v>189</v>
      </c>
      <c r="I3" s="225" t="s">
        <v>190</v>
      </c>
      <c r="J3" s="225" t="s">
        <v>191</v>
      </c>
      <c r="K3" s="227" t="s">
        <v>192</v>
      </c>
      <c r="L3" s="225" t="s">
        <v>193</v>
      </c>
      <c r="M3" s="225" t="s">
        <v>194</v>
      </c>
      <c r="N3" s="225" t="s">
        <v>195</v>
      </c>
      <c r="O3" s="225" t="s">
        <v>196</v>
      </c>
      <c r="P3" s="225" t="s">
        <v>197</v>
      </c>
    </row>
    <row r="4" spans="1:16" x14ac:dyDescent="0.25">
      <c r="A4" s="228" t="s">
        <v>198</v>
      </c>
      <c r="B4" s="229">
        <v>128</v>
      </c>
      <c r="C4" s="230"/>
      <c r="D4" s="230"/>
      <c r="E4" s="229">
        <v>50</v>
      </c>
      <c r="F4" s="229">
        <v>32</v>
      </c>
      <c r="G4" s="231">
        <v>20</v>
      </c>
      <c r="H4" s="231">
        <v>12</v>
      </c>
      <c r="I4" s="231">
        <v>5</v>
      </c>
      <c r="J4" s="231">
        <v>3</v>
      </c>
      <c r="K4" s="232">
        <v>1</v>
      </c>
      <c r="L4" s="229">
        <v>0</v>
      </c>
      <c r="M4" s="233"/>
      <c r="N4" s="230"/>
      <c r="O4" s="230"/>
      <c r="P4" s="230"/>
    </row>
    <row r="5" spans="1:16" x14ac:dyDescent="0.25">
      <c r="A5" s="228" t="s">
        <v>199</v>
      </c>
      <c r="B5" s="234">
        <v>128</v>
      </c>
      <c r="C5" s="230"/>
      <c r="D5" s="230"/>
      <c r="E5" s="235">
        <v>35</v>
      </c>
      <c r="F5" s="234">
        <v>24</v>
      </c>
      <c r="G5" s="234">
        <v>15</v>
      </c>
      <c r="H5" s="234">
        <v>9</v>
      </c>
      <c r="I5" s="235">
        <v>4</v>
      </c>
      <c r="J5" s="234">
        <v>1</v>
      </c>
      <c r="K5" s="236" t="s">
        <v>200</v>
      </c>
      <c r="L5" s="234">
        <v>0</v>
      </c>
      <c r="M5" s="233"/>
      <c r="N5" s="230"/>
      <c r="O5" s="230"/>
      <c r="P5" s="230"/>
    </row>
    <row r="6" spans="1:16" x14ac:dyDescent="0.25">
      <c r="A6" s="228" t="s">
        <v>199</v>
      </c>
      <c r="B6" s="234">
        <v>64</v>
      </c>
      <c r="C6" s="230"/>
      <c r="D6" s="230"/>
      <c r="E6" s="235">
        <v>35</v>
      </c>
      <c r="F6" s="234">
        <v>24</v>
      </c>
      <c r="G6" s="234">
        <v>15</v>
      </c>
      <c r="H6" s="234">
        <v>9</v>
      </c>
      <c r="I6" s="235">
        <v>4</v>
      </c>
      <c r="J6" s="234">
        <v>1</v>
      </c>
      <c r="K6" s="236">
        <v>0</v>
      </c>
      <c r="L6" s="230"/>
      <c r="M6" s="233"/>
      <c r="N6" s="230"/>
      <c r="O6" s="230"/>
      <c r="P6" s="230"/>
    </row>
    <row r="7" spans="1:16" x14ac:dyDescent="0.25">
      <c r="A7" s="228" t="s">
        <v>201</v>
      </c>
      <c r="B7" s="234">
        <v>32</v>
      </c>
      <c r="C7" s="230"/>
      <c r="D7" s="230"/>
      <c r="E7" s="235">
        <v>35</v>
      </c>
      <c r="F7" s="234">
        <v>24</v>
      </c>
      <c r="G7" s="234">
        <v>15</v>
      </c>
      <c r="H7" s="234">
        <v>9</v>
      </c>
      <c r="I7" s="235">
        <v>4</v>
      </c>
      <c r="J7" s="235">
        <v>0</v>
      </c>
      <c r="K7" s="237"/>
      <c r="L7" s="230"/>
      <c r="M7" s="233"/>
      <c r="N7" s="230"/>
      <c r="O7" s="230"/>
      <c r="P7" s="230"/>
    </row>
    <row r="8" spans="1:16" x14ac:dyDescent="0.25">
      <c r="A8" s="228" t="s">
        <v>202</v>
      </c>
      <c r="B8" s="238">
        <v>64</v>
      </c>
      <c r="C8" s="230"/>
      <c r="D8" s="230"/>
      <c r="E8" s="239">
        <v>25</v>
      </c>
      <c r="F8" s="239">
        <v>16</v>
      </c>
      <c r="G8" s="238">
        <v>10</v>
      </c>
      <c r="H8" s="239">
        <v>6</v>
      </c>
      <c r="I8" s="240">
        <v>3</v>
      </c>
      <c r="J8" s="238">
        <v>1</v>
      </c>
      <c r="K8" s="241">
        <v>0</v>
      </c>
      <c r="L8" s="230"/>
      <c r="M8" s="233"/>
      <c r="N8" s="230"/>
      <c r="O8" s="230"/>
      <c r="P8" s="230"/>
    </row>
    <row r="9" spans="1:16" x14ac:dyDescent="0.25">
      <c r="A9" s="228" t="s">
        <v>202</v>
      </c>
      <c r="B9" s="238">
        <v>32</v>
      </c>
      <c r="C9" s="230"/>
      <c r="D9" s="230"/>
      <c r="E9" s="239">
        <v>25</v>
      </c>
      <c r="F9" s="239">
        <v>16</v>
      </c>
      <c r="G9" s="238">
        <v>10</v>
      </c>
      <c r="H9" s="239">
        <v>6</v>
      </c>
      <c r="I9" s="240">
        <v>3</v>
      </c>
      <c r="J9" s="238">
        <v>0</v>
      </c>
      <c r="K9" s="241"/>
      <c r="L9" s="230"/>
      <c r="M9" s="233"/>
      <c r="N9" s="230"/>
      <c r="O9" s="230"/>
      <c r="P9" s="230"/>
    </row>
    <row r="10" spans="1:16" x14ac:dyDescent="0.25">
      <c r="A10" s="228" t="s">
        <v>203</v>
      </c>
      <c r="B10" s="242">
        <v>64</v>
      </c>
      <c r="C10" s="230"/>
      <c r="D10" s="230"/>
      <c r="E10" s="242">
        <v>12</v>
      </c>
      <c r="F10" s="242">
        <v>8</v>
      </c>
      <c r="G10" s="242">
        <v>5</v>
      </c>
      <c r="H10" s="242">
        <v>3</v>
      </c>
      <c r="I10" s="242">
        <v>1</v>
      </c>
      <c r="J10" s="242" t="s">
        <v>200</v>
      </c>
      <c r="K10" s="243">
        <v>1</v>
      </c>
      <c r="L10" s="230"/>
      <c r="M10" s="233"/>
      <c r="N10" s="230"/>
      <c r="O10" s="230"/>
      <c r="P10" s="230"/>
    </row>
    <row r="11" spans="1:16" x14ac:dyDescent="0.25">
      <c r="A11" s="228" t="s">
        <v>204</v>
      </c>
      <c r="B11" s="244">
        <v>32</v>
      </c>
      <c r="C11" s="230"/>
      <c r="D11" s="230"/>
      <c r="E11" s="245">
        <v>12</v>
      </c>
      <c r="F11" s="244">
        <v>8</v>
      </c>
      <c r="G11" s="245">
        <v>5</v>
      </c>
      <c r="H11" s="246">
        <v>3</v>
      </c>
      <c r="I11" s="244">
        <v>1</v>
      </c>
      <c r="J11" s="246">
        <v>0</v>
      </c>
      <c r="K11" s="237"/>
      <c r="L11" s="230"/>
      <c r="M11" s="233"/>
      <c r="N11" s="230"/>
      <c r="O11" s="230"/>
      <c r="P11" s="230"/>
    </row>
    <row r="12" spans="1:16" x14ac:dyDescent="0.25">
      <c r="A12" s="228" t="s">
        <v>205</v>
      </c>
      <c r="B12" s="247">
        <v>64</v>
      </c>
      <c r="C12" s="230"/>
      <c r="D12" s="230"/>
      <c r="E12" s="248">
        <v>6</v>
      </c>
      <c r="F12" s="247">
        <v>4</v>
      </c>
      <c r="G12" s="249">
        <v>2</v>
      </c>
      <c r="H12" s="247">
        <v>1</v>
      </c>
      <c r="I12" s="250" t="s">
        <v>200</v>
      </c>
      <c r="J12" s="247">
        <v>0</v>
      </c>
      <c r="K12" s="251">
        <v>0</v>
      </c>
      <c r="L12" s="230"/>
      <c r="M12" s="233"/>
      <c r="N12" s="230"/>
      <c r="O12" s="230"/>
      <c r="P12" s="230"/>
    </row>
    <row r="13" spans="1:16" x14ac:dyDescent="0.25">
      <c r="A13" s="228" t="s">
        <v>205</v>
      </c>
      <c r="B13" s="247">
        <v>32</v>
      </c>
      <c r="C13" s="230"/>
      <c r="D13" s="230"/>
      <c r="E13" s="248">
        <v>6</v>
      </c>
      <c r="F13" s="247">
        <v>4</v>
      </c>
      <c r="G13" s="249">
        <v>2</v>
      </c>
      <c r="H13" s="247">
        <v>1</v>
      </c>
      <c r="I13" s="250" t="s">
        <v>200</v>
      </c>
      <c r="J13" s="247">
        <v>0</v>
      </c>
      <c r="K13" s="237"/>
      <c r="L13" s="230"/>
      <c r="M13" s="233"/>
      <c r="N13" s="230"/>
      <c r="O13" s="230"/>
      <c r="P13" s="230"/>
    </row>
    <row r="14" spans="1:16" ht="15.75" thickBot="1" x14ac:dyDescent="0.3">
      <c r="A14" s="252" t="s">
        <v>205</v>
      </c>
      <c r="B14" s="253">
        <v>16</v>
      </c>
      <c r="C14" s="254"/>
      <c r="D14" s="254"/>
      <c r="E14" s="255">
        <v>6</v>
      </c>
      <c r="F14" s="256">
        <v>4</v>
      </c>
      <c r="G14" s="253">
        <v>2</v>
      </c>
      <c r="H14" s="256">
        <v>1</v>
      </c>
      <c r="I14" s="257">
        <v>0</v>
      </c>
      <c r="J14" s="256"/>
      <c r="K14" s="258"/>
      <c r="L14" s="254"/>
      <c r="M14" s="259"/>
      <c r="N14" s="254"/>
      <c r="O14" s="254"/>
      <c r="P14" s="254"/>
    </row>
  </sheetData>
  <mergeCells count="2">
    <mergeCell ref="A1:P1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B1:H68"/>
  <sheetViews>
    <sheetView workbookViewId="0">
      <selection activeCell="E12" sqref="E12"/>
    </sheetView>
  </sheetViews>
  <sheetFormatPr defaultRowHeight="15" x14ac:dyDescent="0.25"/>
  <cols>
    <col min="2" max="2" width="14" bestFit="1" customWidth="1"/>
    <col min="3" max="3" width="15.28515625" bestFit="1" customWidth="1"/>
    <col min="4" max="4" width="10.28515625" bestFit="1" customWidth="1"/>
    <col min="5" max="5" width="14.42578125" bestFit="1" customWidth="1"/>
    <col min="6" max="6" width="9.85546875" bestFit="1" customWidth="1"/>
    <col min="7" max="7" width="9.28515625" bestFit="1" customWidth="1"/>
    <col min="8" max="8" width="43.5703125" bestFit="1" customWidth="1"/>
  </cols>
  <sheetData>
    <row r="1" spans="2:8" ht="15.75" thickBot="1" x14ac:dyDescent="0.3"/>
    <row r="2" spans="2:8" ht="16.5" thickTop="1" thickBo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spans="2:8" x14ac:dyDescent="0.25">
      <c r="B3" s="23" t="s">
        <v>21</v>
      </c>
      <c r="C3" s="24">
        <v>25202</v>
      </c>
      <c r="D3" s="25" t="s">
        <v>96</v>
      </c>
      <c r="E3" s="25">
        <v>32</v>
      </c>
      <c r="F3" s="25" t="s">
        <v>62</v>
      </c>
      <c r="G3" s="25" t="s">
        <v>7</v>
      </c>
      <c r="H3" s="26" t="s">
        <v>61</v>
      </c>
    </row>
    <row r="4" spans="2:8" x14ac:dyDescent="0.25">
      <c r="B4" s="10" t="s">
        <v>46</v>
      </c>
      <c r="C4" s="11">
        <v>25202</v>
      </c>
      <c r="D4" s="12" t="s">
        <v>96</v>
      </c>
      <c r="E4" s="12">
        <v>32</v>
      </c>
      <c r="F4" s="12" t="s">
        <v>62</v>
      </c>
      <c r="G4" s="12" t="s">
        <v>7</v>
      </c>
      <c r="H4" s="19" t="s">
        <v>61</v>
      </c>
    </row>
    <row r="5" spans="2:8" x14ac:dyDescent="0.25">
      <c r="B5" s="10" t="s">
        <v>49</v>
      </c>
      <c r="C5" s="11">
        <v>25209</v>
      </c>
      <c r="D5" s="12" t="s">
        <v>96</v>
      </c>
      <c r="E5" s="12">
        <v>32</v>
      </c>
      <c r="F5" s="12" t="s">
        <v>62</v>
      </c>
      <c r="G5" s="12" t="s">
        <v>7</v>
      </c>
      <c r="H5" s="19" t="s">
        <v>63</v>
      </c>
    </row>
    <row r="6" spans="2:8" x14ac:dyDescent="0.25">
      <c r="B6" s="44" t="s">
        <v>22</v>
      </c>
      <c r="C6" s="45">
        <v>25216</v>
      </c>
      <c r="D6" s="46" t="s">
        <v>96</v>
      </c>
      <c r="E6" s="46">
        <v>64</v>
      </c>
      <c r="F6" s="46" t="s">
        <v>16</v>
      </c>
      <c r="G6" s="46" t="s">
        <v>7</v>
      </c>
      <c r="H6" s="47" t="s">
        <v>65</v>
      </c>
    </row>
    <row r="7" spans="2:8" x14ac:dyDescent="0.25">
      <c r="B7" s="16" t="s">
        <v>23</v>
      </c>
      <c r="C7" s="17">
        <v>25223</v>
      </c>
      <c r="D7" s="18" t="s">
        <v>96</v>
      </c>
      <c r="E7" s="18">
        <v>64</v>
      </c>
      <c r="F7" s="18" t="s">
        <v>17</v>
      </c>
      <c r="G7" s="18" t="s">
        <v>7</v>
      </c>
      <c r="H7" s="28" t="s">
        <v>66</v>
      </c>
    </row>
    <row r="8" spans="2:8" x14ac:dyDescent="0.25">
      <c r="B8" s="10" t="s">
        <v>43</v>
      </c>
      <c r="C8" s="11">
        <v>25230</v>
      </c>
      <c r="D8" s="12" t="s">
        <v>96</v>
      </c>
      <c r="E8" s="12">
        <v>32</v>
      </c>
      <c r="F8" s="12" t="s">
        <v>62</v>
      </c>
      <c r="G8" s="12" t="s">
        <v>7</v>
      </c>
      <c r="H8" s="19" t="s">
        <v>54</v>
      </c>
    </row>
    <row r="9" spans="2:8" x14ac:dyDescent="0.25">
      <c r="B9" s="29" t="s">
        <v>47</v>
      </c>
      <c r="C9" s="30">
        <v>25237</v>
      </c>
      <c r="D9" s="31" t="s">
        <v>48</v>
      </c>
      <c r="E9" s="31">
        <v>32</v>
      </c>
      <c r="F9" s="31" t="s">
        <v>17</v>
      </c>
      <c r="G9" s="31" t="s">
        <v>7</v>
      </c>
      <c r="H9" s="32" t="s">
        <v>45</v>
      </c>
    </row>
    <row r="10" spans="2:8" x14ac:dyDescent="0.25">
      <c r="B10" s="52" t="s">
        <v>97</v>
      </c>
      <c r="C10" s="53">
        <v>25244</v>
      </c>
      <c r="D10" s="54" t="s">
        <v>98</v>
      </c>
      <c r="E10" s="54">
        <v>4</v>
      </c>
      <c r="F10" s="54"/>
      <c r="G10" s="54" t="s">
        <v>99</v>
      </c>
      <c r="H10" s="55" t="s">
        <v>127</v>
      </c>
    </row>
    <row r="11" spans="2:8" x14ac:dyDescent="0.25">
      <c r="B11" s="68" t="s">
        <v>67</v>
      </c>
      <c r="C11" s="69">
        <v>25244</v>
      </c>
      <c r="D11" s="70" t="s">
        <v>87</v>
      </c>
      <c r="E11" s="70">
        <v>64</v>
      </c>
      <c r="F11" s="70"/>
      <c r="G11" s="70" t="s">
        <v>99</v>
      </c>
      <c r="H11" s="71" t="s">
        <v>125</v>
      </c>
    </row>
    <row r="12" spans="2:8" x14ac:dyDescent="0.25">
      <c r="B12" s="52" t="s">
        <v>100</v>
      </c>
      <c r="C12" s="53">
        <v>25247</v>
      </c>
      <c r="D12" s="54" t="s">
        <v>98</v>
      </c>
      <c r="E12" s="54">
        <v>10</v>
      </c>
      <c r="F12" s="54"/>
      <c r="G12" s="54" t="s">
        <v>99</v>
      </c>
      <c r="H12" s="55" t="s">
        <v>128</v>
      </c>
    </row>
    <row r="13" spans="2:8" x14ac:dyDescent="0.25">
      <c r="B13" s="52" t="s">
        <v>101</v>
      </c>
      <c r="C13" s="53">
        <v>25257</v>
      </c>
      <c r="D13" s="54" t="s">
        <v>98</v>
      </c>
      <c r="E13" s="54">
        <v>10</v>
      </c>
      <c r="F13" s="54"/>
      <c r="G13" s="54" t="s">
        <v>99</v>
      </c>
      <c r="H13" s="55" t="s">
        <v>129</v>
      </c>
    </row>
    <row r="14" spans="2:8" x14ac:dyDescent="0.25">
      <c r="B14" s="52" t="s">
        <v>8</v>
      </c>
      <c r="C14" s="53">
        <v>25265</v>
      </c>
      <c r="D14" s="54" t="s">
        <v>98</v>
      </c>
      <c r="E14" s="54">
        <v>13</v>
      </c>
      <c r="F14" s="54"/>
      <c r="G14" s="54" t="s">
        <v>99</v>
      </c>
      <c r="H14" s="55" t="s">
        <v>130</v>
      </c>
    </row>
    <row r="15" spans="2:8" x14ac:dyDescent="0.25">
      <c r="B15" s="16" t="s">
        <v>24</v>
      </c>
      <c r="C15" s="17">
        <v>25286</v>
      </c>
      <c r="D15" s="18" t="s">
        <v>96</v>
      </c>
      <c r="E15" s="18">
        <v>32</v>
      </c>
      <c r="F15" s="18" t="s">
        <v>17</v>
      </c>
      <c r="G15" s="18" t="s">
        <v>7</v>
      </c>
      <c r="H15" s="28" t="s">
        <v>44</v>
      </c>
    </row>
    <row r="16" spans="2:8" x14ac:dyDescent="0.25">
      <c r="B16" s="16" t="s">
        <v>25</v>
      </c>
      <c r="C16" s="17">
        <v>25293</v>
      </c>
      <c r="D16" s="18" t="s">
        <v>96</v>
      </c>
      <c r="E16" s="18">
        <v>64</v>
      </c>
      <c r="F16" s="18" t="s">
        <v>17</v>
      </c>
      <c r="G16" s="18" t="s">
        <v>7</v>
      </c>
      <c r="H16" s="28" t="s">
        <v>74</v>
      </c>
    </row>
    <row r="17" spans="2:8" x14ac:dyDescent="0.25">
      <c r="B17" s="10" t="s">
        <v>72</v>
      </c>
      <c r="C17" s="11">
        <v>25293</v>
      </c>
      <c r="D17" s="12" t="s">
        <v>96</v>
      </c>
      <c r="E17" s="12">
        <v>64</v>
      </c>
      <c r="F17" s="12" t="s">
        <v>62</v>
      </c>
      <c r="G17" s="12" t="s">
        <v>7</v>
      </c>
      <c r="H17" s="19" t="s">
        <v>73</v>
      </c>
    </row>
    <row r="18" spans="2:8" x14ac:dyDescent="0.25">
      <c r="B18" s="10" t="s">
        <v>26</v>
      </c>
      <c r="C18" s="11">
        <v>25307</v>
      </c>
      <c r="D18" s="12" t="s">
        <v>96</v>
      </c>
      <c r="E18" s="12">
        <v>64</v>
      </c>
      <c r="F18" s="12" t="s">
        <v>62</v>
      </c>
      <c r="G18" s="12" t="s">
        <v>7</v>
      </c>
      <c r="H18" s="19" t="s">
        <v>52</v>
      </c>
    </row>
    <row r="19" spans="2:8" x14ac:dyDescent="0.25">
      <c r="B19" s="10" t="s">
        <v>27</v>
      </c>
      <c r="C19" s="11">
        <v>25307</v>
      </c>
      <c r="D19" s="12" t="s">
        <v>96</v>
      </c>
      <c r="E19" s="12">
        <v>64</v>
      </c>
      <c r="F19" s="12" t="s">
        <v>62</v>
      </c>
      <c r="G19" s="12" t="s">
        <v>7</v>
      </c>
      <c r="H19" s="19" t="s">
        <v>53</v>
      </c>
    </row>
    <row r="20" spans="2:8" x14ac:dyDescent="0.25">
      <c r="B20" s="44" t="s">
        <v>29</v>
      </c>
      <c r="C20" s="45">
        <v>25314</v>
      </c>
      <c r="D20" s="46" t="s">
        <v>96</v>
      </c>
      <c r="E20" s="46">
        <v>128</v>
      </c>
      <c r="F20" s="46" t="s">
        <v>16</v>
      </c>
      <c r="G20" s="46" t="s">
        <v>7</v>
      </c>
      <c r="H20" s="47" t="s">
        <v>55</v>
      </c>
    </row>
    <row r="21" spans="2:8" x14ac:dyDescent="0.25">
      <c r="B21" s="52" t="s">
        <v>109</v>
      </c>
      <c r="C21" s="53">
        <v>25318</v>
      </c>
      <c r="D21" s="54" t="s">
        <v>88</v>
      </c>
      <c r="E21" s="54">
        <v>8</v>
      </c>
      <c r="F21" s="54"/>
      <c r="G21" s="54" t="s">
        <v>99</v>
      </c>
      <c r="H21" s="55" t="s">
        <v>131</v>
      </c>
    </row>
    <row r="22" spans="2:8" x14ac:dyDescent="0.25">
      <c r="B22" s="10" t="s">
        <v>9</v>
      </c>
      <c r="C22" s="11">
        <v>25321</v>
      </c>
      <c r="D22" s="12" t="s">
        <v>96</v>
      </c>
      <c r="E22" s="12">
        <v>32</v>
      </c>
      <c r="F22" s="12" t="s">
        <v>62</v>
      </c>
      <c r="G22" s="12" t="s">
        <v>7</v>
      </c>
      <c r="H22" s="19" t="s">
        <v>73</v>
      </c>
    </row>
    <row r="23" spans="2:8" x14ac:dyDescent="0.25">
      <c r="B23" s="52" t="s">
        <v>110</v>
      </c>
      <c r="C23" s="53">
        <v>25324</v>
      </c>
      <c r="D23" s="54" t="s">
        <v>88</v>
      </c>
      <c r="E23" s="54">
        <v>10</v>
      </c>
      <c r="F23" s="54"/>
      <c r="G23" s="54" t="s">
        <v>99</v>
      </c>
      <c r="H23" s="55" t="s">
        <v>132</v>
      </c>
    </row>
    <row r="24" spans="2:8" x14ac:dyDescent="0.25">
      <c r="B24" s="10" t="s">
        <v>28</v>
      </c>
      <c r="C24" s="11">
        <v>25328</v>
      </c>
      <c r="D24" s="12" t="s">
        <v>96</v>
      </c>
      <c r="E24" s="12">
        <v>32</v>
      </c>
      <c r="F24" s="12" t="s">
        <v>62</v>
      </c>
      <c r="G24" s="12" t="s">
        <v>7</v>
      </c>
      <c r="H24" s="19" t="s">
        <v>76</v>
      </c>
    </row>
    <row r="25" spans="2:8" x14ac:dyDescent="0.25">
      <c r="B25" s="57" t="s">
        <v>111</v>
      </c>
      <c r="C25" s="58">
        <v>25338</v>
      </c>
      <c r="D25" s="59" t="s">
        <v>88</v>
      </c>
      <c r="E25" s="59">
        <v>8</v>
      </c>
      <c r="F25" s="59"/>
      <c r="G25" s="59" t="s">
        <v>7</v>
      </c>
      <c r="H25" s="60" t="s">
        <v>112</v>
      </c>
    </row>
    <row r="26" spans="2:8" x14ac:dyDescent="0.25">
      <c r="B26" s="10" t="s">
        <v>50</v>
      </c>
      <c r="C26" s="11">
        <v>25342</v>
      </c>
      <c r="D26" s="12" t="s">
        <v>96</v>
      </c>
      <c r="E26" s="12">
        <v>32</v>
      </c>
      <c r="F26" s="12" t="s">
        <v>62</v>
      </c>
      <c r="G26" s="12" t="s">
        <v>7</v>
      </c>
      <c r="H26" s="19" t="s">
        <v>75</v>
      </c>
    </row>
    <row r="27" spans="2:8" x14ac:dyDescent="0.25">
      <c r="B27" s="57" t="s">
        <v>113</v>
      </c>
      <c r="C27" s="58">
        <v>25345</v>
      </c>
      <c r="D27" s="59" t="s">
        <v>88</v>
      </c>
      <c r="E27" s="59">
        <v>8</v>
      </c>
      <c r="F27" s="59"/>
      <c r="G27" s="59" t="s">
        <v>99</v>
      </c>
      <c r="H27" s="60" t="s">
        <v>146</v>
      </c>
    </row>
    <row r="28" spans="2:8" x14ac:dyDescent="0.25">
      <c r="B28" s="57" t="s">
        <v>114</v>
      </c>
      <c r="C28" s="58">
        <v>25347</v>
      </c>
      <c r="D28" s="59" t="s">
        <v>88</v>
      </c>
      <c r="E28" s="59">
        <v>4</v>
      </c>
      <c r="F28" s="59"/>
      <c r="G28" s="59" t="s">
        <v>99</v>
      </c>
      <c r="H28" s="60" t="s">
        <v>133</v>
      </c>
    </row>
    <row r="29" spans="2:8" x14ac:dyDescent="0.25">
      <c r="B29" s="13" t="s">
        <v>10</v>
      </c>
      <c r="C29" s="14">
        <v>25349</v>
      </c>
      <c r="D29" s="15" t="s">
        <v>96</v>
      </c>
      <c r="E29" s="15">
        <v>128</v>
      </c>
      <c r="F29" s="15" t="s">
        <v>19</v>
      </c>
      <c r="G29" s="15" t="s">
        <v>7</v>
      </c>
      <c r="H29" s="36" t="s">
        <v>77</v>
      </c>
    </row>
    <row r="30" spans="2:8" x14ac:dyDescent="0.25">
      <c r="B30" s="44" t="s">
        <v>30</v>
      </c>
      <c r="C30" s="45">
        <v>25363</v>
      </c>
      <c r="D30" s="46" t="s">
        <v>96</v>
      </c>
      <c r="E30" s="46">
        <v>64</v>
      </c>
      <c r="F30" s="46" t="s">
        <v>16</v>
      </c>
      <c r="G30" s="46" t="s">
        <v>7</v>
      </c>
      <c r="H30" s="47" t="s">
        <v>78</v>
      </c>
    </row>
    <row r="31" spans="2:8" x14ac:dyDescent="0.25">
      <c r="B31" s="10" t="s">
        <v>31</v>
      </c>
      <c r="C31" s="11">
        <v>25370</v>
      </c>
      <c r="D31" s="12" t="s">
        <v>96</v>
      </c>
      <c r="E31" s="12">
        <v>128</v>
      </c>
      <c r="F31" s="12" t="s">
        <v>62</v>
      </c>
      <c r="G31" s="12" t="s">
        <v>7</v>
      </c>
      <c r="H31" s="19" t="s">
        <v>79</v>
      </c>
    </row>
    <row r="32" spans="2:8" x14ac:dyDescent="0.25">
      <c r="B32" s="13" t="s">
        <v>12</v>
      </c>
      <c r="C32" s="14">
        <v>25377</v>
      </c>
      <c r="D32" s="15" t="s">
        <v>96</v>
      </c>
      <c r="E32" s="15">
        <v>128</v>
      </c>
      <c r="F32" s="15" t="s">
        <v>19</v>
      </c>
      <c r="G32" s="15" t="s">
        <v>7</v>
      </c>
      <c r="H32" s="36" t="s">
        <v>80</v>
      </c>
    </row>
    <row r="33" spans="2:8" x14ac:dyDescent="0.25">
      <c r="B33" s="16" t="s">
        <v>71</v>
      </c>
      <c r="C33" s="17">
        <v>25391</v>
      </c>
      <c r="D33" s="18" t="s">
        <v>88</v>
      </c>
      <c r="E33" s="18">
        <v>16</v>
      </c>
      <c r="F33" s="18" t="s">
        <v>17</v>
      </c>
      <c r="G33" s="18" t="s">
        <v>7</v>
      </c>
      <c r="H33" s="28" t="s">
        <v>94</v>
      </c>
    </row>
    <row r="34" spans="2:8" x14ac:dyDescent="0.25">
      <c r="B34" s="10" t="s">
        <v>20</v>
      </c>
      <c r="C34" s="11">
        <v>25391</v>
      </c>
      <c r="D34" s="12" t="s">
        <v>96</v>
      </c>
      <c r="E34" s="12">
        <v>32</v>
      </c>
      <c r="F34" s="12" t="s">
        <v>62</v>
      </c>
      <c r="G34" s="12" t="s">
        <v>7</v>
      </c>
      <c r="H34" s="19" t="s">
        <v>73</v>
      </c>
    </row>
    <row r="35" spans="2:8" x14ac:dyDescent="0.25">
      <c r="B35" s="16" t="s">
        <v>89</v>
      </c>
      <c r="C35" s="17">
        <v>25391</v>
      </c>
      <c r="D35" s="18" t="s">
        <v>96</v>
      </c>
      <c r="E35" s="18">
        <v>64</v>
      </c>
      <c r="F35" s="18" t="s">
        <v>17</v>
      </c>
      <c r="G35" s="18" t="s">
        <v>7</v>
      </c>
      <c r="H35" s="28" t="s">
        <v>44</v>
      </c>
    </row>
    <row r="36" spans="2:8" x14ac:dyDescent="0.25">
      <c r="B36" s="57" t="s">
        <v>115</v>
      </c>
      <c r="C36" s="58">
        <v>25398</v>
      </c>
      <c r="D36" s="59" t="s">
        <v>88</v>
      </c>
      <c r="E36" s="59">
        <v>8</v>
      </c>
      <c r="F36" s="59"/>
      <c r="G36" s="59" t="s">
        <v>99</v>
      </c>
      <c r="H36" s="55" t="s">
        <v>131</v>
      </c>
    </row>
    <row r="37" spans="2:8" x14ac:dyDescent="0.25">
      <c r="B37" s="44" t="s">
        <v>90</v>
      </c>
      <c r="C37" s="45">
        <v>25398</v>
      </c>
      <c r="D37" s="46" t="s">
        <v>96</v>
      </c>
      <c r="E37" s="46">
        <v>128</v>
      </c>
      <c r="F37" s="46" t="s">
        <v>16</v>
      </c>
      <c r="G37" s="46" t="s">
        <v>7</v>
      </c>
      <c r="H37" s="47" t="s">
        <v>85</v>
      </c>
    </row>
    <row r="38" spans="2:8" x14ac:dyDescent="0.25">
      <c r="B38" s="7" t="s">
        <v>13</v>
      </c>
      <c r="C38" s="8">
        <v>25405</v>
      </c>
      <c r="D38" s="9" t="s">
        <v>96</v>
      </c>
      <c r="E38" s="9">
        <v>32</v>
      </c>
      <c r="F38" s="9" t="s">
        <v>64</v>
      </c>
      <c r="G38" s="9" t="s">
        <v>7</v>
      </c>
      <c r="H38" s="27" t="s">
        <v>55</v>
      </c>
    </row>
    <row r="39" spans="2:8" x14ac:dyDescent="0.25">
      <c r="B39" s="44" t="s">
        <v>81</v>
      </c>
      <c r="C39" s="45">
        <v>25405</v>
      </c>
      <c r="D39" s="46" t="s">
        <v>96</v>
      </c>
      <c r="E39" s="46">
        <v>64</v>
      </c>
      <c r="F39" s="46" t="s">
        <v>16</v>
      </c>
      <c r="G39" s="46" t="s">
        <v>7</v>
      </c>
      <c r="H39" s="47" t="s">
        <v>78</v>
      </c>
    </row>
    <row r="40" spans="2:8" x14ac:dyDescent="0.25">
      <c r="B40" s="52" t="s">
        <v>102</v>
      </c>
      <c r="C40" s="53">
        <v>25412</v>
      </c>
      <c r="D40" s="54" t="s">
        <v>98</v>
      </c>
      <c r="E40" s="54">
        <v>4</v>
      </c>
      <c r="F40" s="54"/>
      <c r="G40" s="54" t="s">
        <v>99</v>
      </c>
      <c r="H40" s="55"/>
    </row>
    <row r="41" spans="2:8" x14ac:dyDescent="0.25">
      <c r="B41" s="52" t="s">
        <v>116</v>
      </c>
      <c r="C41" s="53">
        <v>25412</v>
      </c>
      <c r="D41" s="54" t="s">
        <v>88</v>
      </c>
      <c r="E41" s="54">
        <v>8</v>
      </c>
      <c r="F41" s="54"/>
      <c r="G41" s="54" t="s">
        <v>99</v>
      </c>
      <c r="H41" s="55" t="s">
        <v>144</v>
      </c>
    </row>
    <row r="42" spans="2:8" x14ac:dyDescent="0.25">
      <c r="B42" s="10" t="s">
        <v>32</v>
      </c>
      <c r="C42" s="11">
        <v>25412</v>
      </c>
      <c r="D42" s="12" t="s">
        <v>96</v>
      </c>
      <c r="E42" s="12">
        <v>64</v>
      </c>
      <c r="F42" s="12" t="s">
        <v>62</v>
      </c>
      <c r="G42" s="12" t="s">
        <v>7</v>
      </c>
      <c r="H42" s="19" t="s">
        <v>52</v>
      </c>
    </row>
    <row r="43" spans="2:8" x14ac:dyDescent="0.25">
      <c r="B43" s="44" t="s">
        <v>11</v>
      </c>
      <c r="C43" s="45">
        <v>25419</v>
      </c>
      <c r="D43" s="46" t="s">
        <v>96</v>
      </c>
      <c r="E43" s="46">
        <v>64</v>
      </c>
      <c r="F43" s="46" t="s">
        <v>16</v>
      </c>
      <c r="G43" s="46" t="s">
        <v>7</v>
      </c>
      <c r="H43" s="47" t="s">
        <v>82</v>
      </c>
    </row>
    <row r="44" spans="2:8" x14ac:dyDescent="0.25">
      <c r="B44" s="10" t="s">
        <v>33</v>
      </c>
      <c r="C44" s="72">
        <v>25419</v>
      </c>
      <c r="D44" s="12" t="s">
        <v>96</v>
      </c>
      <c r="E44" s="12">
        <v>64</v>
      </c>
      <c r="F44" s="12" t="s">
        <v>62</v>
      </c>
      <c r="G44" s="12" t="s">
        <v>7</v>
      </c>
      <c r="H44" s="19" t="s">
        <v>52</v>
      </c>
    </row>
    <row r="45" spans="2:8" x14ac:dyDescent="0.25">
      <c r="B45" s="52" t="s">
        <v>139</v>
      </c>
      <c r="C45" s="53">
        <v>25419</v>
      </c>
      <c r="D45" s="54" t="s">
        <v>98</v>
      </c>
      <c r="E45" s="54" t="s">
        <v>142</v>
      </c>
      <c r="F45" s="54"/>
      <c r="G45" s="54" t="s">
        <v>99</v>
      </c>
      <c r="H45" s="55" t="s">
        <v>140</v>
      </c>
    </row>
    <row r="46" spans="2:8" x14ac:dyDescent="0.25">
      <c r="B46" s="52" t="s">
        <v>135</v>
      </c>
      <c r="C46" s="53">
        <v>25426</v>
      </c>
      <c r="D46" s="54" t="s">
        <v>88</v>
      </c>
      <c r="E46" s="54">
        <v>4</v>
      </c>
      <c r="F46" s="54"/>
      <c r="G46" s="54" t="s">
        <v>99</v>
      </c>
      <c r="H46" s="55"/>
    </row>
    <row r="47" spans="2:8" x14ac:dyDescent="0.25">
      <c r="B47" s="52" t="s">
        <v>103</v>
      </c>
      <c r="C47" s="53">
        <v>25426</v>
      </c>
      <c r="D47" s="54" t="s">
        <v>98</v>
      </c>
      <c r="E47" s="54">
        <v>10</v>
      </c>
      <c r="F47" s="54"/>
      <c r="G47" s="54" t="s">
        <v>99</v>
      </c>
      <c r="H47" s="55" t="s">
        <v>134</v>
      </c>
    </row>
    <row r="48" spans="2:8" x14ac:dyDescent="0.25">
      <c r="B48" s="52" t="s">
        <v>108</v>
      </c>
      <c r="C48" s="53">
        <v>25433</v>
      </c>
      <c r="D48" s="54" t="s">
        <v>107</v>
      </c>
      <c r="E48" s="54">
        <v>8</v>
      </c>
      <c r="F48" s="54"/>
      <c r="G48" s="54" t="s">
        <v>99</v>
      </c>
      <c r="H48" s="55" t="s">
        <v>131</v>
      </c>
    </row>
    <row r="49" spans="2:8" x14ac:dyDescent="0.25">
      <c r="B49" s="68" t="s">
        <v>69</v>
      </c>
      <c r="C49" s="69">
        <v>25433</v>
      </c>
      <c r="D49" s="70" t="s">
        <v>87</v>
      </c>
      <c r="E49" s="70">
        <v>128</v>
      </c>
      <c r="F49" s="70"/>
      <c r="G49" s="70" t="s">
        <v>99</v>
      </c>
      <c r="H49" s="71" t="s">
        <v>125</v>
      </c>
    </row>
    <row r="50" spans="2:8" x14ac:dyDescent="0.25">
      <c r="B50" s="52" t="s">
        <v>104</v>
      </c>
      <c r="C50" s="53">
        <v>25436</v>
      </c>
      <c r="D50" s="54" t="s">
        <v>98</v>
      </c>
      <c r="E50" s="54">
        <v>6</v>
      </c>
      <c r="F50" s="54"/>
      <c r="G50" s="54" t="s">
        <v>99</v>
      </c>
      <c r="H50" s="55"/>
    </row>
    <row r="51" spans="2:8" x14ac:dyDescent="0.25">
      <c r="B51" s="13" t="s">
        <v>14</v>
      </c>
      <c r="C51" s="14">
        <v>25440</v>
      </c>
      <c r="D51" s="15" t="s">
        <v>96</v>
      </c>
      <c r="E51" s="15">
        <v>128</v>
      </c>
      <c r="F51" s="15" t="s">
        <v>19</v>
      </c>
      <c r="G51" s="15" t="s">
        <v>7</v>
      </c>
      <c r="H51" s="36" t="s">
        <v>83</v>
      </c>
    </row>
    <row r="52" spans="2:8" x14ac:dyDescent="0.25">
      <c r="B52" s="52" t="s">
        <v>136</v>
      </c>
      <c r="C52" s="53">
        <v>25456</v>
      </c>
      <c r="D52" s="54" t="s">
        <v>88</v>
      </c>
      <c r="E52" s="54">
        <v>8</v>
      </c>
      <c r="F52" s="54"/>
      <c r="G52" s="54" t="s">
        <v>99</v>
      </c>
      <c r="H52" s="55" t="s">
        <v>131</v>
      </c>
    </row>
    <row r="53" spans="2:8" x14ac:dyDescent="0.25">
      <c r="B53" s="52" t="s">
        <v>117</v>
      </c>
      <c r="C53" s="53">
        <v>25456</v>
      </c>
      <c r="D53" s="54" t="s">
        <v>88</v>
      </c>
      <c r="E53" s="54">
        <v>15</v>
      </c>
      <c r="F53" s="54"/>
      <c r="G53" s="54" t="s">
        <v>99</v>
      </c>
      <c r="H53" s="55" t="s">
        <v>112</v>
      </c>
    </row>
    <row r="54" spans="2:8" x14ac:dyDescent="0.25">
      <c r="B54" s="52" t="s">
        <v>141</v>
      </c>
      <c r="C54" s="53">
        <v>25461</v>
      </c>
      <c r="D54" s="54" t="s">
        <v>88</v>
      </c>
      <c r="E54" s="54"/>
      <c r="F54" s="54"/>
      <c r="G54" s="54" t="s">
        <v>99</v>
      </c>
      <c r="H54" s="55" t="s">
        <v>143</v>
      </c>
    </row>
    <row r="55" spans="2:8" x14ac:dyDescent="0.25">
      <c r="B55" s="16" t="s">
        <v>8</v>
      </c>
      <c r="C55" s="17">
        <v>25468</v>
      </c>
      <c r="D55" s="18" t="s">
        <v>96</v>
      </c>
      <c r="E55" s="18">
        <v>64</v>
      </c>
      <c r="F55" s="18" t="s">
        <v>17</v>
      </c>
      <c r="G55" s="18" t="s">
        <v>7</v>
      </c>
      <c r="H55" s="28" t="s">
        <v>44</v>
      </c>
    </row>
    <row r="56" spans="2:8" x14ac:dyDescent="0.25">
      <c r="B56" s="52" t="s">
        <v>106</v>
      </c>
      <c r="C56" s="53">
        <v>25475</v>
      </c>
      <c r="D56" s="54" t="s">
        <v>98</v>
      </c>
      <c r="E56" s="54">
        <v>4</v>
      </c>
      <c r="F56" s="54"/>
      <c r="G56" s="54" t="s">
        <v>99</v>
      </c>
      <c r="H56" s="55"/>
    </row>
    <row r="57" spans="2:8" x14ac:dyDescent="0.25">
      <c r="B57" s="52" t="s">
        <v>93</v>
      </c>
      <c r="C57" s="53">
        <v>25475</v>
      </c>
      <c r="D57" s="54" t="s">
        <v>88</v>
      </c>
      <c r="E57" s="54">
        <v>8</v>
      </c>
      <c r="F57" s="54"/>
      <c r="G57" s="54" t="s">
        <v>99</v>
      </c>
      <c r="H57" s="55" t="s">
        <v>131</v>
      </c>
    </row>
    <row r="58" spans="2:8" x14ac:dyDescent="0.25">
      <c r="B58" s="7" t="s">
        <v>91</v>
      </c>
      <c r="C58" s="8">
        <v>25475</v>
      </c>
      <c r="D58" s="9" t="s">
        <v>96</v>
      </c>
      <c r="E58" s="9">
        <v>32</v>
      </c>
      <c r="F58" s="9" t="s">
        <v>64</v>
      </c>
      <c r="G58" s="9" t="s">
        <v>7</v>
      </c>
      <c r="H58" s="27" t="s">
        <v>92</v>
      </c>
    </row>
    <row r="59" spans="2:8" x14ac:dyDescent="0.25">
      <c r="B59" s="40" t="s">
        <v>34</v>
      </c>
      <c r="C59" s="41">
        <v>25482</v>
      </c>
      <c r="D59" s="42" t="s">
        <v>96</v>
      </c>
      <c r="E59" s="42">
        <v>32</v>
      </c>
      <c r="F59" s="42" t="s">
        <v>18</v>
      </c>
      <c r="G59" s="42" t="s">
        <v>7</v>
      </c>
      <c r="H59" s="43" t="s">
        <v>84</v>
      </c>
    </row>
    <row r="60" spans="2:8" x14ac:dyDescent="0.25">
      <c r="B60" s="52" t="s">
        <v>105</v>
      </c>
      <c r="C60" s="53">
        <v>25494</v>
      </c>
      <c r="D60" s="54" t="s">
        <v>98</v>
      </c>
      <c r="E60" s="54">
        <v>8</v>
      </c>
      <c r="F60" s="54"/>
      <c r="G60" s="54" t="s">
        <v>99</v>
      </c>
      <c r="H60" s="55" t="s">
        <v>131</v>
      </c>
    </row>
    <row r="61" spans="2:8" x14ac:dyDescent="0.25">
      <c r="B61" s="52" t="s">
        <v>137</v>
      </c>
      <c r="C61" s="53">
        <v>25503</v>
      </c>
      <c r="D61" s="54" t="s">
        <v>88</v>
      </c>
      <c r="E61" s="54">
        <v>4</v>
      </c>
      <c r="F61" s="54"/>
      <c r="G61" s="54" t="s">
        <v>99</v>
      </c>
      <c r="H61" s="55"/>
    </row>
    <row r="62" spans="2:8" x14ac:dyDescent="0.25">
      <c r="B62" s="52" t="s">
        <v>138</v>
      </c>
      <c r="C62" s="53">
        <v>25503</v>
      </c>
      <c r="D62" s="54" t="s">
        <v>88</v>
      </c>
      <c r="E62" s="54">
        <v>4</v>
      </c>
      <c r="F62" s="54"/>
      <c r="G62" s="54" t="s">
        <v>99</v>
      </c>
      <c r="H62" s="55"/>
    </row>
    <row r="63" spans="2:8" x14ac:dyDescent="0.25">
      <c r="B63" s="7" t="s">
        <v>36</v>
      </c>
      <c r="C63" s="8">
        <v>25510</v>
      </c>
      <c r="D63" s="9" t="s">
        <v>96</v>
      </c>
      <c r="E63" s="9">
        <v>32</v>
      </c>
      <c r="F63" s="9" t="s">
        <v>64</v>
      </c>
      <c r="G63" s="9" t="s">
        <v>7</v>
      </c>
      <c r="H63" s="27" t="s">
        <v>51</v>
      </c>
    </row>
    <row r="64" spans="2:8" x14ac:dyDescent="0.25">
      <c r="B64" s="52" t="s">
        <v>118</v>
      </c>
      <c r="C64" s="53">
        <v>25514</v>
      </c>
      <c r="D64" s="54" t="s">
        <v>88</v>
      </c>
      <c r="E64" s="54">
        <v>4</v>
      </c>
      <c r="F64" s="54"/>
      <c r="G64" s="54" t="s">
        <v>99</v>
      </c>
      <c r="H64" s="55"/>
    </row>
    <row r="65" spans="2:8" x14ac:dyDescent="0.25">
      <c r="B65" s="79" t="s">
        <v>15</v>
      </c>
      <c r="C65" s="81">
        <v>25517</v>
      </c>
      <c r="D65" s="83" t="s">
        <v>96</v>
      </c>
      <c r="E65" s="9">
        <v>32</v>
      </c>
      <c r="F65" s="83" t="s">
        <v>64</v>
      </c>
      <c r="G65" s="9" t="s">
        <v>7</v>
      </c>
      <c r="H65" s="79" t="s">
        <v>85</v>
      </c>
    </row>
    <row r="66" spans="2:8" x14ac:dyDescent="0.25">
      <c r="B66" s="76" t="s">
        <v>37</v>
      </c>
      <c r="C66" s="77">
        <v>25524</v>
      </c>
      <c r="D66" s="78" t="s">
        <v>96</v>
      </c>
      <c r="E66" s="78">
        <v>32</v>
      </c>
      <c r="F66" s="78" t="s">
        <v>18</v>
      </c>
      <c r="G66" s="78" t="s">
        <v>7</v>
      </c>
      <c r="H66" s="76" t="s">
        <v>86</v>
      </c>
    </row>
    <row r="67" spans="2:8" x14ac:dyDescent="0.25">
      <c r="B67" s="80" t="s">
        <v>35</v>
      </c>
      <c r="C67" s="82">
        <v>25531</v>
      </c>
      <c r="D67" s="84" t="s">
        <v>96</v>
      </c>
      <c r="E67" s="84">
        <v>32</v>
      </c>
      <c r="F67" s="84" t="s">
        <v>64</v>
      </c>
      <c r="G67" s="84" t="s">
        <v>7</v>
      </c>
      <c r="H67" s="80" t="s">
        <v>65</v>
      </c>
    </row>
    <row r="68" spans="2:8" ht="15.75" thickBot="1" x14ac:dyDescent="0.3">
      <c r="B68" s="62" t="s">
        <v>119</v>
      </c>
      <c r="C68" s="73">
        <v>25538</v>
      </c>
      <c r="D68" s="63" t="s">
        <v>88</v>
      </c>
      <c r="E68" s="63">
        <v>4</v>
      </c>
      <c r="F68" s="63"/>
      <c r="G68" s="63" t="s">
        <v>99</v>
      </c>
      <c r="H68" s="62"/>
    </row>
  </sheetData>
  <autoFilter ref="B2:H2" xr:uid="{6DD6CCE4-377C-44B4-A7E6-76CBF993DFFF}">
    <sortState xmlns:xlrd2="http://schemas.microsoft.com/office/spreadsheetml/2017/richdata2" ref="B3:H68">
      <sortCondition ref="C2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2841-EA51-4C61-88FF-BBF6310FCBEA}">
  <sheetPr codeName="Foglio3"/>
  <dimension ref="B1:H68"/>
  <sheetViews>
    <sheetView workbookViewId="0">
      <selection activeCell="F23" sqref="F23"/>
    </sheetView>
  </sheetViews>
  <sheetFormatPr defaultRowHeight="15" x14ac:dyDescent="0.25"/>
  <cols>
    <col min="1" max="1" width="9.140625" style="85"/>
    <col min="2" max="2" width="15.42578125" style="85" bestFit="1" customWidth="1"/>
    <col min="3" max="3" width="10.85546875" style="85" bestFit="1" customWidth="1"/>
    <col min="4" max="4" width="10.42578125" style="85" bestFit="1" customWidth="1"/>
    <col min="5" max="5" width="10.5703125" style="85" bestFit="1" customWidth="1"/>
    <col min="6" max="6" width="10.28515625" style="85" bestFit="1" customWidth="1"/>
    <col min="7" max="7" width="9.5703125" style="85" bestFit="1" customWidth="1"/>
    <col min="8" max="8" width="15" style="85" bestFit="1" customWidth="1"/>
    <col min="9" max="16384" width="9.140625" style="85"/>
  </cols>
  <sheetData>
    <row r="1" spans="2:8" ht="15.75" thickBot="1" x14ac:dyDescent="0.3"/>
    <row r="2" spans="2:8" ht="16.5" thickTop="1" thickBo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123</v>
      </c>
    </row>
    <row r="3" spans="2:8" x14ac:dyDescent="0.25">
      <c r="B3" s="208" t="s">
        <v>21</v>
      </c>
      <c r="C3" s="24">
        <v>25202</v>
      </c>
      <c r="D3" s="25" t="s">
        <v>96</v>
      </c>
      <c r="E3" s="25">
        <v>43</v>
      </c>
      <c r="F3" s="25" t="s">
        <v>62</v>
      </c>
      <c r="G3" s="25" t="s">
        <v>7</v>
      </c>
      <c r="H3" s="209">
        <v>3800</v>
      </c>
    </row>
    <row r="4" spans="2:8" x14ac:dyDescent="0.25">
      <c r="B4" s="203" t="s">
        <v>46</v>
      </c>
      <c r="C4" s="11">
        <v>25202</v>
      </c>
      <c r="D4" s="12" t="s">
        <v>96</v>
      </c>
      <c r="E4" s="12">
        <v>32</v>
      </c>
      <c r="F4" s="12" t="s">
        <v>62</v>
      </c>
      <c r="G4" s="12" t="s">
        <v>7</v>
      </c>
      <c r="H4" s="204">
        <v>3800</v>
      </c>
    </row>
    <row r="5" spans="2:8" x14ac:dyDescent="0.25">
      <c r="B5" s="203" t="s">
        <v>49</v>
      </c>
      <c r="C5" s="11">
        <v>25209</v>
      </c>
      <c r="D5" s="12" t="s">
        <v>96</v>
      </c>
      <c r="E5" s="12">
        <v>32</v>
      </c>
      <c r="F5" s="12" t="s">
        <v>62</v>
      </c>
      <c r="G5" s="12" t="s">
        <v>7</v>
      </c>
      <c r="H5" s="204">
        <v>9500</v>
      </c>
    </row>
    <row r="6" spans="2:8" x14ac:dyDescent="0.25">
      <c r="B6" s="199" t="s">
        <v>22</v>
      </c>
      <c r="C6" s="45">
        <v>25216</v>
      </c>
      <c r="D6" s="46" t="s">
        <v>96</v>
      </c>
      <c r="E6" s="46">
        <v>48</v>
      </c>
      <c r="F6" s="46" t="s">
        <v>16</v>
      </c>
      <c r="G6" s="46" t="s">
        <v>7</v>
      </c>
      <c r="H6" s="200">
        <v>22000</v>
      </c>
    </row>
    <row r="7" spans="2:8" x14ac:dyDescent="0.25">
      <c r="B7" s="195" t="s">
        <v>23</v>
      </c>
      <c r="C7" s="17">
        <v>25223</v>
      </c>
      <c r="D7" s="18" t="s">
        <v>96</v>
      </c>
      <c r="E7" s="18">
        <v>48</v>
      </c>
      <c r="F7" s="18" t="s">
        <v>17</v>
      </c>
      <c r="G7" s="18" t="s">
        <v>7</v>
      </c>
      <c r="H7" s="196">
        <v>26000</v>
      </c>
    </row>
    <row r="8" spans="2:8" x14ac:dyDescent="0.25">
      <c r="B8" s="203" t="s">
        <v>43</v>
      </c>
      <c r="C8" s="11">
        <v>25230</v>
      </c>
      <c r="D8" s="12" t="s">
        <v>96</v>
      </c>
      <c r="E8" s="12">
        <v>32</v>
      </c>
      <c r="F8" s="12" t="s">
        <v>62</v>
      </c>
      <c r="G8" s="12" t="s">
        <v>7</v>
      </c>
      <c r="H8" s="204">
        <v>7500</v>
      </c>
    </row>
    <row r="9" spans="2:8" x14ac:dyDescent="0.25">
      <c r="B9" s="197" t="s">
        <v>47</v>
      </c>
      <c r="C9" s="30">
        <v>25237</v>
      </c>
      <c r="D9" s="31" t="s">
        <v>48</v>
      </c>
      <c r="E9" s="31">
        <v>32</v>
      </c>
      <c r="F9" s="31" t="s">
        <v>17</v>
      </c>
      <c r="G9" s="31" t="s">
        <v>7</v>
      </c>
      <c r="H9" s="198">
        <v>30000</v>
      </c>
    </row>
    <row r="10" spans="2:8" x14ac:dyDescent="0.25">
      <c r="B10" s="67" t="s">
        <v>97</v>
      </c>
      <c r="C10" s="53">
        <v>25244</v>
      </c>
      <c r="D10" s="54" t="s">
        <v>98</v>
      </c>
      <c r="E10" s="54">
        <v>4</v>
      </c>
      <c r="F10" s="54"/>
      <c r="G10" s="54" t="s">
        <v>99</v>
      </c>
      <c r="H10" s="207">
        <v>3000</v>
      </c>
    </row>
    <row r="11" spans="2:8" x14ac:dyDescent="0.25">
      <c r="B11" s="210" t="s">
        <v>67</v>
      </c>
      <c r="C11" s="69">
        <v>25244</v>
      </c>
      <c r="D11" s="70" t="s">
        <v>87</v>
      </c>
      <c r="E11" s="70">
        <v>48</v>
      </c>
      <c r="F11" s="70"/>
      <c r="G11" s="70" t="s">
        <v>99</v>
      </c>
      <c r="H11" s="211">
        <v>0</v>
      </c>
    </row>
    <row r="12" spans="2:8" x14ac:dyDescent="0.25">
      <c r="B12" s="67" t="s">
        <v>100</v>
      </c>
      <c r="C12" s="53">
        <v>25247</v>
      </c>
      <c r="D12" s="54" t="s">
        <v>98</v>
      </c>
      <c r="E12" s="54">
        <v>12</v>
      </c>
      <c r="F12" s="54"/>
      <c r="G12" s="54" t="s">
        <v>99</v>
      </c>
      <c r="H12" s="207">
        <v>16500</v>
      </c>
    </row>
    <row r="13" spans="2:8" x14ac:dyDescent="0.25">
      <c r="B13" s="67" t="s">
        <v>101</v>
      </c>
      <c r="C13" s="53">
        <v>25257</v>
      </c>
      <c r="D13" s="54" t="s">
        <v>98</v>
      </c>
      <c r="E13" s="54">
        <v>10</v>
      </c>
      <c r="F13" s="54"/>
      <c r="G13" s="54" t="s">
        <v>99</v>
      </c>
      <c r="H13" s="207">
        <v>18000</v>
      </c>
    </row>
    <row r="14" spans="2:8" x14ac:dyDescent="0.25">
      <c r="B14" s="67" t="s">
        <v>8</v>
      </c>
      <c r="C14" s="53">
        <v>25265</v>
      </c>
      <c r="D14" s="54" t="s">
        <v>98</v>
      </c>
      <c r="E14" s="54">
        <v>13</v>
      </c>
      <c r="F14" s="54"/>
      <c r="G14" s="54" t="s">
        <v>99</v>
      </c>
      <c r="H14" s="207">
        <v>20000</v>
      </c>
    </row>
    <row r="15" spans="2:8" x14ac:dyDescent="0.25">
      <c r="B15" s="195" t="s">
        <v>24</v>
      </c>
      <c r="C15" s="17">
        <v>25286</v>
      </c>
      <c r="D15" s="18" t="s">
        <v>96</v>
      </c>
      <c r="E15" s="18">
        <v>32</v>
      </c>
      <c r="F15" s="18" t="s">
        <v>17</v>
      </c>
      <c r="G15" s="18" t="s">
        <v>7</v>
      </c>
      <c r="H15" s="196">
        <v>25000</v>
      </c>
    </row>
    <row r="16" spans="2:8" x14ac:dyDescent="0.25">
      <c r="B16" s="203" t="s">
        <v>72</v>
      </c>
      <c r="C16" s="11">
        <v>25293</v>
      </c>
      <c r="D16" s="12" t="s">
        <v>96</v>
      </c>
      <c r="E16" s="12">
        <v>56</v>
      </c>
      <c r="F16" s="12" t="s">
        <v>62</v>
      </c>
      <c r="G16" s="12" t="s">
        <v>7</v>
      </c>
      <c r="H16" s="204">
        <v>9000</v>
      </c>
    </row>
    <row r="17" spans="2:8" x14ac:dyDescent="0.25">
      <c r="B17" s="195" t="s">
        <v>25</v>
      </c>
      <c r="C17" s="17">
        <v>25293</v>
      </c>
      <c r="D17" s="18" t="s">
        <v>96</v>
      </c>
      <c r="E17" s="18">
        <v>66</v>
      </c>
      <c r="F17" s="18" t="s">
        <v>17</v>
      </c>
      <c r="G17" s="18" t="s">
        <v>7</v>
      </c>
      <c r="H17" s="196">
        <v>23000</v>
      </c>
    </row>
    <row r="18" spans="2:8" x14ac:dyDescent="0.25">
      <c r="B18" s="203" t="s">
        <v>26</v>
      </c>
      <c r="C18" s="11">
        <v>25307</v>
      </c>
      <c r="D18" s="12" t="s">
        <v>96</v>
      </c>
      <c r="E18" s="12">
        <v>64</v>
      </c>
      <c r="F18" s="12" t="s">
        <v>62</v>
      </c>
      <c r="G18" s="12" t="s">
        <v>7</v>
      </c>
      <c r="H18" s="204">
        <v>8000</v>
      </c>
    </row>
    <row r="19" spans="2:8" x14ac:dyDescent="0.25">
      <c r="B19" s="203" t="s">
        <v>27</v>
      </c>
      <c r="C19" s="11">
        <v>25307</v>
      </c>
      <c r="D19" s="12" t="s">
        <v>96</v>
      </c>
      <c r="E19" s="12">
        <v>64</v>
      </c>
      <c r="F19" s="12" t="s">
        <v>62</v>
      </c>
      <c r="G19" s="12" t="s">
        <v>7</v>
      </c>
      <c r="H19" s="204">
        <v>5000</v>
      </c>
    </row>
    <row r="20" spans="2:8" x14ac:dyDescent="0.25">
      <c r="B20" s="199" t="s">
        <v>29</v>
      </c>
      <c r="C20" s="45">
        <v>25314</v>
      </c>
      <c r="D20" s="46" t="s">
        <v>96</v>
      </c>
      <c r="E20" s="46">
        <v>81</v>
      </c>
      <c r="F20" s="46" t="s">
        <v>16</v>
      </c>
      <c r="G20" s="46" t="s">
        <v>7</v>
      </c>
      <c r="H20" s="200">
        <v>12000</v>
      </c>
    </row>
    <row r="21" spans="2:8" x14ac:dyDescent="0.25">
      <c r="B21" s="67" t="s">
        <v>109</v>
      </c>
      <c r="C21" s="53">
        <v>25318</v>
      </c>
      <c r="D21" s="54" t="s">
        <v>88</v>
      </c>
      <c r="E21" s="54">
        <v>8</v>
      </c>
      <c r="F21" s="54"/>
      <c r="G21" s="54" t="s">
        <v>99</v>
      </c>
      <c r="H21" s="207">
        <v>10000</v>
      </c>
    </row>
    <row r="22" spans="2:8" x14ac:dyDescent="0.25">
      <c r="B22" s="203" t="s">
        <v>9</v>
      </c>
      <c r="C22" s="11">
        <v>25321</v>
      </c>
      <c r="D22" s="12" t="s">
        <v>96</v>
      </c>
      <c r="E22" s="12">
        <v>40</v>
      </c>
      <c r="F22" s="12" t="s">
        <v>62</v>
      </c>
      <c r="G22" s="12" t="s">
        <v>7</v>
      </c>
      <c r="H22" s="204">
        <v>9000</v>
      </c>
    </row>
    <row r="23" spans="2:8" x14ac:dyDescent="0.25">
      <c r="B23" s="67" t="s">
        <v>110</v>
      </c>
      <c r="C23" s="53">
        <v>25324</v>
      </c>
      <c r="D23" s="54" t="s">
        <v>88</v>
      </c>
      <c r="E23" s="54" t="s">
        <v>159</v>
      </c>
      <c r="F23" s="54"/>
      <c r="G23" s="54" t="s">
        <v>99</v>
      </c>
      <c r="H23" s="207">
        <v>27777</v>
      </c>
    </row>
    <row r="24" spans="2:8" x14ac:dyDescent="0.25">
      <c r="B24" s="203" t="s">
        <v>28</v>
      </c>
      <c r="C24" s="11">
        <v>25328</v>
      </c>
      <c r="D24" s="12" t="s">
        <v>96</v>
      </c>
      <c r="E24" s="12">
        <v>32</v>
      </c>
      <c r="F24" s="12" t="s">
        <v>62</v>
      </c>
      <c r="G24" s="12" t="s">
        <v>7</v>
      </c>
      <c r="H24" s="204">
        <v>8500</v>
      </c>
    </row>
    <row r="25" spans="2:8" x14ac:dyDescent="0.25">
      <c r="B25" s="205" t="s">
        <v>111</v>
      </c>
      <c r="C25" s="58">
        <v>25338</v>
      </c>
      <c r="D25" s="59" t="s">
        <v>88</v>
      </c>
      <c r="E25" s="59" t="s">
        <v>145</v>
      </c>
      <c r="F25" s="59"/>
      <c r="G25" s="59" t="s">
        <v>7</v>
      </c>
      <c r="H25" s="206">
        <v>25000</v>
      </c>
    </row>
    <row r="26" spans="2:8" x14ac:dyDescent="0.25">
      <c r="B26" s="203" t="s">
        <v>50</v>
      </c>
      <c r="C26" s="11">
        <v>25342</v>
      </c>
      <c r="D26" s="12" t="s">
        <v>96</v>
      </c>
      <c r="E26" s="12">
        <v>32</v>
      </c>
      <c r="F26" s="12" t="s">
        <v>62</v>
      </c>
      <c r="G26" s="12" t="s">
        <v>7</v>
      </c>
      <c r="H26" s="204">
        <v>7000</v>
      </c>
    </row>
    <row r="27" spans="2:8" x14ac:dyDescent="0.25">
      <c r="B27" s="205" t="s">
        <v>113</v>
      </c>
      <c r="C27" s="58">
        <v>25345</v>
      </c>
      <c r="D27" s="59" t="s">
        <v>88</v>
      </c>
      <c r="E27" s="59" t="s">
        <v>145</v>
      </c>
      <c r="F27" s="59"/>
      <c r="G27" s="59" t="s">
        <v>99</v>
      </c>
      <c r="H27" s="206"/>
    </row>
    <row r="28" spans="2:8" x14ac:dyDescent="0.25">
      <c r="B28" s="205" t="s">
        <v>114</v>
      </c>
      <c r="C28" s="58">
        <v>25347</v>
      </c>
      <c r="D28" s="59" t="s">
        <v>88</v>
      </c>
      <c r="E28" s="59">
        <v>4</v>
      </c>
      <c r="F28" s="59"/>
      <c r="G28" s="59" t="s">
        <v>99</v>
      </c>
      <c r="H28" s="206">
        <v>12000</v>
      </c>
    </row>
    <row r="29" spans="2:8" x14ac:dyDescent="0.25">
      <c r="B29" s="212" t="s">
        <v>10</v>
      </c>
      <c r="C29" s="14">
        <v>25349</v>
      </c>
      <c r="D29" s="15" t="s">
        <v>96</v>
      </c>
      <c r="E29" s="15">
        <v>128</v>
      </c>
      <c r="F29" s="15" t="s">
        <v>19</v>
      </c>
      <c r="G29" s="15" t="s">
        <v>7</v>
      </c>
      <c r="H29" s="213">
        <v>43000</v>
      </c>
    </row>
    <row r="30" spans="2:8" x14ac:dyDescent="0.25">
      <c r="B30" s="199" t="s">
        <v>30</v>
      </c>
      <c r="C30" s="45">
        <v>25363</v>
      </c>
      <c r="D30" s="46" t="s">
        <v>96</v>
      </c>
      <c r="E30" s="46">
        <v>45</v>
      </c>
      <c r="F30" s="46" t="s">
        <v>16</v>
      </c>
      <c r="G30" s="46" t="s">
        <v>7</v>
      </c>
      <c r="H30" s="200">
        <v>21000</v>
      </c>
    </row>
    <row r="31" spans="2:8" x14ac:dyDescent="0.25">
      <c r="B31" s="203" t="s">
        <v>31</v>
      </c>
      <c r="C31" s="11">
        <v>25370</v>
      </c>
      <c r="D31" s="12" t="s">
        <v>96</v>
      </c>
      <c r="E31" s="12">
        <v>80</v>
      </c>
      <c r="F31" s="12" t="s">
        <v>62</v>
      </c>
      <c r="G31" s="12" t="s">
        <v>7</v>
      </c>
      <c r="H31" s="204">
        <v>8200</v>
      </c>
    </row>
    <row r="32" spans="2:8" x14ac:dyDescent="0.25">
      <c r="B32" s="212" t="s">
        <v>12</v>
      </c>
      <c r="C32" s="14">
        <v>25377</v>
      </c>
      <c r="D32" s="15" t="s">
        <v>96</v>
      </c>
      <c r="E32" s="15">
        <v>128</v>
      </c>
      <c r="F32" s="15" t="s">
        <v>19</v>
      </c>
      <c r="G32" s="15" t="s">
        <v>7</v>
      </c>
      <c r="H32" s="213">
        <v>50000</v>
      </c>
    </row>
    <row r="33" spans="2:8" x14ac:dyDescent="0.25">
      <c r="B33" s="214" t="s">
        <v>71</v>
      </c>
      <c r="C33" s="74">
        <v>25391</v>
      </c>
      <c r="D33" s="75" t="s">
        <v>88</v>
      </c>
      <c r="E33" s="75">
        <v>16</v>
      </c>
      <c r="F33" s="75" t="s">
        <v>17</v>
      </c>
      <c r="G33" s="75" t="s">
        <v>7</v>
      </c>
      <c r="H33" s="215">
        <v>33000</v>
      </c>
    </row>
    <row r="34" spans="2:8" x14ac:dyDescent="0.25">
      <c r="B34" s="203" t="s">
        <v>20</v>
      </c>
      <c r="C34" s="11">
        <v>25391</v>
      </c>
      <c r="D34" s="12" t="s">
        <v>96</v>
      </c>
      <c r="E34" s="12">
        <v>32</v>
      </c>
      <c r="F34" s="12" t="s">
        <v>62</v>
      </c>
      <c r="G34" s="12" t="s">
        <v>7</v>
      </c>
      <c r="H34" s="204">
        <v>9000</v>
      </c>
    </row>
    <row r="35" spans="2:8" x14ac:dyDescent="0.25">
      <c r="B35" s="195" t="s">
        <v>89</v>
      </c>
      <c r="C35" s="17">
        <v>25391</v>
      </c>
      <c r="D35" s="18" t="s">
        <v>96</v>
      </c>
      <c r="E35" s="18">
        <v>64</v>
      </c>
      <c r="F35" s="18" t="s">
        <v>17</v>
      </c>
      <c r="G35" s="18" t="s">
        <v>7</v>
      </c>
      <c r="H35" s="196">
        <v>25000</v>
      </c>
    </row>
    <row r="36" spans="2:8" x14ac:dyDescent="0.25">
      <c r="B36" s="205" t="s">
        <v>115</v>
      </c>
      <c r="C36" s="58">
        <v>25398</v>
      </c>
      <c r="D36" s="59" t="s">
        <v>88</v>
      </c>
      <c r="E36" s="59">
        <v>8</v>
      </c>
      <c r="F36" s="59"/>
      <c r="G36" s="59" t="s">
        <v>99</v>
      </c>
      <c r="H36" s="207">
        <v>10000</v>
      </c>
    </row>
    <row r="37" spans="2:8" x14ac:dyDescent="0.25">
      <c r="B37" s="199" t="s">
        <v>90</v>
      </c>
      <c r="C37" s="45">
        <v>25398</v>
      </c>
      <c r="D37" s="46" t="s">
        <v>96</v>
      </c>
      <c r="E37" s="46">
        <v>96</v>
      </c>
      <c r="F37" s="46" t="s">
        <v>16</v>
      </c>
      <c r="G37" s="46" t="s">
        <v>7</v>
      </c>
      <c r="H37" s="200">
        <v>13000</v>
      </c>
    </row>
    <row r="38" spans="2:8" x14ac:dyDescent="0.25">
      <c r="B38" s="201" t="s">
        <v>13</v>
      </c>
      <c r="C38" s="8">
        <v>25405</v>
      </c>
      <c r="D38" s="9" t="s">
        <v>96</v>
      </c>
      <c r="E38" s="9">
        <v>32</v>
      </c>
      <c r="F38" s="9" t="s">
        <v>64</v>
      </c>
      <c r="G38" s="9" t="s">
        <v>7</v>
      </c>
      <c r="H38" s="202">
        <v>12000</v>
      </c>
    </row>
    <row r="39" spans="2:8" x14ac:dyDescent="0.25">
      <c r="B39" s="199" t="s">
        <v>81</v>
      </c>
      <c r="C39" s="45">
        <v>25405</v>
      </c>
      <c r="D39" s="46" t="s">
        <v>96</v>
      </c>
      <c r="E39" s="46">
        <v>64</v>
      </c>
      <c r="F39" s="46" t="s">
        <v>16</v>
      </c>
      <c r="G39" s="46" t="s">
        <v>7</v>
      </c>
      <c r="H39" s="200">
        <v>21000</v>
      </c>
    </row>
    <row r="40" spans="2:8" x14ac:dyDescent="0.25">
      <c r="B40" s="67" t="s">
        <v>102</v>
      </c>
      <c r="C40" s="53">
        <v>25412</v>
      </c>
      <c r="D40" s="54" t="s">
        <v>98</v>
      </c>
      <c r="E40" s="54">
        <v>4</v>
      </c>
      <c r="F40" s="54"/>
      <c r="G40" s="54" t="s">
        <v>99</v>
      </c>
      <c r="H40" s="207"/>
    </row>
    <row r="41" spans="2:8" x14ac:dyDescent="0.25">
      <c r="B41" s="67" t="s">
        <v>116</v>
      </c>
      <c r="C41" s="53">
        <v>25412</v>
      </c>
      <c r="D41" s="54" t="s">
        <v>88</v>
      </c>
      <c r="E41" s="54" t="s">
        <v>145</v>
      </c>
      <c r="F41" s="54"/>
      <c r="G41" s="54" t="s">
        <v>99</v>
      </c>
      <c r="H41" s="207">
        <v>15000</v>
      </c>
    </row>
    <row r="42" spans="2:8" x14ac:dyDescent="0.25">
      <c r="B42" s="203" t="s">
        <v>32</v>
      </c>
      <c r="C42" s="11">
        <v>25412</v>
      </c>
      <c r="D42" s="12" t="s">
        <v>96</v>
      </c>
      <c r="E42" s="12">
        <v>55</v>
      </c>
      <c r="F42" s="12" t="s">
        <v>62</v>
      </c>
      <c r="G42" s="12" t="s">
        <v>7</v>
      </c>
      <c r="H42" s="204">
        <v>8000</v>
      </c>
    </row>
    <row r="43" spans="2:8" x14ac:dyDescent="0.25">
      <c r="B43" s="67" t="s">
        <v>139</v>
      </c>
      <c r="C43" s="53">
        <v>25419</v>
      </c>
      <c r="D43" s="54" t="s">
        <v>98</v>
      </c>
      <c r="E43" s="54" t="s">
        <v>160</v>
      </c>
      <c r="F43" s="54"/>
      <c r="G43" s="54" t="s">
        <v>99</v>
      </c>
      <c r="H43" s="207">
        <v>9500</v>
      </c>
    </row>
    <row r="44" spans="2:8" x14ac:dyDescent="0.25">
      <c r="B44" s="199" t="s">
        <v>11</v>
      </c>
      <c r="C44" s="45">
        <v>25419</v>
      </c>
      <c r="D44" s="46" t="s">
        <v>96</v>
      </c>
      <c r="E44" s="46">
        <v>50</v>
      </c>
      <c r="F44" s="46" t="s">
        <v>16</v>
      </c>
      <c r="G44" s="46" t="s">
        <v>7</v>
      </c>
      <c r="H44" s="200">
        <v>14000</v>
      </c>
    </row>
    <row r="45" spans="2:8" x14ac:dyDescent="0.25">
      <c r="B45" s="203" t="s">
        <v>33</v>
      </c>
      <c r="C45" s="72">
        <v>25419</v>
      </c>
      <c r="D45" s="12" t="s">
        <v>96</v>
      </c>
      <c r="E45" s="12">
        <v>48</v>
      </c>
      <c r="F45" s="12" t="s">
        <v>62</v>
      </c>
      <c r="G45" s="12" t="s">
        <v>7</v>
      </c>
      <c r="H45" s="204">
        <v>8000</v>
      </c>
    </row>
    <row r="46" spans="2:8" x14ac:dyDescent="0.25">
      <c r="B46" s="67" t="s">
        <v>135</v>
      </c>
      <c r="C46" s="53">
        <v>25426</v>
      </c>
      <c r="D46" s="54" t="s">
        <v>88</v>
      </c>
      <c r="E46" s="54">
        <v>4</v>
      </c>
      <c r="F46" s="54"/>
      <c r="G46" s="54" t="s">
        <v>99</v>
      </c>
      <c r="H46" s="207"/>
    </row>
    <row r="47" spans="2:8" x14ac:dyDescent="0.25">
      <c r="B47" s="67" t="s">
        <v>103</v>
      </c>
      <c r="C47" s="53">
        <v>25426</v>
      </c>
      <c r="D47" s="54" t="s">
        <v>98</v>
      </c>
      <c r="E47" s="54">
        <v>10</v>
      </c>
      <c r="F47" s="54"/>
      <c r="G47" s="54" t="s">
        <v>99</v>
      </c>
      <c r="H47" s="207">
        <v>22500</v>
      </c>
    </row>
    <row r="48" spans="2:8" x14ac:dyDescent="0.25">
      <c r="B48" s="67" t="s">
        <v>108</v>
      </c>
      <c r="C48" s="53">
        <v>25433</v>
      </c>
      <c r="D48" s="54" t="s">
        <v>107</v>
      </c>
      <c r="E48" s="54" t="s">
        <v>145</v>
      </c>
      <c r="F48" s="54"/>
      <c r="G48" s="54" t="s">
        <v>99</v>
      </c>
      <c r="H48" s="207">
        <v>10000</v>
      </c>
    </row>
    <row r="49" spans="2:8" x14ac:dyDescent="0.25">
      <c r="B49" s="210" t="s">
        <v>69</v>
      </c>
      <c r="C49" s="69">
        <v>25433</v>
      </c>
      <c r="D49" s="70" t="s">
        <v>87</v>
      </c>
      <c r="E49" s="70">
        <v>87</v>
      </c>
      <c r="F49" s="70"/>
      <c r="G49" s="70" t="s">
        <v>99</v>
      </c>
      <c r="H49" s="211">
        <v>0</v>
      </c>
    </row>
    <row r="50" spans="2:8" x14ac:dyDescent="0.25">
      <c r="B50" s="67" t="s">
        <v>104</v>
      </c>
      <c r="C50" s="53">
        <v>25436</v>
      </c>
      <c r="D50" s="54" t="s">
        <v>98</v>
      </c>
      <c r="E50" s="54" t="s">
        <v>161</v>
      </c>
      <c r="F50" s="54"/>
      <c r="G50" s="54" t="s">
        <v>99</v>
      </c>
      <c r="H50" s="207"/>
    </row>
    <row r="51" spans="2:8" x14ac:dyDescent="0.25">
      <c r="B51" s="212" t="s">
        <v>14</v>
      </c>
      <c r="C51" s="14">
        <v>25440</v>
      </c>
      <c r="D51" s="15" t="s">
        <v>96</v>
      </c>
      <c r="E51" s="15">
        <v>128</v>
      </c>
      <c r="F51" s="15" t="s">
        <v>19</v>
      </c>
      <c r="G51" s="15" t="s">
        <v>7</v>
      </c>
      <c r="H51" s="213">
        <v>113000</v>
      </c>
    </row>
    <row r="52" spans="2:8" x14ac:dyDescent="0.25">
      <c r="B52" s="67" t="s">
        <v>136</v>
      </c>
      <c r="C52" s="53">
        <v>25456</v>
      </c>
      <c r="D52" s="54" t="s">
        <v>88</v>
      </c>
      <c r="E52" s="54">
        <v>8</v>
      </c>
      <c r="F52" s="54"/>
      <c r="G52" s="54" t="s">
        <v>99</v>
      </c>
      <c r="H52" s="207">
        <v>10000</v>
      </c>
    </row>
    <row r="53" spans="2:8" x14ac:dyDescent="0.25">
      <c r="B53" s="67" t="s">
        <v>117</v>
      </c>
      <c r="C53" s="53">
        <v>25456</v>
      </c>
      <c r="D53" s="54" t="s">
        <v>88</v>
      </c>
      <c r="E53" s="54">
        <v>15</v>
      </c>
      <c r="F53" s="54"/>
      <c r="G53" s="54" t="s">
        <v>99</v>
      </c>
      <c r="H53" s="207">
        <v>25000</v>
      </c>
    </row>
    <row r="54" spans="2:8" x14ac:dyDescent="0.25">
      <c r="B54" s="67" t="s">
        <v>141</v>
      </c>
      <c r="C54" s="53">
        <v>25461</v>
      </c>
      <c r="D54" s="54" t="s">
        <v>88</v>
      </c>
      <c r="E54" s="54">
        <v>4</v>
      </c>
      <c r="F54" s="54"/>
      <c r="G54" s="54" t="s">
        <v>99</v>
      </c>
      <c r="H54" s="207">
        <v>5000</v>
      </c>
    </row>
    <row r="55" spans="2:8" x14ac:dyDescent="0.25">
      <c r="B55" s="195" t="s">
        <v>8</v>
      </c>
      <c r="C55" s="17">
        <v>25468</v>
      </c>
      <c r="D55" s="18" t="s">
        <v>96</v>
      </c>
      <c r="E55" s="18">
        <v>64</v>
      </c>
      <c r="F55" s="18" t="s">
        <v>17</v>
      </c>
      <c r="G55" s="18" t="s">
        <v>7</v>
      </c>
      <c r="H55" s="196">
        <v>25000</v>
      </c>
    </row>
    <row r="56" spans="2:8" x14ac:dyDescent="0.25">
      <c r="B56" s="67" t="s">
        <v>106</v>
      </c>
      <c r="C56" s="53">
        <v>25475</v>
      </c>
      <c r="D56" s="54" t="s">
        <v>98</v>
      </c>
      <c r="E56" s="54">
        <v>4</v>
      </c>
      <c r="F56" s="54"/>
      <c r="G56" s="54" t="s">
        <v>99</v>
      </c>
      <c r="H56" s="207"/>
    </row>
    <row r="57" spans="2:8" x14ac:dyDescent="0.25">
      <c r="B57" s="67" t="s">
        <v>93</v>
      </c>
      <c r="C57" s="53">
        <v>25475</v>
      </c>
      <c r="D57" s="54" t="s">
        <v>88</v>
      </c>
      <c r="E57" s="54">
        <v>8</v>
      </c>
      <c r="F57" s="54"/>
      <c r="G57" s="54" t="s">
        <v>99</v>
      </c>
      <c r="H57" s="207">
        <v>10000</v>
      </c>
    </row>
    <row r="58" spans="2:8" x14ac:dyDescent="0.25">
      <c r="B58" s="201" t="s">
        <v>91</v>
      </c>
      <c r="C58" s="8">
        <v>25475</v>
      </c>
      <c r="D58" s="9" t="s">
        <v>96</v>
      </c>
      <c r="E58" s="9">
        <v>48</v>
      </c>
      <c r="F58" s="9" t="s">
        <v>64</v>
      </c>
      <c r="G58" s="9" t="s">
        <v>7</v>
      </c>
      <c r="H58" s="202">
        <v>17000</v>
      </c>
    </row>
    <row r="59" spans="2:8" x14ac:dyDescent="0.25">
      <c r="B59" s="193" t="s">
        <v>34</v>
      </c>
      <c r="C59" s="41">
        <v>25482</v>
      </c>
      <c r="D59" s="42" t="s">
        <v>96</v>
      </c>
      <c r="E59" s="42">
        <v>32</v>
      </c>
      <c r="F59" s="42" t="s">
        <v>18</v>
      </c>
      <c r="G59" s="42" t="s">
        <v>7</v>
      </c>
      <c r="H59" s="194">
        <v>40000</v>
      </c>
    </row>
    <row r="60" spans="2:8" x14ac:dyDescent="0.25">
      <c r="B60" s="67" t="s">
        <v>105</v>
      </c>
      <c r="C60" s="53">
        <v>25494</v>
      </c>
      <c r="D60" s="54" t="s">
        <v>98</v>
      </c>
      <c r="E60" s="54">
        <v>8</v>
      </c>
      <c r="F60" s="54"/>
      <c r="G60" s="54" t="s">
        <v>99</v>
      </c>
      <c r="H60" s="207">
        <v>10000</v>
      </c>
    </row>
    <row r="61" spans="2:8" x14ac:dyDescent="0.25">
      <c r="B61" s="67" t="s">
        <v>138</v>
      </c>
      <c r="C61" s="53">
        <v>25503</v>
      </c>
      <c r="D61" s="54" t="s">
        <v>88</v>
      </c>
      <c r="E61" s="54">
        <v>4</v>
      </c>
      <c r="F61" s="54"/>
      <c r="G61" s="54" t="s">
        <v>99</v>
      </c>
      <c r="H61" s="207"/>
    </row>
    <row r="62" spans="2:8" x14ac:dyDescent="0.25">
      <c r="B62" s="67" t="s">
        <v>137</v>
      </c>
      <c r="C62" s="53">
        <v>25503</v>
      </c>
      <c r="D62" s="54" t="s">
        <v>88</v>
      </c>
      <c r="E62" s="54">
        <v>4</v>
      </c>
      <c r="F62" s="54"/>
      <c r="G62" s="54" t="s">
        <v>99</v>
      </c>
      <c r="H62" s="207"/>
    </row>
    <row r="63" spans="2:8" x14ac:dyDescent="0.25">
      <c r="B63" s="201" t="s">
        <v>36</v>
      </c>
      <c r="C63" s="8">
        <v>25510</v>
      </c>
      <c r="D63" s="9" t="s">
        <v>96</v>
      </c>
      <c r="E63" s="9">
        <v>24</v>
      </c>
      <c r="F63" s="9" t="s">
        <v>64</v>
      </c>
      <c r="G63" s="9" t="s">
        <v>7</v>
      </c>
      <c r="H63" s="202">
        <v>15000</v>
      </c>
    </row>
    <row r="64" spans="2:8" x14ac:dyDescent="0.25">
      <c r="B64" s="67" t="s">
        <v>118</v>
      </c>
      <c r="C64" s="53">
        <v>25514</v>
      </c>
      <c r="D64" s="54" t="s">
        <v>88</v>
      </c>
      <c r="E64" s="54">
        <v>4</v>
      </c>
      <c r="F64" s="54"/>
      <c r="G64" s="54" t="s">
        <v>99</v>
      </c>
      <c r="H64" s="207"/>
    </row>
    <row r="65" spans="2:8" x14ac:dyDescent="0.25">
      <c r="B65" s="83" t="s">
        <v>15</v>
      </c>
      <c r="C65" s="81">
        <v>25517</v>
      </c>
      <c r="D65" s="83" t="s">
        <v>96</v>
      </c>
      <c r="E65" s="9">
        <v>32</v>
      </c>
      <c r="F65" s="83" t="s">
        <v>64</v>
      </c>
      <c r="G65" s="9" t="s">
        <v>7</v>
      </c>
      <c r="H65" s="83">
        <v>13000</v>
      </c>
    </row>
    <row r="66" spans="2:8" x14ac:dyDescent="0.25">
      <c r="B66" s="78" t="s">
        <v>37</v>
      </c>
      <c r="C66" s="77">
        <v>25524</v>
      </c>
      <c r="D66" s="78" t="s">
        <v>96</v>
      </c>
      <c r="E66" s="78">
        <v>32</v>
      </c>
      <c r="F66" s="78" t="s">
        <v>18</v>
      </c>
      <c r="G66" s="78" t="s">
        <v>7</v>
      </c>
      <c r="H66" s="78">
        <v>36000</v>
      </c>
    </row>
    <row r="67" spans="2:8" x14ac:dyDescent="0.25">
      <c r="B67" s="84" t="s">
        <v>35</v>
      </c>
      <c r="C67" s="82">
        <v>25531</v>
      </c>
      <c r="D67" s="84" t="s">
        <v>96</v>
      </c>
      <c r="E67" s="84">
        <v>32</v>
      </c>
      <c r="F67" s="84" t="s">
        <v>64</v>
      </c>
      <c r="G67" s="84" t="s">
        <v>7</v>
      </c>
      <c r="H67" s="84">
        <v>22000</v>
      </c>
    </row>
    <row r="68" spans="2:8" ht="15.75" thickBot="1" x14ac:dyDescent="0.3">
      <c r="B68" s="63" t="s">
        <v>119</v>
      </c>
      <c r="C68" s="73">
        <v>25538</v>
      </c>
      <c r="D68" s="63" t="s">
        <v>88</v>
      </c>
      <c r="E68" s="63">
        <v>4</v>
      </c>
      <c r="F68" s="63"/>
      <c r="G68" s="63" t="s">
        <v>99</v>
      </c>
      <c r="H68" s="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4"/>
  <dimension ref="B1:F63"/>
  <sheetViews>
    <sheetView workbookViewId="0">
      <selection activeCell="F61" sqref="F61"/>
    </sheetView>
  </sheetViews>
  <sheetFormatPr defaultRowHeight="15" x14ac:dyDescent="0.25"/>
  <cols>
    <col min="1" max="1" width="9.140625" style="85"/>
    <col min="2" max="2" width="16.42578125" style="85" bestFit="1" customWidth="1"/>
    <col min="3" max="3" width="10.42578125" style="85" bestFit="1" customWidth="1"/>
    <col min="4" max="4" width="10.140625" style="85" bestFit="1" customWidth="1"/>
    <col min="5" max="5" width="13.42578125" style="85" bestFit="1" customWidth="1"/>
    <col min="6" max="6" width="19.5703125" style="85" bestFit="1" customWidth="1"/>
    <col min="7" max="16384" width="9.140625" style="85"/>
  </cols>
  <sheetData>
    <row r="1" spans="2:6" ht="15.75" thickBot="1" x14ac:dyDescent="0.3"/>
    <row r="2" spans="2:6" ht="15.75" thickBot="1" x14ac:dyDescent="0.3">
      <c r="B2" s="191" t="s">
        <v>120</v>
      </c>
      <c r="C2" s="191" t="s">
        <v>121</v>
      </c>
      <c r="D2" s="191" t="s">
        <v>122</v>
      </c>
      <c r="E2" s="192" t="s">
        <v>124</v>
      </c>
      <c r="F2" s="191" t="s">
        <v>123</v>
      </c>
    </row>
    <row r="3" spans="2:6" x14ac:dyDescent="0.25">
      <c r="B3" s="65" t="s">
        <v>14</v>
      </c>
      <c r="C3" s="65" t="s">
        <v>96</v>
      </c>
      <c r="D3" s="65">
        <v>128</v>
      </c>
      <c r="E3" s="260" t="s">
        <v>19</v>
      </c>
      <c r="F3" s="65">
        <v>113000</v>
      </c>
    </row>
    <row r="4" spans="2:6" x14ac:dyDescent="0.25">
      <c r="B4" s="66" t="s">
        <v>12</v>
      </c>
      <c r="C4" s="66" t="s">
        <v>96</v>
      </c>
      <c r="D4" s="66">
        <v>128</v>
      </c>
      <c r="E4" s="261" t="s">
        <v>19</v>
      </c>
      <c r="F4" s="66">
        <v>50000</v>
      </c>
    </row>
    <row r="5" spans="2:6" x14ac:dyDescent="0.25">
      <c r="B5" s="66" t="s">
        <v>10</v>
      </c>
      <c r="C5" s="66" t="s">
        <v>96</v>
      </c>
      <c r="D5" s="66">
        <v>128</v>
      </c>
      <c r="E5" s="261" t="s">
        <v>19</v>
      </c>
      <c r="F5" s="66">
        <v>43000</v>
      </c>
    </row>
    <row r="6" spans="2:6" x14ac:dyDescent="0.25">
      <c r="B6" s="42" t="s">
        <v>34</v>
      </c>
      <c r="C6" s="42" t="s">
        <v>96</v>
      </c>
      <c r="D6" s="42">
        <v>32</v>
      </c>
      <c r="E6" s="172" t="s">
        <v>18</v>
      </c>
      <c r="F6" s="42">
        <v>40000</v>
      </c>
    </row>
    <row r="7" spans="2:6" x14ac:dyDescent="0.25">
      <c r="B7" s="42" t="s">
        <v>37</v>
      </c>
      <c r="C7" s="42" t="s">
        <v>96</v>
      </c>
      <c r="D7" s="42">
        <v>32</v>
      </c>
      <c r="E7" s="172" t="s">
        <v>18</v>
      </c>
      <c r="F7" s="42">
        <v>36000</v>
      </c>
    </row>
    <row r="8" spans="2:6" x14ac:dyDescent="0.25">
      <c r="B8" s="18" t="s">
        <v>71</v>
      </c>
      <c r="C8" s="18" t="s">
        <v>88</v>
      </c>
      <c r="D8" s="18">
        <v>16</v>
      </c>
      <c r="E8" s="116" t="s">
        <v>17</v>
      </c>
      <c r="F8" s="18">
        <v>33000</v>
      </c>
    </row>
    <row r="9" spans="2:6" x14ac:dyDescent="0.25">
      <c r="B9" s="31" t="s">
        <v>47</v>
      </c>
      <c r="C9" s="31" t="s">
        <v>48</v>
      </c>
      <c r="D9" s="31">
        <v>32</v>
      </c>
      <c r="E9" s="120" t="s">
        <v>17</v>
      </c>
      <c r="F9" s="31">
        <v>30000</v>
      </c>
    </row>
    <row r="10" spans="2:6" x14ac:dyDescent="0.25">
      <c r="B10" s="18" t="s">
        <v>23</v>
      </c>
      <c r="C10" s="18" t="s">
        <v>96</v>
      </c>
      <c r="D10" s="18">
        <v>48</v>
      </c>
      <c r="E10" s="116" t="s">
        <v>17</v>
      </c>
      <c r="F10" s="18">
        <v>26000</v>
      </c>
    </row>
    <row r="11" spans="2:6" x14ac:dyDescent="0.25">
      <c r="B11" s="18" t="s">
        <v>24</v>
      </c>
      <c r="C11" s="18" t="s">
        <v>96</v>
      </c>
      <c r="D11" s="18">
        <v>32</v>
      </c>
      <c r="E11" s="116" t="s">
        <v>17</v>
      </c>
      <c r="F11" s="18">
        <v>25000</v>
      </c>
    </row>
    <row r="12" spans="2:6" x14ac:dyDescent="0.25">
      <c r="B12" s="18" t="s">
        <v>89</v>
      </c>
      <c r="C12" s="18" t="s">
        <v>96</v>
      </c>
      <c r="D12" s="18">
        <v>64</v>
      </c>
      <c r="E12" s="116" t="s">
        <v>17</v>
      </c>
      <c r="F12" s="18">
        <v>25000</v>
      </c>
    </row>
    <row r="13" spans="2:6" x14ac:dyDescent="0.25">
      <c r="B13" s="18" t="s">
        <v>8</v>
      </c>
      <c r="C13" s="18" t="s">
        <v>96</v>
      </c>
      <c r="D13" s="18">
        <v>64</v>
      </c>
      <c r="E13" s="116" t="s">
        <v>17</v>
      </c>
      <c r="F13" s="18">
        <v>25000</v>
      </c>
    </row>
    <row r="14" spans="2:6" x14ac:dyDescent="0.25">
      <c r="B14" s="18" t="s">
        <v>25</v>
      </c>
      <c r="C14" s="18" t="s">
        <v>96</v>
      </c>
      <c r="D14" s="18">
        <v>64</v>
      </c>
      <c r="E14" s="116" t="s">
        <v>17</v>
      </c>
      <c r="F14" s="18">
        <v>23000</v>
      </c>
    </row>
    <row r="15" spans="2:6" x14ac:dyDescent="0.25">
      <c r="B15" s="46" t="s">
        <v>22</v>
      </c>
      <c r="C15" s="46" t="s">
        <v>96</v>
      </c>
      <c r="D15" s="46">
        <v>64</v>
      </c>
      <c r="E15" s="112" t="s">
        <v>16</v>
      </c>
      <c r="F15" s="46">
        <v>22000</v>
      </c>
    </row>
    <row r="16" spans="2:6" x14ac:dyDescent="0.25">
      <c r="B16" s="46" t="s">
        <v>30</v>
      </c>
      <c r="C16" s="46" t="s">
        <v>96</v>
      </c>
      <c r="D16" s="46">
        <v>64</v>
      </c>
      <c r="E16" s="112" t="s">
        <v>16</v>
      </c>
      <c r="F16" s="46">
        <v>21000</v>
      </c>
    </row>
    <row r="17" spans="2:6" x14ac:dyDescent="0.25">
      <c r="B17" s="46" t="s">
        <v>81</v>
      </c>
      <c r="C17" s="46" t="s">
        <v>96</v>
      </c>
      <c r="D17" s="46">
        <v>64</v>
      </c>
      <c r="E17" s="112" t="s">
        <v>16</v>
      </c>
      <c r="F17" s="46">
        <v>21000</v>
      </c>
    </row>
    <row r="18" spans="2:6" x14ac:dyDescent="0.25">
      <c r="B18" s="46" t="s">
        <v>11</v>
      </c>
      <c r="C18" s="46" t="s">
        <v>96</v>
      </c>
      <c r="D18" s="46">
        <v>64</v>
      </c>
      <c r="E18" s="112" t="s">
        <v>16</v>
      </c>
      <c r="F18" s="46">
        <v>14000</v>
      </c>
    </row>
    <row r="19" spans="2:6" x14ac:dyDescent="0.25">
      <c r="B19" s="46" t="s">
        <v>90</v>
      </c>
      <c r="C19" s="46" t="s">
        <v>96</v>
      </c>
      <c r="D19" s="46">
        <v>128</v>
      </c>
      <c r="E19" s="112" t="s">
        <v>16</v>
      </c>
      <c r="F19" s="46">
        <v>13000</v>
      </c>
    </row>
    <row r="20" spans="2:6" x14ac:dyDescent="0.25">
      <c r="B20" s="46" t="s">
        <v>29</v>
      </c>
      <c r="C20" s="46" t="s">
        <v>96</v>
      </c>
      <c r="D20" s="46">
        <v>128</v>
      </c>
      <c r="E20" s="112" t="s">
        <v>16</v>
      </c>
      <c r="F20" s="46">
        <v>12000</v>
      </c>
    </row>
    <row r="21" spans="2:6" x14ac:dyDescent="0.25">
      <c r="B21" s="56" t="s">
        <v>67</v>
      </c>
      <c r="C21" s="56" t="s">
        <v>87</v>
      </c>
      <c r="D21" s="56">
        <v>64</v>
      </c>
      <c r="E21" s="262" t="s">
        <v>16</v>
      </c>
      <c r="F21" s="56"/>
    </row>
    <row r="22" spans="2:6" x14ac:dyDescent="0.25">
      <c r="B22" s="56" t="s">
        <v>69</v>
      </c>
      <c r="C22" s="56" t="s">
        <v>87</v>
      </c>
      <c r="D22" s="56">
        <v>128</v>
      </c>
      <c r="E22" s="262" t="s">
        <v>16</v>
      </c>
      <c r="F22" s="56"/>
    </row>
    <row r="23" spans="2:6" x14ac:dyDescent="0.25">
      <c r="B23" s="9" t="s">
        <v>35</v>
      </c>
      <c r="C23" s="9" t="s">
        <v>96</v>
      </c>
      <c r="D23" s="9">
        <v>32</v>
      </c>
      <c r="E23" s="176" t="s">
        <v>64</v>
      </c>
      <c r="F23" s="9">
        <v>22000</v>
      </c>
    </row>
    <row r="24" spans="2:6" x14ac:dyDescent="0.25">
      <c r="B24" s="9" t="s">
        <v>91</v>
      </c>
      <c r="C24" s="9" t="s">
        <v>96</v>
      </c>
      <c r="D24" s="9">
        <v>32</v>
      </c>
      <c r="E24" s="176" t="s">
        <v>64</v>
      </c>
      <c r="F24" s="9">
        <v>17000</v>
      </c>
    </row>
    <row r="25" spans="2:6" x14ac:dyDescent="0.25">
      <c r="B25" s="9" t="s">
        <v>36</v>
      </c>
      <c r="C25" s="9" t="s">
        <v>96</v>
      </c>
      <c r="D25" s="9">
        <v>32</v>
      </c>
      <c r="E25" s="176" t="s">
        <v>64</v>
      </c>
      <c r="F25" s="9">
        <v>15000</v>
      </c>
    </row>
    <row r="26" spans="2:6" x14ac:dyDescent="0.25">
      <c r="B26" s="9" t="s">
        <v>15</v>
      </c>
      <c r="C26" s="9" t="s">
        <v>96</v>
      </c>
      <c r="D26" s="9">
        <v>32</v>
      </c>
      <c r="E26" s="176" t="s">
        <v>64</v>
      </c>
      <c r="F26" s="9">
        <v>13000</v>
      </c>
    </row>
    <row r="27" spans="2:6" x14ac:dyDescent="0.25">
      <c r="B27" s="9" t="s">
        <v>13</v>
      </c>
      <c r="C27" s="9" t="s">
        <v>96</v>
      </c>
      <c r="D27" s="9">
        <v>32</v>
      </c>
      <c r="E27" s="176" t="s">
        <v>64</v>
      </c>
      <c r="F27" s="9">
        <v>12000</v>
      </c>
    </row>
    <row r="28" spans="2:6" x14ac:dyDescent="0.25">
      <c r="B28" s="12" t="s">
        <v>49</v>
      </c>
      <c r="C28" s="12" t="s">
        <v>96</v>
      </c>
      <c r="D28" s="12">
        <v>32</v>
      </c>
      <c r="E28" s="108" t="s">
        <v>62</v>
      </c>
      <c r="F28" s="12">
        <v>9500</v>
      </c>
    </row>
    <row r="29" spans="2:6" x14ac:dyDescent="0.25">
      <c r="B29" s="12" t="s">
        <v>72</v>
      </c>
      <c r="C29" s="12" t="s">
        <v>96</v>
      </c>
      <c r="D29" s="12">
        <v>64</v>
      </c>
      <c r="E29" s="108" t="s">
        <v>62</v>
      </c>
      <c r="F29" s="12">
        <v>9000</v>
      </c>
    </row>
    <row r="30" spans="2:6" x14ac:dyDescent="0.25">
      <c r="B30" s="12" t="s">
        <v>9</v>
      </c>
      <c r="C30" s="12" t="s">
        <v>96</v>
      </c>
      <c r="D30" s="12">
        <v>32</v>
      </c>
      <c r="E30" s="108" t="s">
        <v>62</v>
      </c>
      <c r="F30" s="12">
        <v>9000</v>
      </c>
    </row>
    <row r="31" spans="2:6" x14ac:dyDescent="0.25">
      <c r="B31" s="12" t="s">
        <v>20</v>
      </c>
      <c r="C31" s="12" t="s">
        <v>96</v>
      </c>
      <c r="D31" s="12">
        <v>32</v>
      </c>
      <c r="E31" s="108" t="s">
        <v>62</v>
      </c>
      <c r="F31" s="12">
        <v>9000</v>
      </c>
    </row>
    <row r="32" spans="2:6" x14ac:dyDescent="0.25">
      <c r="B32" s="12" t="s">
        <v>28</v>
      </c>
      <c r="C32" s="12" t="s">
        <v>96</v>
      </c>
      <c r="D32" s="12">
        <v>32</v>
      </c>
      <c r="E32" s="108" t="s">
        <v>62</v>
      </c>
      <c r="F32" s="12">
        <v>8500</v>
      </c>
    </row>
    <row r="33" spans="2:6" x14ac:dyDescent="0.25">
      <c r="B33" s="12" t="s">
        <v>31</v>
      </c>
      <c r="C33" s="12" t="s">
        <v>96</v>
      </c>
      <c r="D33" s="12">
        <v>128</v>
      </c>
      <c r="E33" s="108" t="s">
        <v>62</v>
      </c>
      <c r="F33" s="12">
        <v>8200</v>
      </c>
    </row>
    <row r="34" spans="2:6" x14ac:dyDescent="0.25">
      <c r="B34" s="12" t="s">
        <v>26</v>
      </c>
      <c r="C34" s="12" t="s">
        <v>96</v>
      </c>
      <c r="D34" s="12">
        <v>64</v>
      </c>
      <c r="E34" s="108" t="s">
        <v>62</v>
      </c>
      <c r="F34" s="12">
        <v>8000</v>
      </c>
    </row>
    <row r="35" spans="2:6" x14ac:dyDescent="0.25">
      <c r="B35" s="12" t="s">
        <v>32</v>
      </c>
      <c r="C35" s="12" t="s">
        <v>96</v>
      </c>
      <c r="D35" s="12">
        <v>64</v>
      </c>
      <c r="E35" s="108" t="s">
        <v>62</v>
      </c>
      <c r="F35" s="12">
        <v>8000</v>
      </c>
    </row>
    <row r="36" spans="2:6" x14ac:dyDescent="0.25">
      <c r="B36" s="12" t="s">
        <v>33</v>
      </c>
      <c r="C36" s="12" t="s">
        <v>96</v>
      </c>
      <c r="D36" s="12">
        <v>64</v>
      </c>
      <c r="E36" s="108" t="s">
        <v>62</v>
      </c>
      <c r="F36" s="12">
        <v>8000</v>
      </c>
    </row>
    <row r="37" spans="2:6" x14ac:dyDescent="0.25">
      <c r="B37" s="12" t="s">
        <v>43</v>
      </c>
      <c r="C37" s="12" t="s">
        <v>96</v>
      </c>
      <c r="D37" s="12">
        <v>32</v>
      </c>
      <c r="E37" s="108" t="s">
        <v>62</v>
      </c>
      <c r="F37" s="12">
        <v>7500</v>
      </c>
    </row>
    <row r="38" spans="2:6" x14ac:dyDescent="0.25">
      <c r="B38" s="12" t="s">
        <v>50</v>
      </c>
      <c r="C38" s="12" t="s">
        <v>96</v>
      </c>
      <c r="D38" s="12">
        <v>32</v>
      </c>
      <c r="E38" s="108" t="s">
        <v>62</v>
      </c>
      <c r="F38" s="12">
        <v>7000</v>
      </c>
    </row>
    <row r="39" spans="2:6" x14ac:dyDescent="0.25">
      <c r="B39" s="12" t="s">
        <v>27</v>
      </c>
      <c r="C39" s="12" t="s">
        <v>96</v>
      </c>
      <c r="D39" s="12">
        <v>64</v>
      </c>
      <c r="E39" s="108" t="s">
        <v>62</v>
      </c>
      <c r="F39" s="12">
        <v>5000</v>
      </c>
    </row>
    <row r="40" spans="2:6" x14ac:dyDescent="0.25">
      <c r="B40" s="12" t="s">
        <v>46</v>
      </c>
      <c r="C40" s="12" t="s">
        <v>96</v>
      </c>
      <c r="D40" s="12">
        <v>32</v>
      </c>
      <c r="E40" s="108" t="s">
        <v>62</v>
      </c>
      <c r="F40" s="12">
        <v>3800</v>
      </c>
    </row>
    <row r="41" spans="2:6" x14ac:dyDescent="0.25">
      <c r="B41" s="12" t="s">
        <v>21</v>
      </c>
      <c r="C41" s="12" t="s">
        <v>96</v>
      </c>
      <c r="D41" s="12">
        <v>32</v>
      </c>
      <c r="E41" s="108" t="s">
        <v>62</v>
      </c>
      <c r="F41" s="12">
        <v>3800</v>
      </c>
    </row>
    <row r="42" spans="2:6" x14ac:dyDescent="0.25">
      <c r="B42" s="59" t="s">
        <v>111</v>
      </c>
      <c r="C42" s="59" t="s">
        <v>88</v>
      </c>
      <c r="D42" s="59">
        <v>8</v>
      </c>
      <c r="E42" s="263"/>
      <c r="F42" s="59">
        <v>25000</v>
      </c>
    </row>
    <row r="43" spans="2:6" x14ac:dyDescent="0.25">
      <c r="B43" s="59" t="s">
        <v>113</v>
      </c>
      <c r="C43" s="59" t="s">
        <v>88</v>
      </c>
      <c r="D43" s="59">
        <v>8</v>
      </c>
      <c r="E43" s="263"/>
      <c r="F43" s="59"/>
    </row>
    <row r="44" spans="2:6" x14ac:dyDescent="0.25">
      <c r="B44" s="59" t="s">
        <v>114</v>
      </c>
      <c r="C44" s="59" t="s">
        <v>88</v>
      </c>
      <c r="D44" s="59">
        <v>4</v>
      </c>
      <c r="E44" s="263"/>
      <c r="F44" s="59"/>
    </row>
    <row r="45" spans="2:6" x14ac:dyDescent="0.25">
      <c r="B45" s="54" t="s">
        <v>116</v>
      </c>
      <c r="C45" s="54" t="s">
        <v>88</v>
      </c>
      <c r="D45" s="54">
        <v>8</v>
      </c>
      <c r="E45" s="124"/>
      <c r="F45" s="54"/>
    </row>
    <row r="46" spans="2:6" x14ac:dyDescent="0.25">
      <c r="B46" s="54" t="s">
        <v>93</v>
      </c>
      <c r="C46" s="54" t="s">
        <v>88</v>
      </c>
      <c r="D46" s="54">
        <v>8</v>
      </c>
      <c r="E46" s="124"/>
      <c r="F46" s="54"/>
    </row>
    <row r="47" spans="2:6" x14ac:dyDescent="0.25">
      <c r="B47" s="54" t="s">
        <v>97</v>
      </c>
      <c r="C47" s="54" t="s">
        <v>98</v>
      </c>
      <c r="D47" s="54">
        <v>4</v>
      </c>
      <c r="E47" s="124"/>
      <c r="F47" s="54"/>
    </row>
    <row r="48" spans="2:6" x14ac:dyDescent="0.25">
      <c r="B48" s="54" t="s">
        <v>100</v>
      </c>
      <c r="C48" s="54" t="s">
        <v>98</v>
      </c>
      <c r="D48" s="54">
        <v>10</v>
      </c>
      <c r="E48" s="124"/>
      <c r="F48" s="54"/>
    </row>
    <row r="49" spans="2:6" x14ac:dyDescent="0.25">
      <c r="B49" s="54" t="s">
        <v>101</v>
      </c>
      <c r="C49" s="54" t="s">
        <v>98</v>
      </c>
      <c r="D49" s="54">
        <v>10</v>
      </c>
      <c r="E49" s="124"/>
      <c r="F49" s="54"/>
    </row>
    <row r="50" spans="2:6" x14ac:dyDescent="0.25">
      <c r="B50" s="54" t="s">
        <v>8</v>
      </c>
      <c r="C50" s="54" t="s">
        <v>98</v>
      </c>
      <c r="D50" s="54">
        <v>13</v>
      </c>
      <c r="E50" s="124"/>
      <c r="F50" s="54"/>
    </row>
    <row r="51" spans="2:6" x14ac:dyDescent="0.25">
      <c r="B51" s="54" t="s">
        <v>109</v>
      </c>
      <c r="C51" s="54" t="s">
        <v>88</v>
      </c>
      <c r="D51" s="54">
        <v>8</v>
      </c>
      <c r="E51" s="124"/>
      <c r="F51" s="54"/>
    </row>
    <row r="52" spans="2:6" x14ac:dyDescent="0.25">
      <c r="B52" s="54" t="s">
        <v>110</v>
      </c>
      <c r="C52" s="54" t="s">
        <v>88</v>
      </c>
      <c r="D52" s="54">
        <v>10</v>
      </c>
      <c r="E52" s="124"/>
      <c r="F52" s="54"/>
    </row>
    <row r="53" spans="2:6" x14ac:dyDescent="0.25">
      <c r="B53" s="59" t="s">
        <v>115</v>
      </c>
      <c r="C53" s="59" t="s">
        <v>88</v>
      </c>
      <c r="D53" s="59">
        <v>8</v>
      </c>
      <c r="E53" s="263"/>
      <c r="F53" s="59"/>
    </row>
    <row r="54" spans="2:6" x14ac:dyDescent="0.25">
      <c r="B54" s="54" t="s">
        <v>102</v>
      </c>
      <c r="C54" s="54" t="s">
        <v>98</v>
      </c>
      <c r="D54" s="54">
        <v>4</v>
      </c>
      <c r="E54" s="124"/>
      <c r="F54" s="54"/>
    </row>
    <row r="55" spans="2:6" x14ac:dyDescent="0.25">
      <c r="B55" s="54" t="s">
        <v>102</v>
      </c>
      <c r="C55" s="54" t="s">
        <v>98</v>
      </c>
      <c r="D55" s="54">
        <v>4</v>
      </c>
      <c r="E55" s="124"/>
      <c r="F55" s="54"/>
    </row>
    <row r="56" spans="2:6" x14ac:dyDescent="0.25">
      <c r="B56" s="54" t="s">
        <v>103</v>
      </c>
      <c r="C56" s="54" t="s">
        <v>98</v>
      </c>
      <c r="D56" s="54">
        <v>10</v>
      </c>
      <c r="E56" s="124"/>
      <c r="F56" s="54"/>
    </row>
    <row r="57" spans="2:6" x14ac:dyDescent="0.25">
      <c r="B57" s="54" t="s">
        <v>108</v>
      </c>
      <c r="C57" s="54" t="s">
        <v>107</v>
      </c>
      <c r="D57" s="54">
        <v>8</v>
      </c>
      <c r="E57" s="124"/>
      <c r="F57" s="54"/>
    </row>
    <row r="58" spans="2:6" x14ac:dyDescent="0.25">
      <c r="B58" s="54" t="s">
        <v>104</v>
      </c>
      <c r="C58" s="54" t="s">
        <v>98</v>
      </c>
      <c r="D58" s="54">
        <v>6</v>
      </c>
      <c r="E58" s="124"/>
      <c r="F58" s="54"/>
    </row>
    <row r="59" spans="2:6" x14ac:dyDescent="0.25">
      <c r="B59" s="54" t="s">
        <v>117</v>
      </c>
      <c r="C59" s="54" t="s">
        <v>88</v>
      </c>
      <c r="D59" s="54">
        <v>15</v>
      </c>
      <c r="E59" s="124"/>
      <c r="F59" s="54"/>
    </row>
    <row r="60" spans="2:6" x14ac:dyDescent="0.25">
      <c r="B60" s="61" t="s">
        <v>106</v>
      </c>
      <c r="C60" s="61" t="s">
        <v>107</v>
      </c>
      <c r="D60" s="54">
        <v>4</v>
      </c>
      <c r="E60" s="134"/>
      <c r="F60" s="61"/>
    </row>
    <row r="61" spans="2:6" x14ac:dyDescent="0.25">
      <c r="B61" s="54" t="s">
        <v>105</v>
      </c>
      <c r="C61" s="54" t="s">
        <v>98</v>
      </c>
      <c r="D61" s="54">
        <v>8</v>
      </c>
      <c r="E61" s="124"/>
      <c r="F61" s="54"/>
    </row>
    <row r="62" spans="2:6" x14ac:dyDescent="0.25">
      <c r="B62" s="64" t="s">
        <v>118</v>
      </c>
      <c r="C62" s="64" t="s">
        <v>88</v>
      </c>
      <c r="D62" s="64">
        <v>4</v>
      </c>
      <c r="E62" s="264"/>
      <c r="F62" s="64"/>
    </row>
    <row r="63" spans="2:6" ht="15.75" thickBot="1" x14ac:dyDescent="0.3">
      <c r="B63" s="63" t="s">
        <v>119</v>
      </c>
      <c r="C63" s="63" t="s">
        <v>88</v>
      </c>
      <c r="D63" s="63">
        <v>4</v>
      </c>
      <c r="E63" s="265"/>
      <c r="F63" s="63"/>
    </row>
  </sheetData>
  <autoFilter ref="B2:F2" xr:uid="{9312D410-C59E-4275-894E-71B52E925ECC}">
    <sortState xmlns:xlrd2="http://schemas.microsoft.com/office/spreadsheetml/2017/richdata2" ref="B3:F63">
      <sortCondition ref="E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DD09-F790-4555-8553-7C7DDA0ADD1B}">
  <sheetPr codeName="Foglio5"/>
  <dimension ref="A1:M73"/>
  <sheetViews>
    <sheetView workbookViewId="0">
      <selection activeCell="K39" sqref="K39"/>
    </sheetView>
  </sheetViews>
  <sheetFormatPr defaultRowHeight="15" x14ac:dyDescent="0.25"/>
  <cols>
    <col min="1" max="1" width="8.85546875" style="187"/>
    <col min="2" max="2" width="15.42578125" bestFit="1" customWidth="1"/>
    <col min="3" max="3" width="11.42578125" bestFit="1" customWidth="1"/>
    <col min="4" max="4" width="9.85546875" bestFit="1" customWidth="1"/>
    <col min="5" max="5" width="10.5703125" bestFit="1" customWidth="1"/>
    <col min="6" max="6" width="6.5703125" bestFit="1" customWidth="1"/>
    <col min="7" max="7" width="14.85546875" bestFit="1" customWidth="1"/>
    <col min="8" max="8" width="14" bestFit="1" customWidth="1"/>
    <col min="9" max="9" width="11.42578125" bestFit="1" customWidth="1"/>
    <col min="10" max="10" width="10.42578125" bestFit="1" customWidth="1"/>
    <col min="11" max="11" width="10.5703125" bestFit="1" customWidth="1"/>
    <col min="12" max="12" width="6.5703125" bestFit="1" customWidth="1"/>
    <col min="14" max="14" width="14" bestFit="1" customWidth="1"/>
    <col min="15" max="15" width="10.85546875" bestFit="1" customWidth="1"/>
    <col min="16" max="16" width="9.85546875" bestFit="1" customWidth="1"/>
    <col min="17" max="17" width="10" bestFit="1" customWidth="1"/>
    <col min="18" max="18" width="9.85546875" bestFit="1" customWidth="1"/>
    <col min="19" max="19" width="9.28515625" bestFit="1" customWidth="1"/>
    <col min="20" max="20" width="7.7109375" bestFit="1" customWidth="1"/>
  </cols>
  <sheetData>
    <row r="1" spans="2:12" x14ac:dyDescent="0.25">
      <c r="B1" s="289" t="s">
        <v>98</v>
      </c>
      <c r="C1" s="290"/>
      <c r="D1" s="290"/>
      <c r="E1" s="290"/>
      <c r="F1" s="291"/>
      <c r="H1" s="292" t="s">
        <v>158</v>
      </c>
      <c r="I1" s="293"/>
      <c r="J1" s="293"/>
      <c r="K1" s="293"/>
      <c r="L1" s="293"/>
    </row>
    <row r="2" spans="2:12" x14ac:dyDescent="0.25">
      <c r="B2" s="186" t="s">
        <v>0</v>
      </c>
      <c r="C2" s="186" t="s">
        <v>1</v>
      </c>
      <c r="D2" s="186" t="s">
        <v>2</v>
      </c>
      <c r="E2" s="186" t="s">
        <v>4</v>
      </c>
      <c r="F2" s="186" t="s">
        <v>162</v>
      </c>
      <c r="G2" s="184" t="s">
        <v>147</v>
      </c>
      <c r="H2" s="185" t="s">
        <v>0</v>
      </c>
      <c r="I2" s="185" t="s">
        <v>1</v>
      </c>
      <c r="J2" s="185" t="s">
        <v>2</v>
      </c>
      <c r="K2" s="185" t="s">
        <v>4</v>
      </c>
      <c r="L2" s="185" t="s">
        <v>162</v>
      </c>
    </row>
    <row r="3" spans="2:12" x14ac:dyDescent="0.25">
      <c r="B3" s="98" t="s">
        <v>21</v>
      </c>
      <c r="C3" s="99">
        <v>25202</v>
      </c>
      <c r="D3" s="100" t="s">
        <v>96</v>
      </c>
      <c r="E3" s="100" t="s">
        <v>62</v>
      </c>
      <c r="F3" s="101">
        <v>6</v>
      </c>
      <c r="G3" s="184" t="s">
        <v>148</v>
      </c>
      <c r="H3" s="98" t="s">
        <v>21</v>
      </c>
      <c r="I3" s="99">
        <v>25202</v>
      </c>
      <c r="J3" s="100" t="s">
        <v>96</v>
      </c>
      <c r="K3" s="100" t="s">
        <v>62</v>
      </c>
      <c r="L3" s="101">
        <v>6</v>
      </c>
    </row>
    <row r="4" spans="2:12" x14ac:dyDescent="0.25">
      <c r="B4" s="102" t="s">
        <v>46</v>
      </c>
      <c r="C4" s="103">
        <v>25202</v>
      </c>
      <c r="D4" s="104" t="s">
        <v>96</v>
      </c>
      <c r="E4" s="104" t="s">
        <v>62</v>
      </c>
      <c r="F4" s="105">
        <v>6</v>
      </c>
      <c r="G4" s="184" t="s">
        <v>149</v>
      </c>
      <c r="H4" s="102" t="s">
        <v>46</v>
      </c>
      <c r="I4" s="103">
        <v>25202</v>
      </c>
      <c r="J4" s="104" t="s">
        <v>96</v>
      </c>
      <c r="K4" s="104" t="s">
        <v>62</v>
      </c>
      <c r="L4" s="105">
        <v>6</v>
      </c>
    </row>
    <row r="5" spans="2:12" x14ac:dyDescent="0.25">
      <c r="B5" s="106" t="s">
        <v>49</v>
      </c>
      <c r="C5" s="107">
        <v>25209</v>
      </c>
      <c r="D5" s="108" t="s">
        <v>96</v>
      </c>
      <c r="E5" s="108" t="s">
        <v>62</v>
      </c>
      <c r="F5" s="109">
        <v>6</v>
      </c>
      <c r="G5" s="184" t="s">
        <v>150</v>
      </c>
      <c r="H5" s="106" t="s">
        <v>49</v>
      </c>
      <c r="I5" s="107">
        <v>25209</v>
      </c>
      <c r="J5" s="108" t="s">
        <v>96</v>
      </c>
      <c r="K5" s="108" t="s">
        <v>62</v>
      </c>
      <c r="L5" s="109">
        <v>6</v>
      </c>
    </row>
    <row r="6" spans="2:12" x14ac:dyDescent="0.25">
      <c r="B6" s="110" t="s">
        <v>22</v>
      </c>
      <c r="C6" s="111">
        <v>25216</v>
      </c>
      <c r="D6" s="112" t="s">
        <v>96</v>
      </c>
      <c r="E6" s="112" t="s">
        <v>16</v>
      </c>
      <c r="F6" s="113">
        <v>12</v>
      </c>
      <c r="G6" s="184" t="s">
        <v>151</v>
      </c>
      <c r="H6" s="110" t="s">
        <v>22</v>
      </c>
      <c r="I6" s="111">
        <v>25216</v>
      </c>
      <c r="J6" s="112" t="s">
        <v>96</v>
      </c>
      <c r="K6" s="112" t="s">
        <v>16</v>
      </c>
      <c r="L6" s="113">
        <v>12</v>
      </c>
    </row>
    <row r="7" spans="2:12" x14ac:dyDescent="0.25">
      <c r="B7" s="114" t="s">
        <v>23</v>
      </c>
      <c r="C7" s="115">
        <v>25223</v>
      </c>
      <c r="D7" s="116" t="s">
        <v>96</v>
      </c>
      <c r="E7" s="116" t="s">
        <v>17</v>
      </c>
      <c r="F7" s="117">
        <v>25</v>
      </c>
      <c r="G7" s="184" t="s">
        <v>152</v>
      </c>
      <c r="H7" s="114" t="s">
        <v>23</v>
      </c>
      <c r="I7" s="115">
        <v>25223</v>
      </c>
      <c r="J7" s="116" t="s">
        <v>96</v>
      </c>
      <c r="K7" s="116" t="s">
        <v>17</v>
      </c>
      <c r="L7" s="117">
        <v>25</v>
      </c>
    </row>
    <row r="8" spans="2:12" x14ac:dyDescent="0.25">
      <c r="B8" s="106" t="s">
        <v>43</v>
      </c>
      <c r="C8" s="107">
        <v>25230</v>
      </c>
      <c r="D8" s="108" t="s">
        <v>96</v>
      </c>
      <c r="E8" s="108" t="s">
        <v>62</v>
      </c>
      <c r="F8" s="109">
        <v>6</v>
      </c>
      <c r="G8" s="187"/>
      <c r="H8" s="106" t="s">
        <v>43</v>
      </c>
      <c r="I8" s="107">
        <v>25230</v>
      </c>
      <c r="J8" s="108" t="s">
        <v>96</v>
      </c>
      <c r="K8" s="108" t="s">
        <v>62</v>
      </c>
      <c r="L8" s="109">
        <v>6</v>
      </c>
    </row>
    <row r="9" spans="2:12" x14ac:dyDescent="0.25">
      <c r="B9" s="118" t="s">
        <v>47</v>
      </c>
      <c r="C9" s="119">
        <v>25237</v>
      </c>
      <c r="D9" s="120" t="s">
        <v>48</v>
      </c>
      <c r="E9" s="120" t="s">
        <v>17</v>
      </c>
      <c r="F9" s="121">
        <v>25</v>
      </c>
      <c r="G9" s="187"/>
      <c r="H9" s="118" t="s">
        <v>47</v>
      </c>
      <c r="I9" s="119">
        <v>25237</v>
      </c>
      <c r="J9" s="120" t="s">
        <v>48</v>
      </c>
      <c r="K9" s="120" t="s">
        <v>17</v>
      </c>
      <c r="L9" s="121">
        <v>25</v>
      </c>
    </row>
    <row r="10" spans="2:12" x14ac:dyDescent="0.25">
      <c r="B10" s="122" t="s">
        <v>97</v>
      </c>
      <c r="C10" s="123">
        <v>25244</v>
      </c>
      <c r="D10" s="124" t="s">
        <v>98</v>
      </c>
      <c r="E10" s="124" t="s">
        <v>163</v>
      </c>
      <c r="F10" s="125">
        <v>0</v>
      </c>
      <c r="G10" s="187"/>
      <c r="H10" s="114" t="s">
        <v>24</v>
      </c>
      <c r="I10" s="115">
        <v>25286</v>
      </c>
      <c r="J10" s="116" t="s">
        <v>96</v>
      </c>
      <c r="K10" s="116" t="s">
        <v>17</v>
      </c>
      <c r="L10" s="117">
        <v>25</v>
      </c>
    </row>
    <row r="11" spans="2:12" x14ac:dyDescent="0.25">
      <c r="B11" s="122" t="s">
        <v>100</v>
      </c>
      <c r="C11" s="123">
        <v>25247</v>
      </c>
      <c r="D11" s="124" t="s">
        <v>98</v>
      </c>
      <c r="E11" s="124" t="s">
        <v>163</v>
      </c>
      <c r="F11" s="125">
        <v>0</v>
      </c>
      <c r="G11" s="187"/>
      <c r="H11" s="114" t="s">
        <v>25</v>
      </c>
      <c r="I11" s="115">
        <v>25293</v>
      </c>
      <c r="J11" s="116" t="s">
        <v>96</v>
      </c>
      <c r="K11" s="116" t="s">
        <v>17</v>
      </c>
      <c r="L11" s="117">
        <v>25</v>
      </c>
    </row>
    <row r="12" spans="2:12" x14ac:dyDescent="0.25">
      <c r="B12" s="122" t="s">
        <v>101</v>
      </c>
      <c r="C12" s="123">
        <v>25257</v>
      </c>
      <c r="D12" s="124" t="s">
        <v>98</v>
      </c>
      <c r="E12" s="124" t="s">
        <v>163</v>
      </c>
      <c r="F12" s="125">
        <v>0</v>
      </c>
      <c r="G12" s="187"/>
      <c r="H12" s="178" t="s">
        <v>72</v>
      </c>
      <c r="I12" s="179">
        <v>25300</v>
      </c>
      <c r="J12" s="108" t="s">
        <v>96</v>
      </c>
      <c r="K12" s="108" t="s">
        <v>62</v>
      </c>
      <c r="L12" s="109">
        <v>6</v>
      </c>
    </row>
    <row r="13" spans="2:12" x14ac:dyDescent="0.25">
      <c r="B13" s="122" t="s">
        <v>8</v>
      </c>
      <c r="C13" s="123">
        <v>25265</v>
      </c>
      <c r="D13" s="124" t="s">
        <v>98</v>
      </c>
      <c r="E13" s="124" t="s">
        <v>163</v>
      </c>
      <c r="F13" s="125">
        <v>0</v>
      </c>
      <c r="G13" s="187"/>
      <c r="H13" s="106" t="s">
        <v>26</v>
      </c>
      <c r="I13" s="107">
        <v>25307</v>
      </c>
      <c r="J13" s="108" t="s">
        <v>96</v>
      </c>
      <c r="K13" s="108" t="s">
        <v>62</v>
      </c>
      <c r="L13" s="109">
        <v>6</v>
      </c>
    </row>
    <row r="14" spans="2:12" x14ac:dyDescent="0.25">
      <c r="B14" s="114" t="s">
        <v>24</v>
      </c>
      <c r="C14" s="115">
        <v>25286</v>
      </c>
      <c r="D14" s="116" t="s">
        <v>96</v>
      </c>
      <c r="E14" s="116" t="s">
        <v>17</v>
      </c>
      <c r="F14" s="117">
        <v>25</v>
      </c>
      <c r="G14" s="187"/>
      <c r="H14" s="106" t="s">
        <v>27</v>
      </c>
      <c r="I14" s="107">
        <v>25307</v>
      </c>
      <c r="J14" s="108" t="s">
        <v>96</v>
      </c>
      <c r="K14" s="108" t="s">
        <v>62</v>
      </c>
      <c r="L14" s="109">
        <v>6</v>
      </c>
    </row>
    <row r="15" spans="2:12" x14ac:dyDescent="0.25">
      <c r="B15" s="114" t="s">
        <v>25</v>
      </c>
      <c r="C15" s="115">
        <v>25293</v>
      </c>
      <c r="D15" s="116" t="s">
        <v>96</v>
      </c>
      <c r="E15" s="116" t="s">
        <v>17</v>
      </c>
      <c r="F15" s="117">
        <v>25</v>
      </c>
      <c r="G15" s="187"/>
      <c r="H15" s="110" t="s">
        <v>29</v>
      </c>
      <c r="I15" s="111">
        <v>25314</v>
      </c>
      <c r="J15" s="112" t="s">
        <v>96</v>
      </c>
      <c r="K15" s="112" t="s">
        <v>16</v>
      </c>
      <c r="L15" s="113">
        <v>12</v>
      </c>
    </row>
    <row r="16" spans="2:12" x14ac:dyDescent="0.25">
      <c r="B16" s="98" t="s">
        <v>26</v>
      </c>
      <c r="C16" s="99">
        <v>25307</v>
      </c>
      <c r="D16" s="100" t="s">
        <v>96</v>
      </c>
      <c r="E16" s="100" t="s">
        <v>62</v>
      </c>
      <c r="F16" s="101">
        <v>6</v>
      </c>
      <c r="G16" s="187"/>
      <c r="H16" s="106" t="s">
        <v>9</v>
      </c>
      <c r="I16" s="107">
        <v>25321</v>
      </c>
      <c r="J16" s="108" t="s">
        <v>96</v>
      </c>
      <c r="K16" s="108" t="s">
        <v>62</v>
      </c>
      <c r="L16" s="109">
        <v>6</v>
      </c>
    </row>
    <row r="17" spans="2:12" x14ac:dyDescent="0.25">
      <c r="B17" s="102" t="s">
        <v>27</v>
      </c>
      <c r="C17" s="103">
        <v>25307</v>
      </c>
      <c r="D17" s="104" t="s">
        <v>96</v>
      </c>
      <c r="E17" s="104" t="s">
        <v>62</v>
      </c>
      <c r="F17" s="105">
        <v>6</v>
      </c>
      <c r="G17" s="187"/>
      <c r="H17" s="106" t="s">
        <v>28</v>
      </c>
      <c r="I17" s="107">
        <v>25335</v>
      </c>
      <c r="J17" s="108" t="s">
        <v>96</v>
      </c>
      <c r="K17" s="108" t="s">
        <v>62</v>
      </c>
      <c r="L17" s="109">
        <v>6</v>
      </c>
    </row>
    <row r="18" spans="2:12" x14ac:dyDescent="0.25">
      <c r="B18" s="128" t="s">
        <v>29</v>
      </c>
      <c r="C18" s="129">
        <v>25314</v>
      </c>
      <c r="D18" s="130" t="s">
        <v>96</v>
      </c>
      <c r="E18" s="130" t="s">
        <v>16</v>
      </c>
      <c r="F18" s="131">
        <v>12</v>
      </c>
      <c r="G18" s="187"/>
      <c r="H18" s="106" t="s">
        <v>50</v>
      </c>
      <c r="I18" s="107">
        <v>25342</v>
      </c>
      <c r="J18" s="108" t="s">
        <v>96</v>
      </c>
      <c r="K18" s="108" t="s">
        <v>62</v>
      </c>
      <c r="L18" s="109">
        <v>6</v>
      </c>
    </row>
    <row r="19" spans="2:12" x14ac:dyDescent="0.25">
      <c r="B19" s="132" t="s">
        <v>109</v>
      </c>
      <c r="C19" s="133">
        <v>25314</v>
      </c>
      <c r="D19" s="134" t="s">
        <v>88</v>
      </c>
      <c r="E19" s="134" t="s">
        <v>163</v>
      </c>
      <c r="F19" s="135">
        <v>0</v>
      </c>
      <c r="G19" s="187"/>
      <c r="H19" s="142" t="s">
        <v>10</v>
      </c>
      <c r="I19" s="143">
        <v>25349</v>
      </c>
      <c r="J19" s="144" t="s">
        <v>96</v>
      </c>
      <c r="K19" s="144" t="s">
        <v>19</v>
      </c>
      <c r="L19" s="145">
        <v>50</v>
      </c>
    </row>
    <row r="20" spans="2:12" x14ac:dyDescent="0.25">
      <c r="B20" s="98" t="s">
        <v>9</v>
      </c>
      <c r="C20" s="99">
        <v>25321</v>
      </c>
      <c r="D20" s="100" t="s">
        <v>96</v>
      </c>
      <c r="E20" s="100" t="s">
        <v>62</v>
      </c>
      <c r="F20" s="101">
        <v>6</v>
      </c>
      <c r="G20" s="187"/>
      <c r="H20" s="110" t="s">
        <v>30</v>
      </c>
      <c r="I20" s="111">
        <v>25363</v>
      </c>
      <c r="J20" s="112" t="s">
        <v>96</v>
      </c>
      <c r="K20" s="112" t="s">
        <v>16</v>
      </c>
      <c r="L20" s="113">
        <v>12</v>
      </c>
    </row>
    <row r="21" spans="2:12" x14ac:dyDescent="0.25">
      <c r="B21" s="132" t="s">
        <v>110</v>
      </c>
      <c r="C21" s="133">
        <v>25321</v>
      </c>
      <c r="D21" s="134" t="s">
        <v>88</v>
      </c>
      <c r="E21" s="134" t="s">
        <v>163</v>
      </c>
      <c r="F21" s="135">
        <v>0</v>
      </c>
      <c r="G21" s="187"/>
      <c r="H21" s="106" t="s">
        <v>31</v>
      </c>
      <c r="I21" s="107">
        <v>25370</v>
      </c>
      <c r="J21" s="108" t="s">
        <v>96</v>
      </c>
      <c r="K21" s="108" t="s">
        <v>62</v>
      </c>
      <c r="L21" s="109">
        <v>6</v>
      </c>
    </row>
    <row r="22" spans="2:12" x14ac:dyDescent="0.25">
      <c r="B22" s="98" t="s">
        <v>28</v>
      </c>
      <c r="C22" s="99">
        <v>25335</v>
      </c>
      <c r="D22" s="100" t="s">
        <v>96</v>
      </c>
      <c r="E22" s="100" t="s">
        <v>62</v>
      </c>
      <c r="F22" s="101">
        <v>6</v>
      </c>
      <c r="G22" s="187"/>
      <c r="H22" s="142" t="s">
        <v>12</v>
      </c>
      <c r="I22" s="143">
        <v>25377</v>
      </c>
      <c r="J22" s="144" t="s">
        <v>96</v>
      </c>
      <c r="K22" s="144" t="s">
        <v>19</v>
      </c>
      <c r="L22" s="145">
        <v>50</v>
      </c>
    </row>
    <row r="23" spans="2:12" x14ac:dyDescent="0.25">
      <c r="B23" s="136" t="s">
        <v>111</v>
      </c>
      <c r="C23" s="137">
        <v>25335</v>
      </c>
      <c r="D23" s="138" t="s">
        <v>88</v>
      </c>
      <c r="E23" s="134" t="s">
        <v>163</v>
      </c>
      <c r="F23" s="139">
        <v>0</v>
      </c>
      <c r="G23" s="187"/>
      <c r="H23" s="180" t="s">
        <v>89</v>
      </c>
      <c r="I23" s="181">
        <v>25391</v>
      </c>
      <c r="J23" s="182" t="s">
        <v>96</v>
      </c>
      <c r="K23" s="182" t="s">
        <v>17</v>
      </c>
      <c r="L23" s="183">
        <v>25</v>
      </c>
    </row>
    <row r="24" spans="2:12" x14ac:dyDescent="0.25">
      <c r="B24" s="98" t="s">
        <v>50</v>
      </c>
      <c r="C24" s="99">
        <v>25342</v>
      </c>
      <c r="D24" s="100" t="s">
        <v>96</v>
      </c>
      <c r="E24" s="100" t="s">
        <v>62</v>
      </c>
      <c r="F24" s="101">
        <v>6</v>
      </c>
      <c r="G24" s="187"/>
      <c r="H24" s="102" t="s">
        <v>20</v>
      </c>
      <c r="I24" s="103">
        <v>25391</v>
      </c>
      <c r="J24" s="104" t="s">
        <v>96</v>
      </c>
      <c r="K24" s="104" t="s">
        <v>62</v>
      </c>
      <c r="L24" s="105">
        <v>6</v>
      </c>
    </row>
    <row r="25" spans="2:12" x14ac:dyDescent="0.25">
      <c r="B25" s="140" t="s">
        <v>113</v>
      </c>
      <c r="C25" s="97">
        <v>25342</v>
      </c>
      <c r="D25" s="93" t="s">
        <v>88</v>
      </c>
      <c r="E25" s="92" t="s">
        <v>163</v>
      </c>
      <c r="F25" s="141">
        <v>0</v>
      </c>
      <c r="G25" s="187"/>
      <c r="H25" s="110" t="s">
        <v>90</v>
      </c>
      <c r="I25" s="111">
        <v>25398</v>
      </c>
      <c r="J25" s="112" t="s">
        <v>96</v>
      </c>
      <c r="K25" s="112" t="s">
        <v>16</v>
      </c>
      <c r="L25" s="113">
        <v>12</v>
      </c>
    </row>
    <row r="26" spans="2:12" x14ac:dyDescent="0.25">
      <c r="B26" s="136" t="s">
        <v>114</v>
      </c>
      <c r="C26" s="137">
        <v>25342</v>
      </c>
      <c r="D26" s="138" t="s">
        <v>88</v>
      </c>
      <c r="E26" s="134" t="s">
        <v>163</v>
      </c>
      <c r="F26" s="139">
        <v>0</v>
      </c>
      <c r="G26" s="187"/>
      <c r="H26" s="128" t="s">
        <v>81</v>
      </c>
      <c r="I26" s="129">
        <v>25405</v>
      </c>
      <c r="J26" s="130" t="s">
        <v>96</v>
      </c>
      <c r="K26" s="130" t="s">
        <v>16</v>
      </c>
      <c r="L26" s="131">
        <v>12</v>
      </c>
    </row>
    <row r="27" spans="2:12" x14ac:dyDescent="0.25">
      <c r="B27" s="142" t="s">
        <v>10</v>
      </c>
      <c r="C27" s="143">
        <v>25349</v>
      </c>
      <c r="D27" s="144" t="s">
        <v>96</v>
      </c>
      <c r="E27" s="144" t="s">
        <v>19</v>
      </c>
      <c r="F27" s="145">
        <v>50</v>
      </c>
      <c r="G27" s="187"/>
      <c r="H27" s="152" t="s">
        <v>13</v>
      </c>
      <c r="I27" s="153">
        <v>25405</v>
      </c>
      <c r="J27" s="154" t="s">
        <v>96</v>
      </c>
      <c r="K27" s="154" t="s">
        <v>64</v>
      </c>
      <c r="L27" s="155">
        <v>12</v>
      </c>
    </row>
    <row r="28" spans="2:12" x14ac:dyDescent="0.25">
      <c r="B28" s="110" t="s">
        <v>30</v>
      </c>
      <c r="C28" s="111">
        <v>25363</v>
      </c>
      <c r="D28" s="112" t="s">
        <v>96</v>
      </c>
      <c r="E28" s="112" t="s">
        <v>16</v>
      </c>
      <c r="F28" s="113">
        <v>12</v>
      </c>
      <c r="G28" s="187"/>
      <c r="H28" s="106" t="s">
        <v>32</v>
      </c>
      <c r="I28" s="107">
        <v>25412</v>
      </c>
      <c r="J28" s="108" t="s">
        <v>96</v>
      </c>
      <c r="K28" s="108" t="s">
        <v>62</v>
      </c>
      <c r="L28" s="109">
        <v>6</v>
      </c>
    </row>
    <row r="29" spans="2:12" x14ac:dyDescent="0.25">
      <c r="B29" s="106" t="s">
        <v>31</v>
      </c>
      <c r="C29" s="107">
        <v>25370</v>
      </c>
      <c r="D29" s="108" t="s">
        <v>96</v>
      </c>
      <c r="E29" s="108" t="s">
        <v>62</v>
      </c>
      <c r="F29" s="109">
        <v>6</v>
      </c>
      <c r="G29" s="187"/>
      <c r="H29" s="128" t="s">
        <v>11</v>
      </c>
      <c r="I29" s="129">
        <v>25419</v>
      </c>
      <c r="J29" s="130" t="s">
        <v>96</v>
      </c>
      <c r="K29" s="130" t="s">
        <v>16</v>
      </c>
      <c r="L29" s="131">
        <v>12</v>
      </c>
    </row>
    <row r="30" spans="2:12" x14ac:dyDescent="0.25">
      <c r="B30" s="142" t="s">
        <v>12</v>
      </c>
      <c r="C30" s="143">
        <v>25377</v>
      </c>
      <c r="D30" s="144" t="s">
        <v>96</v>
      </c>
      <c r="E30" s="144" t="s">
        <v>19</v>
      </c>
      <c r="F30" s="145">
        <v>50</v>
      </c>
      <c r="G30" s="187"/>
      <c r="H30" s="102" t="s">
        <v>33</v>
      </c>
      <c r="I30" s="103">
        <v>25419</v>
      </c>
      <c r="J30" s="104" t="s">
        <v>96</v>
      </c>
      <c r="K30" s="104" t="s">
        <v>62</v>
      </c>
      <c r="L30" s="105">
        <v>6</v>
      </c>
    </row>
    <row r="31" spans="2:12" x14ac:dyDescent="0.25">
      <c r="B31" s="146" t="s">
        <v>71</v>
      </c>
      <c r="C31" s="147">
        <v>25391</v>
      </c>
      <c r="D31" s="148" t="s">
        <v>88</v>
      </c>
      <c r="E31" s="148" t="s">
        <v>17</v>
      </c>
      <c r="F31" s="149">
        <v>25</v>
      </c>
      <c r="G31" s="187"/>
      <c r="H31" s="142" t="s">
        <v>14</v>
      </c>
      <c r="I31" s="143">
        <v>25443</v>
      </c>
      <c r="J31" s="144" t="s">
        <v>96</v>
      </c>
      <c r="K31" s="144" t="s">
        <v>19</v>
      </c>
      <c r="L31" s="145">
        <v>50</v>
      </c>
    </row>
    <row r="32" spans="2:12" x14ac:dyDescent="0.25">
      <c r="B32" s="150" t="s">
        <v>89</v>
      </c>
      <c r="C32" s="95">
        <v>25391</v>
      </c>
      <c r="D32" s="91" t="s">
        <v>96</v>
      </c>
      <c r="E32" s="91" t="s">
        <v>17</v>
      </c>
      <c r="F32" s="151">
        <v>25</v>
      </c>
      <c r="G32" s="187"/>
      <c r="H32" s="114" t="s">
        <v>8</v>
      </c>
      <c r="I32" s="115">
        <v>25468</v>
      </c>
      <c r="J32" s="116" t="s">
        <v>96</v>
      </c>
      <c r="K32" s="116" t="s">
        <v>17</v>
      </c>
      <c r="L32" s="117">
        <v>25</v>
      </c>
    </row>
    <row r="33" spans="2:13" x14ac:dyDescent="0.25">
      <c r="B33" s="102" t="s">
        <v>20</v>
      </c>
      <c r="C33" s="103">
        <v>25391</v>
      </c>
      <c r="D33" s="104" t="s">
        <v>96</v>
      </c>
      <c r="E33" s="104" t="s">
        <v>62</v>
      </c>
      <c r="F33" s="105">
        <v>6</v>
      </c>
      <c r="G33" s="187"/>
      <c r="H33" s="174" t="s">
        <v>91</v>
      </c>
      <c r="I33" s="175">
        <v>25475</v>
      </c>
      <c r="J33" s="176" t="s">
        <v>96</v>
      </c>
      <c r="K33" s="176" t="s">
        <v>64</v>
      </c>
      <c r="L33" s="177">
        <v>12</v>
      </c>
    </row>
    <row r="34" spans="2:13" x14ac:dyDescent="0.25">
      <c r="B34" s="128" t="s">
        <v>90</v>
      </c>
      <c r="C34" s="129">
        <v>25398</v>
      </c>
      <c r="D34" s="130" t="s">
        <v>96</v>
      </c>
      <c r="E34" s="130" t="s">
        <v>16</v>
      </c>
      <c r="F34" s="131">
        <v>12</v>
      </c>
      <c r="G34" s="187"/>
      <c r="H34" s="170" t="s">
        <v>34</v>
      </c>
      <c r="I34" s="171">
        <v>25482</v>
      </c>
      <c r="J34" s="172" t="s">
        <v>96</v>
      </c>
      <c r="K34" s="172" t="s">
        <v>18</v>
      </c>
      <c r="L34" s="173">
        <v>35</v>
      </c>
    </row>
    <row r="35" spans="2:13" x14ac:dyDescent="0.25">
      <c r="B35" s="136" t="s">
        <v>115</v>
      </c>
      <c r="C35" s="137">
        <v>25398</v>
      </c>
      <c r="D35" s="138"/>
      <c r="E35" s="138"/>
      <c r="F35" s="135">
        <v>0</v>
      </c>
      <c r="G35" s="187"/>
      <c r="H35" s="174" t="s">
        <v>36</v>
      </c>
      <c r="I35" s="175">
        <v>25510</v>
      </c>
      <c r="J35" s="176" t="s">
        <v>96</v>
      </c>
      <c r="K35" s="176" t="s">
        <v>64</v>
      </c>
      <c r="L35" s="177">
        <v>12</v>
      </c>
    </row>
    <row r="36" spans="2:13" x14ac:dyDescent="0.25">
      <c r="B36" s="128" t="s">
        <v>81</v>
      </c>
      <c r="C36" s="129">
        <v>25405</v>
      </c>
      <c r="D36" s="130" t="s">
        <v>96</v>
      </c>
      <c r="E36" s="130" t="s">
        <v>16</v>
      </c>
      <c r="F36" s="131">
        <v>12</v>
      </c>
      <c r="G36" s="187"/>
      <c r="H36" s="174" t="s">
        <v>15</v>
      </c>
      <c r="I36" s="175">
        <v>25517</v>
      </c>
      <c r="J36" s="176" t="s">
        <v>96</v>
      </c>
      <c r="K36" s="176" t="s">
        <v>64</v>
      </c>
      <c r="L36" s="177">
        <v>12</v>
      </c>
    </row>
    <row r="37" spans="2:13" x14ac:dyDescent="0.25">
      <c r="B37" s="152" t="s">
        <v>13</v>
      </c>
      <c r="C37" s="153">
        <v>25405</v>
      </c>
      <c r="D37" s="154" t="s">
        <v>96</v>
      </c>
      <c r="E37" s="154" t="s">
        <v>64</v>
      </c>
      <c r="F37" s="155">
        <v>12</v>
      </c>
      <c r="G37" s="187"/>
      <c r="H37" s="170" t="s">
        <v>37</v>
      </c>
      <c r="I37" s="171">
        <v>25524</v>
      </c>
      <c r="J37" s="172" t="s">
        <v>96</v>
      </c>
      <c r="K37" s="172" t="s">
        <v>18</v>
      </c>
      <c r="L37" s="173">
        <v>35</v>
      </c>
    </row>
    <row r="38" spans="2:13" x14ac:dyDescent="0.25">
      <c r="B38" s="156" t="s">
        <v>116</v>
      </c>
      <c r="C38" s="157">
        <v>25412</v>
      </c>
      <c r="D38" s="158" t="s">
        <v>88</v>
      </c>
      <c r="E38" s="158" t="s">
        <v>163</v>
      </c>
      <c r="F38" s="159">
        <v>0</v>
      </c>
      <c r="G38" s="187"/>
      <c r="H38" s="174" t="s">
        <v>35</v>
      </c>
      <c r="I38" s="175">
        <v>25531</v>
      </c>
      <c r="J38" s="176" t="s">
        <v>96</v>
      </c>
      <c r="K38" s="176" t="s">
        <v>64</v>
      </c>
      <c r="L38" s="177">
        <v>12</v>
      </c>
    </row>
    <row r="39" spans="2:13" x14ac:dyDescent="0.25">
      <c r="B39" s="126" t="s">
        <v>32</v>
      </c>
      <c r="C39" s="94">
        <v>25412</v>
      </c>
      <c r="D39" s="90" t="s">
        <v>96</v>
      </c>
      <c r="E39" s="90" t="s">
        <v>62</v>
      </c>
      <c r="F39" s="127">
        <v>6</v>
      </c>
      <c r="G39" s="187"/>
      <c r="H39" s="187"/>
      <c r="I39" s="187"/>
      <c r="J39" s="187"/>
      <c r="K39" s="187"/>
      <c r="L39" s="190">
        <v>556</v>
      </c>
    </row>
    <row r="40" spans="2:13" x14ac:dyDescent="0.25">
      <c r="B40" s="132" t="s">
        <v>102</v>
      </c>
      <c r="C40" s="133">
        <v>25412</v>
      </c>
      <c r="D40" s="134" t="s">
        <v>98</v>
      </c>
      <c r="E40" s="134" t="s">
        <v>163</v>
      </c>
      <c r="F40" s="135">
        <v>0</v>
      </c>
      <c r="G40" s="187"/>
      <c r="H40" s="187"/>
      <c r="I40" s="187"/>
      <c r="J40" s="187"/>
      <c r="K40" s="85" t="s">
        <v>164</v>
      </c>
      <c r="L40" s="85">
        <v>3</v>
      </c>
      <c r="M40" s="187">
        <f>L40*50</f>
        <v>150</v>
      </c>
    </row>
    <row r="41" spans="2:13" x14ac:dyDescent="0.25">
      <c r="B41" s="128" t="s">
        <v>11</v>
      </c>
      <c r="C41" s="129">
        <v>25419</v>
      </c>
      <c r="D41" s="130" t="s">
        <v>96</v>
      </c>
      <c r="E41" s="130" t="s">
        <v>16</v>
      </c>
      <c r="F41" s="131">
        <v>12</v>
      </c>
      <c r="G41" s="187"/>
      <c r="H41" s="187"/>
      <c r="I41" s="187"/>
      <c r="J41" s="187"/>
      <c r="K41" s="85" t="s">
        <v>165</v>
      </c>
      <c r="L41" s="85">
        <v>2</v>
      </c>
      <c r="M41" s="187">
        <f>L41*35</f>
        <v>70</v>
      </c>
    </row>
    <row r="42" spans="2:13" x14ac:dyDescent="0.25">
      <c r="B42" s="160" t="s">
        <v>139</v>
      </c>
      <c r="C42" s="96">
        <v>25419</v>
      </c>
      <c r="D42" s="92" t="s">
        <v>98</v>
      </c>
      <c r="E42" s="92" t="s">
        <v>163</v>
      </c>
      <c r="F42" s="161">
        <v>0</v>
      </c>
      <c r="G42" s="187"/>
      <c r="H42" s="187"/>
      <c r="I42" s="187"/>
      <c r="J42" s="187"/>
      <c r="K42" s="85" t="s">
        <v>166</v>
      </c>
      <c r="L42" s="85">
        <v>6</v>
      </c>
      <c r="M42" s="187">
        <f>L42*25</f>
        <v>150</v>
      </c>
    </row>
    <row r="43" spans="2:13" x14ac:dyDescent="0.25">
      <c r="B43" s="102" t="s">
        <v>33</v>
      </c>
      <c r="C43" s="103">
        <v>25419</v>
      </c>
      <c r="D43" s="104" t="s">
        <v>96</v>
      </c>
      <c r="E43" s="104" t="s">
        <v>62</v>
      </c>
      <c r="F43" s="105">
        <v>6</v>
      </c>
      <c r="G43" s="187"/>
      <c r="H43" s="187"/>
      <c r="I43" s="187"/>
      <c r="J43" s="187"/>
      <c r="K43" s="85" t="s">
        <v>167</v>
      </c>
      <c r="L43" s="85">
        <v>6</v>
      </c>
      <c r="M43" s="187">
        <f>L43*12</f>
        <v>72</v>
      </c>
    </row>
    <row r="44" spans="2:13" x14ac:dyDescent="0.25">
      <c r="B44" s="156" t="s">
        <v>103</v>
      </c>
      <c r="C44" s="157">
        <v>25426</v>
      </c>
      <c r="D44" s="158" t="s">
        <v>98</v>
      </c>
      <c r="E44" s="158" t="s">
        <v>163</v>
      </c>
      <c r="F44" s="159">
        <v>0</v>
      </c>
      <c r="G44" s="187"/>
      <c r="H44" s="187"/>
      <c r="I44" s="187"/>
      <c r="J44" s="187"/>
      <c r="K44" s="85" t="s">
        <v>168</v>
      </c>
      <c r="L44" s="85">
        <v>4</v>
      </c>
      <c r="M44" s="187">
        <f>L44*12</f>
        <v>48</v>
      </c>
    </row>
    <row r="45" spans="2:13" x14ac:dyDescent="0.25">
      <c r="B45" s="160" t="s">
        <v>135</v>
      </c>
      <c r="C45" s="96">
        <v>25426</v>
      </c>
      <c r="D45" s="92" t="s">
        <v>88</v>
      </c>
      <c r="E45" s="92" t="s">
        <v>163</v>
      </c>
      <c r="F45" s="161">
        <v>0</v>
      </c>
      <c r="G45" s="187"/>
      <c r="H45" s="187"/>
      <c r="I45" s="187"/>
      <c r="J45" s="187"/>
      <c r="K45" s="85" t="s">
        <v>169</v>
      </c>
      <c r="L45" s="85">
        <v>11</v>
      </c>
      <c r="M45" s="187">
        <f>L45*6</f>
        <v>66</v>
      </c>
    </row>
    <row r="46" spans="2:13" x14ac:dyDescent="0.25">
      <c r="B46" s="156" t="s">
        <v>104</v>
      </c>
      <c r="C46" s="157">
        <v>25433</v>
      </c>
      <c r="D46" s="158" t="s">
        <v>98</v>
      </c>
      <c r="E46" s="158" t="s">
        <v>163</v>
      </c>
      <c r="F46" s="159">
        <v>0</v>
      </c>
      <c r="G46" s="187"/>
      <c r="H46" s="187"/>
      <c r="I46" s="187"/>
      <c r="J46" s="187"/>
      <c r="K46" s="187"/>
      <c r="L46" s="187"/>
      <c r="M46" s="189">
        <f>SUM(M40:M45)</f>
        <v>556</v>
      </c>
    </row>
    <row r="47" spans="2:13" x14ac:dyDescent="0.25">
      <c r="B47" s="132" t="s">
        <v>108</v>
      </c>
      <c r="C47" s="133">
        <v>25433</v>
      </c>
      <c r="D47" s="134" t="s">
        <v>88</v>
      </c>
      <c r="E47" s="134" t="s">
        <v>163</v>
      </c>
      <c r="F47" s="135" t="s">
        <v>163</v>
      </c>
      <c r="G47" s="187"/>
      <c r="H47" s="187"/>
      <c r="I47" s="187"/>
      <c r="J47" s="187"/>
      <c r="K47" s="187"/>
      <c r="L47" s="187"/>
    </row>
    <row r="48" spans="2:13" x14ac:dyDescent="0.25">
      <c r="B48" s="162" t="s">
        <v>14</v>
      </c>
      <c r="C48" s="163">
        <v>25443</v>
      </c>
      <c r="D48" s="164" t="s">
        <v>96</v>
      </c>
      <c r="E48" s="164" t="s">
        <v>19</v>
      </c>
      <c r="F48" s="165">
        <v>50</v>
      </c>
      <c r="G48" s="187"/>
      <c r="H48" s="187"/>
      <c r="I48" s="187"/>
      <c r="J48" s="187"/>
      <c r="K48" s="187"/>
      <c r="L48" s="187"/>
    </row>
    <row r="49" spans="2:12" x14ac:dyDescent="0.25">
      <c r="B49" s="122" t="s">
        <v>117</v>
      </c>
      <c r="C49" s="123">
        <v>25454</v>
      </c>
      <c r="D49" s="124" t="s">
        <v>88</v>
      </c>
      <c r="E49" s="124" t="s">
        <v>163</v>
      </c>
      <c r="F49" s="125">
        <v>0</v>
      </c>
      <c r="G49" s="187"/>
      <c r="H49" s="187"/>
      <c r="I49" s="187"/>
      <c r="J49" s="187"/>
      <c r="K49" s="187"/>
      <c r="L49" s="187"/>
    </row>
    <row r="50" spans="2:12" x14ac:dyDescent="0.25">
      <c r="B50" s="122" t="s">
        <v>141</v>
      </c>
      <c r="C50" s="123">
        <v>25461</v>
      </c>
      <c r="D50" s="124" t="s">
        <v>98</v>
      </c>
      <c r="E50" s="124" t="s">
        <v>163</v>
      </c>
      <c r="F50" s="125">
        <v>0</v>
      </c>
      <c r="G50" s="187"/>
      <c r="H50" s="187"/>
      <c r="I50" s="187"/>
      <c r="J50" s="187"/>
      <c r="K50" s="187"/>
      <c r="L50" s="187"/>
    </row>
    <row r="51" spans="2:12" x14ac:dyDescent="0.25">
      <c r="B51" s="114" t="s">
        <v>8</v>
      </c>
      <c r="C51" s="115">
        <v>25468</v>
      </c>
      <c r="D51" s="116" t="s">
        <v>96</v>
      </c>
      <c r="E51" s="116" t="s">
        <v>17</v>
      </c>
      <c r="F51" s="117">
        <v>25</v>
      </c>
      <c r="G51" s="187"/>
      <c r="H51" s="187"/>
      <c r="I51" s="187"/>
      <c r="J51" s="187"/>
      <c r="K51" s="187"/>
      <c r="L51" s="187"/>
    </row>
    <row r="52" spans="2:12" x14ac:dyDescent="0.25">
      <c r="B52" s="166" t="s">
        <v>91</v>
      </c>
      <c r="C52" s="167">
        <v>25475</v>
      </c>
      <c r="D52" s="168" t="s">
        <v>96</v>
      </c>
      <c r="E52" s="168" t="s">
        <v>64</v>
      </c>
      <c r="F52" s="169">
        <v>12</v>
      </c>
      <c r="G52" s="187"/>
      <c r="H52" s="187"/>
      <c r="I52" s="187"/>
      <c r="J52" s="187"/>
      <c r="K52" s="187"/>
      <c r="L52" s="187"/>
    </row>
    <row r="53" spans="2:12" x14ac:dyDescent="0.25">
      <c r="B53" s="160" t="s">
        <v>126</v>
      </c>
      <c r="C53" s="96">
        <v>25475</v>
      </c>
      <c r="D53" s="92" t="s">
        <v>88</v>
      </c>
      <c r="E53" s="92" t="s">
        <v>163</v>
      </c>
      <c r="F53" s="161">
        <v>0</v>
      </c>
      <c r="G53" s="187"/>
      <c r="H53" s="187"/>
      <c r="I53" s="187"/>
      <c r="J53" s="187"/>
      <c r="K53" s="187"/>
      <c r="L53" s="187"/>
    </row>
    <row r="54" spans="2:12" x14ac:dyDescent="0.25">
      <c r="B54" s="132" t="s">
        <v>106</v>
      </c>
      <c r="C54" s="133">
        <v>25475</v>
      </c>
      <c r="D54" s="134" t="s">
        <v>98</v>
      </c>
      <c r="E54" s="134" t="s">
        <v>163</v>
      </c>
      <c r="F54" s="135">
        <v>0</v>
      </c>
      <c r="G54" s="187"/>
      <c r="H54" s="187"/>
      <c r="I54" s="187"/>
      <c r="J54" s="187"/>
      <c r="K54" s="187"/>
      <c r="L54" s="187"/>
    </row>
    <row r="55" spans="2:12" x14ac:dyDescent="0.25">
      <c r="B55" s="170" t="s">
        <v>34</v>
      </c>
      <c r="C55" s="171">
        <v>25482</v>
      </c>
      <c r="D55" s="172" t="s">
        <v>96</v>
      </c>
      <c r="E55" s="172" t="s">
        <v>18</v>
      </c>
      <c r="F55" s="173">
        <v>35</v>
      </c>
      <c r="G55" s="187"/>
      <c r="H55" s="187"/>
      <c r="I55" s="187"/>
      <c r="J55" s="187"/>
      <c r="K55" s="187"/>
      <c r="L55" s="187"/>
    </row>
    <row r="56" spans="2:12" x14ac:dyDescent="0.25">
      <c r="B56" s="122" t="s">
        <v>105</v>
      </c>
      <c r="C56" s="123">
        <v>25494</v>
      </c>
      <c r="D56" s="124" t="s">
        <v>98</v>
      </c>
      <c r="E56" s="124" t="s">
        <v>163</v>
      </c>
      <c r="F56" s="125">
        <v>0</v>
      </c>
      <c r="G56" s="187"/>
      <c r="H56" s="187"/>
      <c r="I56" s="187"/>
      <c r="J56" s="187"/>
      <c r="K56" s="187"/>
      <c r="L56" s="187"/>
    </row>
    <row r="57" spans="2:12" x14ac:dyDescent="0.25">
      <c r="B57" s="166" t="s">
        <v>36</v>
      </c>
      <c r="C57" s="167">
        <v>25510</v>
      </c>
      <c r="D57" s="168" t="s">
        <v>96</v>
      </c>
      <c r="E57" s="168" t="s">
        <v>64</v>
      </c>
      <c r="F57" s="169">
        <v>12</v>
      </c>
      <c r="G57" s="187"/>
      <c r="H57" s="187"/>
      <c r="I57" s="187"/>
      <c r="J57" s="187"/>
      <c r="K57" s="187"/>
      <c r="L57" s="187"/>
    </row>
    <row r="58" spans="2:12" x14ac:dyDescent="0.25">
      <c r="B58" s="132" t="s">
        <v>118</v>
      </c>
      <c r="C58" s="133">
        <v>25510</v>
      </c>
      <c r="D58" s="134" t="s">
        <v>88</v>
      </c>
      <c r="E58" s="134" t="s">
        <v>163</v>
      </c>
      <c r="F58" s="135">
        <v>0</v>
      </c>
      <c r="G58" s="187"/>
      <c r="H58" s="187"/>
      <c r="I58" s="187"/>
      <c r="J58" s="187"/>
      <c r="K58" s="187"/>
      <c r="L58" s="187"/>
    </row>
    <row r="59" spans="2:12" x14ac:dyDescent="0.25">
      <c r="B59" s="174" t="s">
        <v>15</v>
      </c>
      <c r="C59" s="175">
        <v>25517</v>
      </c>
      <c r="D59" s="176" t="s">
        <v>96</v>
      </c>
      <c r="E59" s="176" t="s">
        <v>64</v>
      </c>
      <c r="F59" s="177">
        <v>12</v>
      </c>
      <c r="G59" s="187"/>
      <c r="H59" s="187"/>
      <c r="I59" s="187"/>
      <c r="J59" s="187"/>
      <c r="K59" s="187"/>
      <c r="L59" s="187"/>
    </row>
    <row r="60" spans="2:12" x14ac:dyDescent="0.25">
      <c r="B60" s="170" t="s">
        <v>37</v>
      </c>
      <c r="C60" s="171">
        <v>25524</v>
      </c>
      <c r="D60" s="172" t="s">
        <v>96</v>
      </c>
      <c r="E60" s="172" t="s">
        <v>18</v>
      </c>
      <c r="F60" s="173">
        <v>35</v>
      </c>
      <c r="G60" s="187"/>
      <c r="H60" s="187"/>
      <c r="I60" s="187"/>
      <c r="J60" s="187"/>
      <c r="K60" s="187"/>
      <c r="L60" s="187"/>
    </row>
    <row r="61" spans="2:12" x14ac:dyDescent="0.25">
      <c r="B61" s="174" t="s">
        <v>35</v>
      </c>
      <c r="C61" s="175">
        <v>25531</v>
      </c>
      <c r="D61" s="176" t="s">
        <v>96</v>
      </c>
      <c r="E61" s="176" t="s">
        <v>64</v>
      </c>
      <c r="F61" s="177">
        <v>12</v>
      </c>
      <c r="G61" s="187"/>
      <c r="H61" s="187"/>
      <c r="I61" s="187"/>
      <c r="J61" s="187"/>
      <c r="K61" s="187"/>
      <c r="L61" s="187"/>
    </row>
    <row r="62" spans="2:12" x14ac:dyDescent="0.25">
      <c r="B62" s="122" t="s">
        <v>119</v>
      </c>
      <c r="C62" s="123">
        <v>25538</v>
      </c>
      <c r="D62" s="124" t="s">
        <v>88</v>
      </c>
      <c r="E62" s="124" t="s">
        <v>163</v>
      </c>
      <c r="F62" s="125">
        <v>0</v>
      </c>
      <c r="G62" s="187"/>
      <c r="H62" s="187"/>
      <c r="I62" s="187"/>
      <c r="J62" s="187"/>
      <c r="K62" s="187"/>
      <c r="L62" s="187"/>
    </row>
    <row r="63" spans="2:12" x14ac:dyDescent="0.25">
      <c r="B63" s="187"/>
      <c r="C63" s="187"/>
      <c r="D63" s="187"/>
      <c r="E63" s="187"/>
      <c r="F63" s="188">
        <v>544</v>
      </c>
      <c r="G63" s="187"/>
      <c r="H63" s="187"/>
      <c r="I63" s="187"/>
      <c r="J63" s="187"/>
      <c r="K63" s="187"/>
      <c r="L63" s="187"/>
    </row>
    <row r="64" spans="2:12" x14ac:dyDescent="0.25"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</row>
    <row r="65" spans="2:12" x14ac:dyDescent="0.25">
      <c r="B65" s="187"/>
      <c r="C65" s="187"/>
      <c r="D65" s="187"/>
      <c r="E65" s="85" t="s">
        <v>164</v>
      </c>
      <c r="F65" s="85">
        <v>3</v>
      </c>
      <c r="G65" s="187">
        <f>F65*50</f>
        <v>150</v>
      </c>
      <c r="H65" s="187"/>
      <c r="I65" s="187"/>
      <c r="J65" s="187"/>
      <c r="K65" s="187"/>
      <c r="L65" s="187"/>
    </row>
    <row r="66" spans="2:12" x14ac:dyDescent="0.25">
      <c r="B66" s="187"/>
      <c r="C66" s="187"/>
      <c r="D66" s="187"/>
      <c r="E66" s="85" t="s">
        <v>165</v>
      </c>
      <c r="F66" s="85">
        <v>2</v>
      </c>
      <c r="G66" s="187">
        <f>F66*35</f>
        <v>70</v>
      </c>
      <c r="H66" s="187"/>
      <c r="I66" s="187"/>
      <c r="J66" s="187"/>
      <c r="K66" s="187"/>
      <c r="L66" s="187"/>
    </row>
    <row r="67" spans="2:12" x14ac:dyDescent="0.25">
      <c r="B67" s="187"/>
      <c r="C67" s="187"/>
      <c r="D67" s="187"/>
      <c r="E67" s="85" t="s">
        <v>166</v>
      </c>
      <c r="F67" s="85">
        <v>6</v>
      </c>
      <c r="G67" s="187">
        <f>F67*25</f>
        <v>150</v>
      </c>
      <c r="H67" s="187"/>
      <c r="I67" s="187"/>
      <c r="J67" s="187"/>
      <c r="K67" s="187"/>
      <c r="L67" s="187"/>
    </row>
    <row r="68" spans="2:12" x14ac:dyDescent="0.25">
      <c r="B68" s="187"/>
      <c r="C68" s="187"/>
      <c r="D68" s="187"/>
      <c r="E68" s="85" t="s">
        <v>167</v>
      </c>
      <c r="F68" s="85">
        <v>6</v>
      </c>
      <c r="G68" s="187">
        <f>F68*12</f>
        <v>72</v>
      </c>
      <c r="H68" s="187"/>
      <c r="I68" s="187"/>
      <c r="J68" s="187"/>
      <c r="K68" s="187"/>
      <c r="L68" s="187"/>
    </row>
    <row r="69" spans="2:12" x14ac:dyDescent="0.25">
      <c r="B69" s="187"/>
      <c r="C69" s="187"/>
      <c r="D69" s="187"/>
      <c r="E69" s="85" t="s">
        <v>168</v>
      </c>
      <c r="F69" s="85">
        <v>4</v>
      </c>
      <c r="G69" s="187">
        <f>F69*12</f>
        <v>48</v>
      </c>
      <c r="H69" s="187"/>
      <c r="I69" s="187"/>
      <c r="J69" s="187"/>
      <c r="K69" s="187"/>
      <c r="L69" s="187"/>
    </row>
    <row r="70" spans="2:12" x14ac:dyDescent="0.25">
      <c r="B70" s="187"/>
      <c r="C70" s="187"/>
      <c r="D70" s="187"/>
      <c r="E70" s="85" t="s">
        <v>169</v>
      </c>
      <c r="F70" s="85">
        <v>9</v>
      </c>
      <c r="G70" s="187">
        <f>F70*6</f>
        <v>54</v>
      </c>
      <c r="H70" s="187"/>
      <c r="I70" s="187"/>
      <c r="J70" s="187"/>
      <c r="K70" s="187"/>
      <c r="L70" s="187"/>
    </row>
    <row r="71" spans="2:12" x14ac:dyDescent="0.25">
      <c r="B71" s="187"/>
      <c r="C71" s="187"/>
      <c r="D71" s="187"/>
      <c r="E71" s="187"/>
      <c r="F71" s="187"/>
      <c r="G71" s="189">
        <f>SUM(G65:G70)</f>
        <v>544</v>
      </c>
      <c r="H71" s="187"/>
      <c r="I71" s="187"/>
      <c r="J71" s="187"/>
      <c r="K71" s="187"/>
      <c r="L71" s="187"/>
    </row>
    <row r="72" spans="2:12" x14ac:dyDescent="0.25"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</row>
    <row r="73" spans="2:12" x14ac:dyDescent="0.25">
      <c r="L73" s="187"/>
    </row>
  </sheetData>
  <mergeCells count="2">
    <mergeCell ref="B1:F1"/>
    <mergeCell ref="H1:L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C7D8-7B61-4069-A39E-336C64E520F1}">
  <sheetPr codeName="Foglio6"/>
  <dimension ref="B2:D5"/>
  <sheetViews>
    <sheetView workbookViewId="0">
      <selection activeCell="J33" sqref="J33"/>
    </sheetView>
  </sheetViews>
  <sheetFormatPr defaultRowHeight="15" x14ac:dyDescent="0.25"/>
  <cols>
    <col min="2" max="2" width="12" bestFit="1" customWidth="1"/>
    <col min="3" max="3" width="15.42578125" bestFit="1" customWidth="1"/>
    <col min="4" max="4" width="18.42578125" bestFit="1" customWidth="1"/>
  </cols>
  <sheetData>
    <row r="2" spans="2:4" x14ac:dyDescent="0.25">
      <c r="B2" s="85"/>
      <c r="C2" s="89" t="s">
        <v>23</v>
      </c>
      <c r="D2" s="89" t="s">
        <v>170</v>
      </c>
    </row>
    <row r="3" spans="2:4" x14ac:dyDescent="0.25">
      <c r="B3" s="86" t="s">
        <v>122</v>
      </c>
      <c r="C3" s="87">
        <v>48</v>
      </c>
      <c r="D3" s="87">
        <v>66</v>
      </c>
    </row>
    <row r="4" spans="2:4" x14ac:dyDescent="0.25">
      <c r="B4" s="86" t="s">
        <v>153</v>
      </c>
      <c r="C4" s="88" t="s">
        <v>157</v>
      </c>
      <c r="D4" s="88" t="s">
        <v>157</v>
      </c>
    </row>
    <row r="5" spans="2:4" x14ac:dyDescent="0.25">
      <c r="B5" s="86" t="s">
        <v>154</v>
      </c>
      <c r="C5" s="87" t="s">
        <v>155</v>
      </c>
      <c r="D5" s="87" t="s">
        <v>156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i G h x T c O 6 9 d + o A A A A + Q A A A B I A H A B D b 2 5 m a W c v U G F j a 2 F n Z S 5 4 b W w g o h g A K K A U A A A A A A A A A A A A A A A A A A A A A A A A A A A A h Y / R C o I w G I V f R X b v N i d G y O + 8 6 C p I C I r o d s y l I 5 3 h Z v P d u u i R e o W E s r r r 8 h y + A 9 9 5 3 O 6 Q j 2 0 T X F V v d W c y F G G K A m V k V 2 p T Z W h w p 3 C J c g 5 b I c + i U s E E G 5 u O V m e o d u 6 S E u K 9 x z 7 G X V 8 R R m l E j s V m J 2 v V i l A b 6 4 S R C n 1 W 5 f 8 V 4 n B 4 y X C G k w V O K I t x F F E G Z O 6 h 0 O b L s E k Z U y A / J a y G x g 2 9 4 t q F 6 z 2 Q O Q J 5 3 + B P U E s D B B Q A A g A I A I h o c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a H F N C L 8 j d h Q C A A C 0 B g A A E w A c A E Z v c m 1 1 b G F z L 1 N l Y 3 R p b 2 4 x L m 0 g o h g A K K A U A A A A A A A A A A A A A A A A A A A A A A A A A A A A h Z R P b 9 p A E M X v S H y H l X s B y U I C p Z X a y I c I m j a H / h N U P Y T K W u w B V p n d t X b H T i D K d + 9 Q W 4 H K u y o X Y H / s z H v P M 3 g o S F k j l u 3 7 9 H o 4 G A 7 8 X j o o x b z x I h M I N B w I f n 1 z a q c M 8 N H c N 5 O F L W o N h k a 3 C m E y t 4 b 4 i x 8 l 8 w / r n x 6 c X 9 + Y 0 o F c L 8 A / k K 3 W X G x C T 5 S M 0 / s F o N K K w G V J m q R i b r H W x m d X 7 1 P x 0 R S 2 V G a X T W d v Z 6 n 4 U V u C J R 0 Q s v P H y V d r 4 P c 4 b V W 9 S e 6 4 t S d 5 Z P l K S D x K A l E q g a o B R J u w 3 p X c 8 L X v z m q u 8 R l k y f p G n Z 1 U 3 H f g B n F Z S J T O Z + T q y w 5 f W N N W F Z K s I F V d l F w 5 a f z W O t 1 6 W B 0 q 8 K P / K k q f n x O y t T N w y F X J C R D f E w R P 9 J K K M z J S Q w / 6 2 m 1 l 0 T 8 v n X z M v T q e C L d / d z U 5 i f m n H g K 3 j 3 Y r W W T / r p Z U 7 H N T 6 z 5 6 V M a A a w 2 E k Q f o u + s Y D 4 s 7 x G D Q e c f 2 0 k S L 7 i k u 0 x a x W 3 L 3 2 o y N b s B d Q n 7 A D 9 G i J 5 h X V v H g 9 3 + D 1 k f i a U m X T p C F 0 2 l Z M J w W B b P p U C C a T m E g m Z a E g 2 l Z O J c z i 8 b i C + t e y 5 6 G j p S G I 2 / 0 X 7 r h v c n t t n / N 2 T r g T S t T 8 6 o F H l D e L k n v u A z U 5 s V p q t D o 5 F N P d y Y C f t k g m Z k y Q p b N J x 2 U u q m W s g k N w w n d s p H Q n I Q N Y t A g R g x i z C B G D W L U I M Y M Y t w g h g 2 + j I c D Z W L / v t d / A F B L A Q I t A B Q A A g A I A I h o c U 3 D u v X f q A A A A P k A A A A S A A A A A A A A A A A A A A A A A A A A A A B D b 2 5 m a W c v U G F j a 2 F n Z S 5 4 b W x Q S w E C L Q A U A A I A C A C I a H F N D 8 r p q 6 Q A A A D p A A A A E w A A A A A A A A A A A A A A A A D 0 A A A A W 0 N v b n R l b n R f V H l w Z X N d L n h t b F B L A Q I t A B Q A A g A I A I h o c U 0 I v y N 2 F A I A A L Q G A A A T A A A A A A A A A A A A A A A A A O U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h A A A A A A A A O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3 V D E y O j A y O j A 2 L j Y 5 N T Q w N D B a I i A v P j x F b n R y e S B U e X B l P S J G a W x s Q 2 9 s d W 1 u V H l w Z X M i I F Z h b H V l P S J z Q m d Z R 0 F 3 W U R B d 0 1 H Q m d Z R 0 F 3 W U Z B d 0 1 E Q X d Z R 0 J n T U d C U U 1 E Q 0 F N R 0 F 3 T U R B d 0 1 E Q X d N R E F 3 T U R B d 0 1 E Q X d N R E F 3 P T 0 i I C 8 + P E V u d H J 5 I F R 5 c G U 9 I k Z p b G x D b 2 x 1 b W 5 O Y W 1 l c y I g V m F s d W U 9 I n N b J n F 1 b 3 Q 7 d G 9 1 c m 5 l e V 9 p Z C Z x d W 9 0 O y w m c X V v d D t 0 b 3 V y b m V 5 X 2 5 h b W U m c X V v d D s s J n F 1 b 3 Q 7 c 3 V y Z m F j Z S Z x d W 9 0 O y w m c X V v d D t k c m F 3 X 3 N p e m U m c X V v d D s s J n F 1 b 3 Q 7 d G 9 1 c m 5 l e V 9 s Z X Z l b C Z x d W 9 0 O y w m c X V v d D t 0 b 3 V y b m V 5 X 2 R h d G U m c X V v d D s s J n F 1 b 3 Q 7 b W F 0 Y 2 h f b n V t J n F 1 b 3 Q 7 L C Z x d W 9 0 O 3 d p b m 5 l c l 9 p Z C Z x d W 9 0 O y w m c X V v d D t 3 a W 5 u Z X J f c 2 V l Z C Z x d W 9 0 O y w m c X V v d D t 3 a W 5 u Z X J f Z W 5 0 c n k m c X V v d D s s J n F 1 b 3 Q 7 d 2 l u b m V y X 2 5 h b W U m c X V v d D s s J n F 1 b 3 Q 7 d 2 l u b m V y X 2 h h b m Q m c X V v d D s s J n F 1 b 3 Q 7 d 2 l u b m V y X 2 h 0 J n F 1 b 3 Q 7 L C Z x d W 9 0 O 3 d p b m 5 l c l 9 p b 2 M m c X V v d D s s J n F 1 b 3 Q 7 d 2 l u b m V y X 2 F n Z S Z x d W 9 0 O y w m c X V v d D t 3 a W 5 u Z X J f c m F u a y Z x d W 9 0 O y w m c X V v d D t 3 a W 5 u Z X J f c m F u a 1 9 w b 2 l u d H M m c X V v d D s s J n F 1 b 3 Q 7 b G 9 z Z X J f a W Q m c X V v d D s s J n F 1 b 3 Q 7 b G 9 z Z X J f c 2 V l Z C Z x d W 9 0 O y w m c X V v d D t s b 3 N l c l 9 l b n R y e S Z x d W 9 0 O y w m c X V v d D t s b 3 N l c l 9 u Y W 1 l J n F 1 b 3 Q 7 L C Z x d W 9 0 O 2 x v c 2 V y X 2 h h b m Q m c X V v d D s s J n F 1 b 3 Q 7 b G 9 z Z X J f a H Q m c X V v d D s s J n F 1 b 3 Q 7 b G 9 z Z X J f a W 9 j J n F 1 b 3 Q 7 L C Z x d W 9 0 O 2 x v c 2 V y X 2 F n Z S Z x d W 9 0 O y w m c X V v d D t s b 3 N l c l 9 y Y W 5 r J n F 1 b 3 Q 7 L C Z x d W 9 0 O 2 x v c 2 V y X 3 J h b m t f c G 9 p b n R z J n F 1 b 3 Q 7 L C Z x d W 9 0 O 3 N j b 3 J l J n F 1 b 3 Q 7 L C Z x d W 9 0 O 2 J l c 3 R f b 2 Y m c X V v d D s s J n F 1 b 3 Q 7 c m 9 1 b m Q m c X V v d D s s J n F 1 b 3 Q 7 b W l u d X R l c y Z x d W 9 0 O y w m c X V v d D t 3 X 2 F j Z S Z x d W 9 0 O y w m c X V v d D t 3 X 2 R m J n F 1 b 3 Q 7 L C Z x d W 9 0 O 3 d f c 3 Z w d C Z x d W 9 0 O y w m c X V v d D t 3 X z F z d E l u J n F 1 b 3 Q 7 L C Z x d W 9 0 O 3 d f M X N 0 V 2 9 u J n F 1 b 3 Q 7 L C Z x d W 9 0 O 3 d f M m 5 k V 2 9 u J n F 1 b 3 Q 7 L C Z x d W 9 0 O 3 d f U 3 Z H b X M m c X V v d D s s J n F 1 b 3 Q 7 d 1 9 i c F N h d m V k J n F 1 b 3 Q 7 L C Z x d W 9 0 O 3 d f Y n B G Y W N l Z C Z x d W 9 0 O y w m c X V v d D t s X 2 F j Z S Z x d W 9 0 O y w m c X V v d D t s X 2 R m J n F 1 b 3 Q 7 L C Z x d W 9 0 O 2 x f c 3 Z w d C Z x d W 9 0 O y w m c X V v d D t s X z F z d E l u J n F 1 b 3 Q 7 L C Z x d W 9 0 O 2 x f M X N 0 V 2 9 u J n F 1 b 3 Q 7 L C Z x d W 9 0 O 2 x f M m 5 k V 2 9 u J n F 1 b 3 Q 7 L C Z x d W 9 0 O 2 x f U 3 Z H b X M m c X V v d D s s J n F 1 b 3 Q 7 b F 9 i c F N h d m V k J n F 1 b 3 Q 7 L C Z x d W 9 0 O 2 x f Y n B G Y W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n M v T W 9 k a W Z p Y 2 F 0 b y B 0 a X B v L n t 0 b 3 V y b m V 5 X 2 l k L D B 9 J n F 1 b 3 Q 7 L C Z x d W 9 0 O 1 N l Y 3 R p b 2 4 x L 0 N 2 c y 9 N b 2 R p Z m l j Y X R v I H R p c G 8 u e 3 R v d X J u Z X l f b m F t Z S w x f S Z x d W 9 0 O y w m c X V v d D t T Z W N 0 a W 9 u M S 9 D d n M v T W 9 k a W Z p Y 2 F 0 b y B 0 a X B v L n t z d X J m Y W N l L D J 9 J n F 1 b 3 Q 7 L C Z x d W 9 0 O 1 N l Y 3 R p b 2 4 x L 0 N 2 c y 9 N b 2 R p Z m l j Y X R v I H R p c G 8 u e 2 R y Y X d f c 2 l 6 Z S w z f S Z x d W 9 0 O y w m c X V v d D t T Z W N 0 a W 9 u M S 9 D d n M v T W 9 k a W Z p Y 2 F 0 b y B 0 a X B v L n t 0 b 3 V y b m V 5 X 2 x l d m V s L D R 9 J n F 1 b 3 Q 7 L C Z x d W 9 0 O 1 N l Y 3 R p b 2 4 x L 0 N 2 c y 9 N b 2 R p Z m l j Y X R v I H R p c G 8 u e 3 R v d X J u Z X l f Z G F 0 Z S w 1 f S Z x d W 9 0 O y w m c X V v d D t T Z W N 0 a W 9 u M S 9 D d n M v T W 9 k a W Z p Y 2 F 0 b y B 0 a X B v L n t t Y X R j a F 9 u d W 0 s N n 0 m c X V v d D s s J n F 1 b 3 Q 7 U 2 V j d G l v b j E v Q 3 Z z L 0 1 v Z G l m a W N h d G 8 g d G l w b y 5 7 d 2 l u b m V y X 2 l k L D d 9 J n F 1 b 3 Q 7 L C Z x d W 9 0 O 1 N l Y 3 R p b 2 4 x L 0 N 2 c y 9 N b 2 R p Z m l j Y X R v I H R p c G 8 u e 3 d p b m 5 l c l 9 z Z W V k L D h 9 J n F 1 b 3 Q 7 L C Z x d W 9 0 O 1 N l Y 3 R p b 2 4 x L 0 N 2 c y 9 N b 2 R p Z m l j Y X R v I H R p c G 8 u e 3 d p b m 5 l c l 9 l b n R y e S w 5 f S Z x d W 9 0 O y w m c X V v d D t T Z W N 0 a W 9 u M S 9 D d n M v T W 9 k a W Z p Y 2 F 0 b y B 0 a X B v L n t 3 a W 5 u Z X J f b m F t Z S w x M H 0 m c X V v d D s s J n F 1 b 3 Q 7 U 2 V j d G l v b j E v Q 3 Z z L 0 1 v Z G l m a W N h d G 8 g d G l w b y 5 7 d 2 l u b m V y X 2 h h b m Q s M T F 9 J n F 1 b 3 Q 7 L C Z x d W 9 0 O 1 N l Y 3 R p b 2 4 x L 0 N 2 c y 9 N b 2 R p Z m l j Y X R v I H R p c G 8 u e 3 d p b m 5 l c l 9 o d C w x M n 0 m c X V v d D s s J n F 1 b 3 Q 7 U 2 V j d G l v b j E v Q 3 Z z L 0 1 v Z G l m a W N h d G 8 g d G l w b y 5 7 d 2 l u b m V y X 2 l v Y y w x M 3 0 m c X V v d D s s J n F 1 b 3 Q 7 U 2 V j d G l v b j E v Q 3 Z z L 0 1 v Z G l m a W N h d G 8 g d G l w b y 5 7 d 2 l u b m V y X 2 F n Z S w x N H 0 m c X V v d D s s J n F 1 b 3 Q 7 U 2 V j d G l v b j E v Q 3 Z z L 0 1 v Z G l m a W N h d G 8 g d G l w b y 5 7 d 2 l u b m V y X 3 J h b m s s M T V 9 J n F 1 b 3 Q 7 L C Z x d W 9 0 O 1 N l Y 3 R p b 2 4 x L 0 N 2 c y 9 N b 2 R p Z m l j Y X R v I H R p c G 8 u e 3 d p b m 5 l c l 9 y Y W 5 r X 3 B v a W 5 0 c y w x N n 0 m c X V v d D s s J n F 1 b 3 Q 7 U 2 V j d G l v b j E v Q 3 Z z L 0 1 v Z G l m a W N h d G 8 g d G l w b y 5 7 b G 9 z Z X J f a W Q s M T d 9 J n F 1 b 3 Q 7 L C Z x d W 9 0 O 1 N l Y 3 R p b 2 4 x L 0 N 2 c y 9 N b 2 R p Z m l j Y X R v I H R p c G 8 u e 2 x v c 2 V y X 3 N l Z W Q s M T h 9 J n F 1 b 3 Q 7 L C Z x d W 9 0 O 1 N l Y 3 R p b 2 4 x L 0 N 2 c y 9 N b 2 R p Z m l j Y X R v I H R p c G 8 u e 2 x v c 2 V y X 2 V u d H J 5 L D E 5 f S Z x d W 9 0 O y w m c X V v d D t T Z W N 0 a W 9 u M S 9 D d n M v T W 9 k a W Z p Y 2 F 0 b y B 0 a X B v L n t s b 3 N l c l 9 u Y W 1 l L D I w f S Z x d W 9 0 O y w m c X V v d D t T Z W N 0 a W 9 u M S 9 D d n M v T W 9 k a W Z p Y 2 F 0 b y B 0 a X B v L n t s b 3 N l c l 9 o Y W 5 k L D I x f S Z x d W 9 0 O y w m c X V v d D t T Z W N 0 a W 9 u M S 9 D d n M v T W 9 k a W Z p Y 2 F 0 b y B 0 a X B v L n t s b 3 N l c l 9 o d C w y M n 0 m c X V v d D s s J n F 1 b 3 Q 7 U 2 V j d G l v b j E v Q 3 Z z L 0 1 v Z G l m a W N h d G 8 g d G l w b y 5 7 b G 9 z Z X J f a W 9 j L D I z f S Z x d W 9 0 O y w m c X V v d D t T Z W N 0 a W 9 u M S 9 D d n M v T W 9 k a W Z p Y 2 F 0 b y B 0 a X B v L n t s b 3 N l c l 9 h Z 2 U s M j R 9 J n F 1 b 3 Q 7 L C Z x d W 9 0 O 1 N l Y 3 R p b 2 4 x L 0 N 2 c y 9 N b 2 R p Z m l j Y X R v I H R p c G 8 u e 2 x v c 2 V y X 3 J h b m s s M j V 9 J n F 1 b 3 Q 7 L C Z x d W 9 0 O 1 N l Y 3 R p b 2 4 x L 0 N 2 c y 9 N b 2 R p Z m l j Y X R v I H R p c G 8 u e 2 x v c 2 V y X 3 J h b m t f c G 9 p b n R z L D I 2 f S Z x d W 9 0 O y w m c X V v d D t T Z W N 0 a W 9 u M S 9 D d n M v T W 9 k a W Z p Y 2 F 0 b y B 0 a X B v L n t z Y 2 9 y Z S w y N 3 0 m c X V v d D s s J n F 1 b 3 Q 7 U 2 V j d G l v b j E v Q 3 Z z L 0 1 v Z G l m a W N h d G 8 g d G l w b y 5 7 Y m V z d F 9 v Z i w y O H 0 m c X V v d D s s J n F 1 b 3 Q 7 U 2 V j d G l v b j E v Q 3 Z z L 0 1 v Z G l m a W N h d G 8 g d G l w b y 5 7 c m 9 1 b m Q s M j l 9 J n F 1 b 3 Q 7 L C Z x d W 9 0 O 1 N l Y 3 R p b 2 4 x L 0 N 2 c y 9 N b 2 R p Z m l j Y X R v I H R p c G 8 u e 2 1 p b n V 0 Z X M s M z B 9 J n F 1 b 3 Q 7 L C Z x d W 9 0 O 1 N l Y 3 R p b 2 4 x L 0 N 2 c y 9 N b 2 R p Z m l j Y X R v I H R p c G 8 u e 3 d f Y W N l L D M x f S Z x d W 9 0 O y w m c X V v d D t T Z W N 0 a W 9 u M S 9 D d n M v T W 9 k a W Z p Y 2 F 0 b y B 0 a X B v L n t 3 X 2 R m L D M y f S Z x d W 9 0 O y w m c X V v d D t T Z W N 0 a W 9 u M S 9 D d n M v T W 9 k a W Z p Y 2 F 0 b y B 0 a X B v L n t 3 X 3 N 2 c H Q s M z N 9 J n F 1 b 3 Q 7 L C Z x d W 9 0 O 1 N l Y 3 R p b 2 4 x L 0 N 2 c y 9 N b 2 R p Z m l j Y X R v I H R p c G 8 u e 3 d f M X N 0 S W 4 s M z R 9 J n F 1 b 3 Q 7 L C Z x d W 9 0 O 1 N l Y 3 R p b 2 4 x L 0 N 2 c y 9 N b 2 R p Z m l j Y X R v I H R p c G 8 u e 3 d f M X N 0 V 2 9 u L D M 1 f S Z x d W 9 0 O y w m c X V v d D t T Z W N 0 a W 9 u M S 9 D d n M v T W 9 k a W Z p Y 2 F 0 b y B 0 a X B v L n t 3 X z J u Z F d v b i w z N n 0 m c X V v d D s s J n F 1 b 3 Q 7 U 2 V j d G l v b j E v Q 3 Z z L 0 1 v Z G l m a W N h d G 8 g d G l w b y 5 7 d 1 9 T d k d t c y w z N 3 0 m c X V v d D s s J n F 1 b 3 Q 7 U 2 V j d G l v b j E v Q 3 Z z L 0 1 v Z G l m a W N h d G 8 g d G l w b y 5 7 d 1 9 i c F N h d m V k L D M 4 f S Z x d W 9 0 O y w m c X V v d D t T Z W N 0 a W 9 u M S 9 D d n M v T W 9 k a W Z p Y 2 F 0 b y B 0 a X B v L n t 3 X 2 J w R m F j Z W Q s M z l 9 J n F 1 b 3 Q 7 L C Z x d W 9 0 O 1 N l Y 3 R p b 2 4 x L 0 N 2 c y 9 N b 2 R p Z m l j Y X R v I H R p c G 8 u e 2 x f Y W N l L D Q w f S Z x d W 9 0 O y w m c X V v d D t T Z W N 0 a W 9 u M S 9 D d n M v T W 9 k a W Z p Y 2 F 0 b y B 0 a X B v L n t s X 2 R m L D Q x f S Z x d W 9 0 O y w m c X V v d D t T Z W N 0 a W 9 u M S 9 D d n M v T W 9 k a W Z p Y 2 F 0 b y B 0 a X B v L n t s X 3 N 2 c H Q s N D J 9 J n F 1 b 3 Q 7 L C Z x d W 9 0 O 1 N l Y 3 R p b 2 4 x L 0 N 2 c y 9 N b 2 R p Z m l j Y X R v I H R p c G 8 u e 2 x f M X N 0 S W 4 s N D N 9 J n F 1 b 3 Q 7 L C Z x d W 9 0 O 1 N l Y 3 R p b 2 4 x L 0 N 2 c y 9 N b 2 R p Z m l j Y X R v I H R p c G 8 u e 2 x f M X N 0 V 2 9 u L D Q 0 f S Z x d W 9 0 O y w m c X V v d D t T Z W N 0 a W 9 u M S 9 D d n M v T W 9 k a W Z p Y 2 F 0 b y B 0 a X B v L n t s X z J u Z F d v b i w 0 N X 0 m c X V v d D s s J n F 1 b 3 Q 7 U 2 V j d G l v b j E v Q 3 Z z L 0 1 v Z G l m a W N h d G 8 g d G l w b y 5 7 b F 9 T d k d t c y w 0 N n 0 m c X V v d D s s J n F 1 b 3 Q 7 U 2 V j d G l v b j E v Q 3 Z z L 0 1 v Z G l m a W N h d G 8 g d G l w b y 5 7 b F 9 i c F N h d m V k L D Q 3 f S Z x d W 9 0 O y w m c X V v d D t T Z W N 0 a W 9 u M S 9 D d n M v T W 9 k a W Z p Y 2 F 0 b y B 0 a X B v L n t s X 2 J w R m F j Z W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D d n M v T W 9 k a W Z p Y 2 F 0 b y B 0 a X B v L n t 0 b 3 V y b m V 5 X 2 l k L D B 9 J n F 1 b 3 Q 7 L C Z x d W 9 0 O 1 N l Y 3 R p b 2 4 x L 0 N 2 c y 9 N b 2 R p Z m l j Y X R v I H R p c G 8 u e 3 R v d X J u Z X l f b m F t Z S w x f S Z x d W 9 0 O y w m c X V v d D t T Z W N 0 a W 9 u M S 9 D d n M v T W 9 k a W Z p Y 2 F 0 b y B 0 a X B v L n t z d X J m Y W N l L D J 9 J n F 1 b 3 Q 7 L C Z x d W 9 0 O 1 N l Y 3 R p b 2 4 x L 0 N 2 c y 9 N b 2 R p Z m l j Y X R v I H R p c G 8 u e 2 R y Y X d f c 2 l 6 Z S w z f S Z x d W 9 0 O y w m c X V v d D t T Z W N 0 a W 9 u M S 9 D d n M v T W 9 k a W Z p Y 2 F 0 b y B 0 a X B v L n t 0 b 3 V y b m V 5 X 2 x l d m V s L D R 9 J n F 1 b 3 Q 7 L C Z x d W 9 0 O 1 N l Y 3 R p b 2 4 x L 0 N 2 c y 9 N b 2 R p Z m l j Y X R v I H R p c G 8 u e 3 R v d X J u Z X l f Z G F 0 Z S w 1 f S Z x d W 9 0 O y w m c X V v d D t T Z W N 0 a W 9 u M S 9 D d n M v T W 9 k a W Z p Y 2 F 0 b y B 0 a X B v L n t t Y X R j a F 9 u d W 0 s N n 0 m c X V v d D s s J n F 1 b 3 Q 7 U 2 V j d G l v b j E v Q 3 Z z L 0 1 v Z G l m a W N h d G 8 g d G l w b y 5 7 d 2 l u b m V y X 2 l k L D d 9 J n F 1 b 3 Q 7 L C Z x d W 9 0 O 1 N l Y 3 R p b 2 4 x L 0 N 2 c y 9 N b 2 R p Z m l j Y X R v I H R p c G 8 u e 3 d p b m 5 l c l 9 z Z W V k L D h 9 J n F 1 b 3 Q 7 L C Z x d W 9 0 O 1 N l Y 3 R p b 2 4 x L 0 N 2 c y 9 N b 2 R p Z m l j Y X R v I H R p c G 8 u e 3 d p b m 5 l c l 9 l b n R y e S w 5 f S Z x d W 9 0 O y w m c X V v d D t T Z W N 0 a W 9 u M S 9 D d n M v T W 9 k a W Z p Y 2 F 0 b y B 0 a X B v L n t 3 a W 5 u Z X J f b m F t Z S w x M H 0 m c X V v d D s s J n F 1 b 3 Q 7 U 2 V j d G l v b j E v Q 3 Z z L 0 1 v Z G l m a W N h d G 8 g d G l w b y 5 7 d 2 l u b m V y X 2 h h b m Q s M T F 9 J n F 1 b 3 Q 7 L C Z x d W 9 0 O 1 N l Y 3 R p b 2 4 x L 0 N 2 c y 9 N b 2 R p Z m l j Y X R v I H R p c G 8 u e 3 d p b m 5 l c l 9 o d C w x M n 0 m c X V v d D s s J n F 1 b 3 Q 7 U 2 V j d G l v b j E v Q 3 Z z L 0 1 v Z G l m a W N h d G 8 g d G l w b y 5 7 d 2 l u b m V y X 2 l v Y y w x M 3 0 m c X V v d D s s J n F 1 b 3 Q 7 U 2 V j d G l v b j E v Q 3 Z z L 0 1 v Z G l m a W N h d G 8 g d G l w b y 5 7 d 2 l u b m V y X 2 F n Z S w x N H 0 m c X V v d D s s J n F 1 b 3 Q 7 U 2 V j d G l v b j E v Q 3 Z z L 0 1 v Z G l m a W N h d G 8 g d G l w b y 5 7 d 2 l u b m V y X 3 J h b m s s M T V 9 J n F 1 b 3 Q 7 L C Z x d W 9 0 O 1 N l Y 3 R p b 2 4 x L 0 N 2 c y 9 N b 2 R p Z m l j Y X R v I H R p c G 8 u e 3 d p b m 5 l c l 9 y Y W 5 r X 3 B v a W 5 0 c y w x N n 0 m c X V v d D s s J n F 1 b 3 Q 7 U 2 V j d G l v b j E v Q 3 Z z L 0 1 v Z G l m a W N h d G 8 g d G l w b y 5 7 b G 9 z Z X J f a W Q s M T d 9 J n F 1 b 3 Q 7 L C Z x d W 9 0 O 1 N l Y 3 R p b 2 4 x L 0 N 2 c y 9 N b 2 R p Z m l j Y X R v I H R p c G 8 u e 2 x v c 2 V y X 3 N l Z W Q s M T h 9 J n F 1 b 3 Q 7 L C Z x d W 9 0 O 1 N l Y 3 R p b 2 4 x L 0 N 2 c y 9 N b 2 R p Z m l j Y X R v I H R p c G 8 u e 2 x v c 2 V y X 2 V u d H J 5 L D E 5 f S Z x d W 9 0 O y w m c X V v d D t T Z W N 0 a W 9 u M S 9 D d n M v T W 9 k a W Z p Y 2 F 0 b y B 0 a X B v L n t s b 3 N l c l 9 u Y W 1 l L D I w f S Z x d W 9 0 O y w m c X V v d D t T Z W N 0 a W 9 u M S 9 D d n M v T W 9 k a W Z p Y 2 F 0 b y B 0 a X B v L n t s b 3 N l c l 9 o Y W 5 k L D I x f S Z x d W 9 0 O y w m c X V v d D t T Z W N 0 a W 9 u M S 9 D d n M v T W 9 k a W Z p Y 2 F 0 b y B 0 a X B v L n t s b 3 N l c l 9 o d C w y M n 0 m c X V v d D s s J n F 1 b 3 Q 7 U 2 V j d G l v b j E v Q 3 Z z L 0 1 v Z G l m a W N h d G 8 g d G l w b y 5 7 b G 9 z Z X J f a W 9 j L D I z f S Z x d W 9 0 O y w m c X V v d D t T Z W N 0 a W 9 u M S 9 D d n M v T W 9 k a W Z p Y 2 F 0 b y B 0 a X B v L n t s b 3 N l c l 9 h Z 2 U s M j R 9 J n F 1 b 3 Q 7 L C Z x d W 9 0 O 1 N l Y 3 R p b 2 4 x L 0 N 2 c y 9 N b 2 R p Z m l j Y X R v I H R p c G 8 u e 2 x v c 2 V y X 3 J h b m s s M j V 9 J n F 1 b 3 Q 7 L C Z x d W 9 0 O 1 N l Y 3 R p b 2 4 x L 0 N 2 c y 9 N b 2 R p Z m l j Y X R v I H R p c G 8 u e 2 x v c 2 V y X 3 J h b m t f c G 9 p b n R z L D I 2 f S Z x d W 9 0 O y w m c X V v d D t T Z W N 0 a W 9 u M S 9 D d n M v T W 9 k a W Z p Y 2 F 0 b y B 0 a X B v L n t z Y 2 9 y Z S w y N 3 0 m c X V v d D s s J n F 1 b 3 Q 7 U 2 V j d G l v b j E v Q 3 Z z L 0 1 v Z G l m a W N h d G 8 g d G l w b y 5 7 Y m V z d F 9 v Z i w y O H 0 m c X V v d D s s J n F 1 b 3 Q 7 U 2 V j d G l v b j E v Q 3 Z z L 0 1 v Z G l m a W N h d G 8 g d G l w b y 5 7 c m 9 1 b m Q s M j l 9 J n F 1 b 3 Q 7 L C Z x d W 9 0 O 1 N l Y 3 R p b 2 4 x L 0 N 2 c y 9 N b 2 R p Z m l j Y X R v I H R p c G 8 u e 2 1 p b n V 0 Z X M s M z B 9 J n F 1 b 3 Q 7 L C Z x d W 9 0 O 1 N l Y 3 R p b 2 4 x L 0 N 2 c y 9 N b 2 R p Z m l j Y X R v I H R p c G 8 u e 3 d f Y W N l L D M x f S Z x d W 9 0 O y w m c X V v d D t T Z W N 0 a W 9 u M S 9 D d n M v T W 9 k a W Z p Y 2 F 0 b y B 0 a X B v L n t 3 X 2 R m L D M y f S Z x d W 9 0 O y w m c X V v d D t T Z W N 0 a W 9 u M S 9 D d n M v T W 9 k a W Z p Y 2 F 0 b y B 0 a X B v L n t 3 X 3 N 2 c H Q s M z N 9 J n F 1 b 3 Q 7 L C Z x d W 9 0 O 1 N l Y 3 R p b 2 4 x L 0 N 2 c y 9 N b 2 R p Z m l j Y X R v I H R p c G 8 u e 3 d f M X N 0 S W 4 s M z R 9 J n F 1 b 3 Q 7 L C Z x d W 9 0 O 1 N l Y 3 R p b 2 4 x L 0 N 2 c y 9 N b 2 R p Z m l j Y X R v I H R p c G 8 u e 3 d f M X N 0 V 2 9 u L D M 1 f S Z x d W 9 0 O y w m c X V v d D t T Z W N 0 a W 9 u M S 9 D d n M v T W 9 k a W Z p Y 2 F 0 b y B 0 a X B v L n t 3 X z J u Z F d v b i w z N n 0 m c X V v d D s s J n F 1 b 3 Q 7 U 2 V j d G l v b j E v Q 3 Z z L 0 1 v Z G l m a W N h d G 8 g d G l w b y 5 7 d 1 9 T d k d t c y w z N 3 0 m c X V v d D s s J n F 1 b 3 Q 7 U 2 V j d G l v b j E v Q 3 Z z L 0 1 v Z G l m a W N h d G 8 g d G l w b y 5 7 d 1 9 i c F N h d m V k L D M 4 f S Z x d W 9 0 O y w m c X V v d D t T Z W N 0 a W 9 u M S 9 D d n M v T W 9 k a W Z p Y 2 F 0 b y B 0 a X B v L n t 3 X 2 J w R m F j Z W Q s M z l 9 J n F 1 b 3 Q 7 L C Z x d W 9 0 O 1 N l Y 3 R p b 2 4 x L 0 N 2 c y 9 N b 2 R p Z m l j Y X R v I H R p c G 8 u e 2 x f Y W N l L D Q w f S Z x d W 9 0 O y w m c X V v d D t T Z W N 0 a W 9 u M S 9 D d n M v T W 9 k a W Z p Y 2 F 0 b y B 0 a X B v L n t s X 2 R m L D Q x f S Z x d W 9 0 O y w m c X V v d D t T Z W N 0 a W 9 u M S 9 D d n M v T W 9 k a W Z p Y 2 F 0 b y B 0 a X B v L n t s X 3 N 2 c H Q s N D J 9 J n F 1 b 3 Q 7 L C Z x d W 9 0 O 1 N l Y 3 R p b 2 4 x L 0 N 2 c y 9 N b 2 R p Z m l j Y X R v I H R p c G 8 u e 2 x f M X N 0 S W 4 s N D N 9 J n F 1 b 3 Q 7 L C Z x d W 9 0 O 1 N l Y 3 R p b 2 4 x L 0 N 2 c y 9 N b 2 R p Z m l j Y X R v I H R p c G 8 u e 2 x f M X N 0 V 2 9 u L D Q 0 f S Z x d W 9 0 O y w m c X V v d D t T Z W N 0 a W 9 u M S 9 D d n M v T W 9 k a W Z p Y 2 F 0 b y B 0 a X B v L n t s X z J u Z F d v b i w 0 N X 0 m c X V v d D s s J n F 1 b 3 Q 7 U 2 V j d G l v b j E v Q 3 Z z L 0 1 v Z G l m a W N h d G 8 g d G l w b y 5 7 b F 9 T d k d t c y w 0 N n 0 m c X V v d D s s J n F 1 b 3 Q 7 U 2 V j d G l v b j E v Q 3 Z z L 0 1 v Z G l m a W N h d G 8 g d G l w b y 5 7 b F 9 i c F N h d m V k L D Q 3 f S Z x d W 9 0 O y w m c X V v d D t T Z W N 0 a W 9 u M S 9 D d n M v T W 9 k a W Z p Y 2 F 0 b y B 0 a X B v L n t s X 2 J w R m F j Z W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n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2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n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6 c V l W n S l k q w V 0 H G Z D X N Z A A A A A A C A A A A A A A Q Z g A A A A E A A C A A A A C 4 f 7 z a w J N R u 2 8 M c h S y 4 s i 2 9 l Q n 2 / k h F j w W p D I 4 + T 6 9 i g A A A A A O g A A A A A I A A C A A A A A D j A a J T o 8 8 W U y c i r g V t s M G i a E 3 M G 5 p l L 3 N h Z X d H 3 F u q l A A A A D k J c e m B B S K c p 1 l E T K l Y O + s o v 3 E t x P 0 l E W M J N O v Y a s H g N B r T U b Q v Q k m b y v J x m L d Y Q I u L v m A m p S d P L K l D J J Z a X r B i a o 1 C P w d Q n Q m Q r a W F R R q 5 E A A A A C Z s V f A o H E 5 V z w 9 + K b o G B w j m 4 t D N d 1 n 1 v y + A N a l n r g O n 1 n x / 9 H M 5 V w j Z T J 5 i G q w a f l v L b M 5 n 7 p 3 U i K Z 6 o F C V H C q < / D a t a M a s h u p > 
</file>

<file path=customXml/itemProps1.xml><?xml version="1.0" encoding="utf-8"?>
<ds:datastoreItem xmlns:ds="http://schemas.openxmlformats.org/officeDocument/2006/customXml" ds:itemID="{5978A369-4F44-4F68-A4D3-3062B8DC66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View</vt:lpstr>
      <vt:lpstr>System</vt:lpstr>
      <vt:lpstr>Counted &amp; not</vt:lpstr>
      <vt:lpstr>Sorted prize money + pro</vt:lpstr>
      <vt:lpstr>Sorted cat by prize money</vt:lpstr>
      <vt:lpstr>ATP Points</vt:lpstr>
      <vt:lpstr>AO-SA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</dc:creator>
  <cp:lastModifiedBy>Andrea</cp:lastModifiedBy>
  <dcterms:created xsi:type="dcterms:W3CDTF">2013-08-06T19:17:52Z</dcterms:created>
  <dcterms:modified xsi:type="dcterms:W3CDTF">2019-05-14T23:01:19Z</dcterms:modified>
</cp:coreProperties>
</file>