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453" documentId="13_ncr:1_{0995AE2B-7145-4C72-948C-531626A59E55}" xr6:coauthVersionLast="43" xr6:coauthVersionMax="43" xr10:uidLastSave="{E7AB7860-178C-4E94-ACD7-3D86790FDD56}"/>
  <bookViews>
    <workbookView xWindow="-120" yWindow="-120" windowWidth="29040" windowHeight="15840" xr2:uid="{00000000-000D-0000-FFFF-FFFF00000000}"/>
  </bookViews>
  <sheets>
    <sheet name="View" sheetId="2" r:id="rId1"/>
    <sheet name="Week-by-week" sheetId="3" r:id="rId2"/>
    <sheet name="RG" sheetId="4" r:id="rId3"/>
    <sheet name="AO" sheetId="5" r:id="rId4"/>
  </sheets>
  <definedNames>
    <definedName name="_xlnm._FilterDatabase" localSheetId="0" hidden="1">View!$A$1:$M$1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" i="5" l="1"/>
  <c r="S8" i="5" s="1"/>
  <c r="P3" i="5"/>
  <c r="P2" i="5"/>
  <c r="P8" i="5" s="1"/>
  <c r="M4" i="5"/>
  <c r="M3" i="5"/>
  <c r="M2" i="5"/>
  <c r="M8" i="5" s="1"/>
  <c r="J5" i="5"/>
  <c r="J4" i="5"/>
  <c r="J3" i="5"/>
  <c r="J2" i="5"/>
  <c r="G6" i="5"/>
  <c r="G5" i="5"/>
  <c r="G4" i="5"/>
  <c r="G3" i="5"/>
  <c r="G2" i="5"/>
  <c r="G8" i="5" s="1"/>
  <c r="D7" i="5"/>
  <c r="D6" i="5"/>
  <c r="D5" i="5"/>
  <c r="D4" i="5"/>
  <c r="D3" i="5"/>
  <c r="D2" i="5"/>
  <c r="D8" i="5" s="1"/>
  <c r="D19" i="5"/>
  <c r="J8" i="5"/>
  <c r="S2" i="4"/>
  <c r="S8" i="4" s="1"/>
  <c r="P3" i="4"/>
  <c r="P2" i="4"/>
  <c r="P8" i="4" s="1"/>
  <c r="M4" i="4"/>
  <c r="M3" i="4"/>
  <c r="M2" i="4"/>
  <c r="M8" i="4" s="1"/>
  <c r="J2" i="4"/>
  <c r="J8" i="4" s="1"/>
  <c r="J5" i="4"/>
  <c r="J4" i="4"/>
  <c r="J3" i="4"/>
  <c r="G6" i="4"/>
  <c r="G5" i="4"/>
  <c r="G4" i="4"/>
  <c r="G3" i="4"/>
  <c r="G2" i="4"/>
  <c r="G8" i="4" s="1"/>
  <c r="D7" i="4"/>
  <c r="D6" i="4"/>
  <c r="D5" i="4"/>
  <c r="D4" i="4"/>
  <c r="D3" i="4"/>
  <c r="D2" i="4"/>
  <c r="D19" i="4"/>
  <c r="D8" i="4" l="1"/>
  <c r="B82" i="3"/>
</calcChain>
</file>

<file path=xl/sharedStrings.xml><?xml version="1.0" encoding="utf-8"?>
<sst xmlns="http://schemas.openxmlformats.org/spreadsheetml/2006/main" count="266" uniqueCount="187">
  <si>
    <t>Tournament</t>
  </si>
  <si>
    <t xml:space="preserve">Draw </t>
  </si>
  <si>
    <t>Prize money</t>
  </si>
  <si>
    <t>W</t>
  </si>
  <si>
    <t>F</t>
  </si>
  <si>
    <t>SF</t>
  </si>
  <si>
    <t>QF</t>
  </si>
  <si>
    <t>R16</t>
  </si>
  <si>
    <t>R32</t>
  </si>
  <si>
    <t>R64</t>
  </si>
  <si>
    <t>R128</t>
  </si>
  <si>
    <t>Rankings Opponents</t>
  </si>
  <si>
    <t>Roland Garros</t>
  </si>
  <si>
    <t>163,62,92,0,191,9,5</t>
  </si>
  <si>
    <t>US Open</t>
  </si>
  <si>
    <r>
      <t>88,72,27,6,</t>
    </r>
    <r>
      <rPr>
        <sz val="11"/>
        <color rgb="FFFF0000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,20,</t>
    </r>
    <r>
      <rPr>
        <sz val="11"/>
        <color rgb="FFFF0000"/>
        <rFont val="Calibri"/>
        <family val="2"/>
        <scheme val="minor"/>
      </rPr>
      <t>4</t>
    </r>
  </si>
  <si>
    <t>Wimbledon</t>
  </si>
  <si>
    <t>145,68,34,22,98,1,2</t>
  </si>
  <si>
    <t>59,62,61,146,89,13,3</t>
  </si>
  <si>
    <t>Paris</t>
  </si>
  <si>
    <t>32,18,29,39,2</t>
  </si>
  <si>
    <t>Miami</t>
  </si>
  <si>
    <t>112,42,15,17,9,3</t>
  </si>
  <si>
    <t>Cincinnati</t>
  </si>
  <si>
    <t>64,75,10,5,7</t>
  </si>
  <si>
    <t>Rome</t>
  </si>
  <si>
    <t>39,126,65,27,7,15</t>
  </si>
  <si>
    <t>Canada</t>
  </si>
  <si>
    <t>156,35,4,19,15</t>
  </si>
  <si>
    <t>Hamburg</t>
  </si>
  <si>
    <t>43,12,15,23,49,3</t>
  </si>
  <si>
    <t>Indian Wells</t>
  </si>
  <si>
    <t>41,31,54,22,8</t>
  </si>
  <si>
    <t xml:space="preserve">Indianapolis </t>
  </si>
  <si>
    <t>108,47,17,13,153</t>
  </si>
  <si>
    <t xml:space="preserve">Monte Carlo </t>
  </si>
  <si>
    <t>35,54,29,67,11,30</t>
  </si>
  <si>
    <t>New Haven</t>
  </si>
  <si>
    <t>115,25,133,56,11,135</t>
  </si>
  <si>
    <t>Philadelphia</t>
  </si>
  <si>
    <t>55,6,8,122,18</t>
  </si>
  <si>
    <t>Stockholm</t>
  </si>
  <si>
    <t>60,23,11,5,1</t>
  </si>
  <si>
    <t>Stuttgart Indoor</t>
  </si>
  <si>
    <t>180,106,26,44,1</t>
  </si>
  <si>
    <t>Stuttgart Outdoor</t>
  </si>
  <si>
    <t>40,35,82,9,21</t>
  </si>
  <si>
    <t>Sydney Indoor</t>
  </si>
  <si>
    <t>68,75,31,70,1</t>
  </si>
  <si>
    <t>Tokyo Indoor</t>
  </si>
  <si>
    <t>93,38,61,1,2</t>
  </si>
  <si>
    <t>Tokyo Outdoor</t>
  </si>
  <si>
    <t>111,95,49,5,7</t>
  </si>
  <si>
    <t>Toronto Indoor</t>
  </si>
  <si>
    <t>116,81,22,4,12</t>
  </si>
  <si>
    <t>Barcelona</t>
  </si>
  <si>
    <t>110,348,123,20,25</t>
  </si>
  <si>
    <t>Brussels</t>
  </si>
  <si>
    <t>56,55,33,36,15</t>
  </si>
  <si>
    <t>Washington</t>
  </si>
  <si>
    <t>85,71,39,23,38</t>
  </si>
  <si>
    <t>Basel</t>
  </si>
  <si>
    <t>70,77,31,322,10</t>
  </si>
  <si>
    <t>Lyon</t>
  </si>
  <si>
    <t>74,62,25,105,70</t>
  </si>
  <si>
    <t>Milan</t>
  </si>
  <si>
    <t>132,64,22,42,14</t>
  </si>
  <si>
    <t>Queen's</t>
  </si>
  <si>
    <t>121,54,126,10,2</t>
  </si>
  <si>
    <t>Rotterdam</t>
  </si>
  <si>
    <t>68,90,43,144,29</t>
  </si>
  <si>
    <t>Kitzbuhel</t>
  </si>
  <si>
    <t>212,6,104,38,7,37</t>
  </si>
  <si>
    <t>Bastad</t>
  </si>
  <si>
    <t>102,271,94,115,75</t>
  </si>
  <si>
    <t>Berlin</t>
  </si>
  <si>
    <t>70,112,57,151,43</t>
  </si>
  <si>
    <t>Bologna</t>
  </si>
  <si>
    <t>48,127,21,134,31</t>
  </si>
  <si>
    <t>Bordeaux</t>
  </si>
  <si>
    <t>55,148,128,36,14</t>
  </si>
  <si>
    <t>Brisbane</t>
  </si>
  <si>
    <t>263,107,306,42,13</t>
  </si>
  <si>
    <t>Estoril</t>
  </si>
  <si>
    <t>84,58,86,42,85</t>
  </si>
  <si>
    <t xml:space="preserve">Florence </t>
  </si>
  <si>
    <t>51,73,20,78,138</t>
  </si>
  <si>
    <t>Geneva</t>
  </si>
  <si>
    <t>79,90,82,27,45</t>
  </si>
  <si>
    <t>Genova</t>
  </si>
  <si>
    <t>132,112,29,68,114</t>
  </si>
  <si>
    <t>Gstaad</t>
  </si>
  <si>
    <t>132,126,14,45,44</t>
  </si>
  <si>
    <t>Hilversum</t>
  </si>
  <si>
    <t>31,41,10,62,296</t>
  </si>
  <si>
    <t xml:space="preserve">Itaparica </t>
  </si>
  <si>
    <t>167,138,128,54,50</t>
  </si>
  <si>
    <t>Long Island</t>
  </si>
  <si>
    <t>44,19,21,15</t>
  </si>
  <si>
    <t>Los Angeles</t>
  </si>
  <si>
    <t>91,179,124,15,11</t>
  </si>
  <si>
    <t>Madrid</t>
  </si>
  <si>
    <t>60,90,75,14,47</t>
  </si>
  <si>
    <t>Manchester</t>
  </si>
  <si>
    <t>56,108,79,103,99</t>
  </si>
  <si>
    <t>Memphis</t>
  </si>
  <si>
    <t>102,50,19,216,104,38</t>
  </si>
  <si>
    <t>Moscow</t>
  </si>
  <si>
    <t>34,71,8,105,41</t>
  </si>
  <si>
    <t>Munich</t>
  </si>
  <si>
    <t>270,6,134,24,19</t>
  </si>
  <si>
    <t>Nice</t>
  </si>
  <si>
    <t>33,78,42,79,71</t>
  </si>
  <si>
    <t xml:space="preserve">Orlando </t>
  </si>
  <si>
    <t>125,121,117,152,31</t>
  </si>
  <si>
    <t>Palermo</t>
  </si>
  <si>
    <t>355,88,114,78,20</t>
  </si>
  <si>
    <t>Rio De Janeiro</t>
  </si>
  <si>
    <t>199,168,164,130,69</t>
  </si>
  <si>
    <t>Rosmalen</t>
  </si>
  <si>
    <t>76,56,282,41,80</t>
  </si>
  <si>
    <t>San Francisco</t>
  </si>
  <si>
    <t>88,68,51,30,60</t>
  </si>
  <si>
    <t>San Remo</t>
  </si>
  <si>
    <t>133,172,17,36,19</t>
  </si>
  <si>
    <t>Singapore</t>
  </si>
  <si>
    <t>114,55,91,310,80</t>
  </si>
  <si>
    <t>Toulouse</t>
  </si>
  <si>
    <t>50,48,84,38,85</t>
  </si>
  <si>
    <t xml:space="preserve">Vienna </t>
  </si>
  <si>
    <t>66,85,10,35,29</t>
  </si>
  <si>
    <t>Wembley</t>
  </si>
  <si>
    <t>51,52,9,200,16</t>
  </si>
  <si>
    <t>Adelaide</t>
  </si>
  <si>
    <t>100,107,115,25,88</t>
  </si>
  <si>
    <t>Athens</t>
  </si>
  <si>
    <t>130,975,129,41,32</t>
  </si>
  <si>
    <t>Auckland</t>
  </si>
  <si>
    <t>107,78,209,65,18</t>
  </si>
  <si>
    <t>Casablanca</t>
  </si>
  <si>
    <t>121,148,76,43,37</t>
  </si>
  <si>
    <t>Guaruja</t>
  </si>
  <si>
    <t>155,416,186,236,46</t>
  </si>
  <si>
    <t xml:space="preserve">Hong Kong </t>
  </si>
  <si>
    <t>43,102,82,96,62</t>
  </si>
  <si>
    <t>Kiawah Island</t>
  </si>
  <si>
    <t>149,391,139,170,168</t>
  </si>
  <si>
    <t>Newport</t>
  </si>
  <si>
    <t>134,107,120,63,86</t>
  </si>
  <si>
    <t>Prague</t>
  </si>
  <si>
    <t>190,0,0,58,128</t>
  </si>
  <si>
    <t xml:space="preserve">San Marino </t>
  </si>
  <si>
    <t>183,253,89,34,47</t>
  </si>
  <si>
    <t>Sao Paulo</t>
  </si>
  <si>
    <t>319,185,187,146,86</t>
  </si>
  <si>
    <t>Schenectady</t>
  </si>
  <si>
    <t>564,64,423,17,71</t>
  </si>
  <si>
    <t xml:space="preserve">Seoul </t>
  </si>
  <si>
    <t>111,109,108,75,590</t>
  </si>
  <si>
    <t>Sydney Outdoor</t>
  </si>
  <si>
    <t>36,76,1,7,16</t>
  </si>
  <si>
    <t xml:space="preserve">Tel Aviv </t>
  </si>
  <si>
    <t>204,225,122,72,32</t>
  </si>
  <si>
    <t>Umag</t>
  </si>
  <si>
    <t>317,96,94,166,53</t>
  </si>
  <si>
    <t>Wellington</t>
  </si>
  <si>
    <t>201,131,108,42,58</t>
  </si>
  <si>
    <t>Points</t>
  </si>
  <si>
    <t xml:space="preserve">Australian Open </t>
  </si>
  <si>
    <t>Guarujá</t>
  </si>
  <si>
    <t>Toronto</t>
  </si>
  <si>
    <t>Rio de Janeiro</t>
  </si>
  <si>
    <t>Orlando</t>
  </si>
  <si>
    <t>Seoul</t>
  </si>
  <si>
    <t>Monte Carlo</t>
  </si>
  <si>
    <t>Hong Kong</t>
  </si>
  <si>
    <t xml:space="preserve">Roland Garros </t>
  </si>
  <si>
    <t>Florence</t>
  </si>
  <si>
    <t>Genoa</t>
  </si>
  <si>
    <t>Indianapolis</t>
  </si>
  <si>
    <t>San Marino</t>
  </si>
  <si>
    <t>Tel Aviv</t>
  </si>
  <si>
    <t>Vienna</t>
  </si>
  <si>
    <t>Itaparica</t>
  </si>
  <si>
    <t>Masters</t>
  </si>
  <si>
    <t>Australian Open</t>
  </si>
  <si>
    <t>W ATP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</si>
</sst>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theme="9" tint="0.3999755851924192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9" tint="0.39997558519241921"/>
      </bottom>
      <diagonal/>
    </border>
    <border>
      <left style="thin">
        <color indexed="64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/>
      <top/>
      <bottom style="thin">
        <color theme="9" tint="0.3999755851924192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2" xfId="0" applyFont="1" applyBorder="1"/>
    <xf numFmtId="0" fontId="2" fillId="0" borderId="3" xfId="0" applyFont="1" applyBorder="1"/>
    <xf numFmtId="0" fontId="3" fillId="0" borderId="4" xfId="0" applyFont="1" applyBorder="1"/>
    <xf numFmtId="0" fontId="0" fillId="0" borderId="5" xfId="0" applyBorder="1"/>
    <xf numFmtId="0" fontId="3" fillId="0" borderId="6" xfId="0" applyFont="1" applyBorder="1"/>
    <xf numFmtId="0" fontId="0" fillId="0" borderId="7" xfId="0" applyBorder="1"/>
    <xf numFmtId="0" fontId="0" fillId="0" borderId="6" xfId="0" applyBorder="1"/>
    <xf numFmtId="0" fontId="2" fillId="0" borderId="7" xfId="0" applyFont="1" applyBorder="1"/>
    <xf numFmtId="0" fontId="0" fillId="0" borderId="3" xfId="0" applyBorder="1"/>
    <xf numFmtId="0" fontId="2" fillId="0" borderId="5" xfId="0" applyFont="1" applyBorder="1"/>
    <xf numFmtId="0" fontId="3" fillId="0" borderId="8" xfId="0" applyFont="1" applyBorder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2" fillId="0" borderId="11" xfId="0" applyFont="1" applyBorder="1"/>
    <xf numFmtId="0" fontId="0" fillId="0" borderId="4" xfId="0" applyBorder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2" fillId="3" borderId="0" xfId="0" applyFont="1" applyFill="1"/>
    <xf numFmtId="0" fontId="0" fillId="6" borderId="0" xfId="0" applyFill="1" applyAlignment="1">
      <alignment horizontal="center"/>
    </xf>
    <xf numFmtId="1" fontId="0" fillId="6" borderId="0" xfId="0" applyNumberFormat="1" applyFill="1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D4F46-D8D8-4D84-A298-C48223338DFE}">
  <dimension ref="A1:M79"/>
  <sheetViews>
    <sheetView tabSelected="1" topLeftCell="A46" workbookViewId="0">
      <selection activeCell="E83" sqref="E83"/>
    </sheetView>
  </sheetViews>
  <sheetFormatPr defaultRowHeight="15" x14ac:dyDescent="0.25"/>
  <cols>
    <col min="1" max="1" width="16.7109375" style="5" bestFit="1" customWidth="1"/>
    <col min="2" max="2" width="10.5703125" style="5" bestFit="1" customWidth="1"/>
    <col min="3" max="3" width="16.5703125" style="5" bestFit="1" customWidth="1"/>
    <col min="4" max="4" width="7.5703125" style="5" bestFit="1" customWidth="1"/>
    <col min="5" max="11" width="9.140625" style="5"/>
    <col min="12" max="12" width="18.5703125" style="11" bestFit="1" customWidth="1"/>
    <col min="13" max="13" width="9.140625" style="5"/>
    <col min="14" max="14" width="10.28515625" style="5" bestFit="1" customWidth="1"/>
    <col min="15" max="18" width="11.28515625" style="5" bestFit="1" customWidth="1"/>
    <col min="19" max="19" width="12.28515625" style="5" bestFit="1" customWidth="1"/>
    <col min="20" max="20" width="13.42578125" style="5" bestFit="1" customWidth="1"/>
    <col min="21" max="21" width="9.28515625" style="5" bestFit="1" customWidth="1"/>
    <col min="22" max="16384" width="9.140625" style="5"/>
  </cols>
  <sheetData>
    <row r="1" spans="1:13" s="3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186</v>
      </c>
    </row>
    <row r="2" spans="1:13" x14ac:dyDescent="0.25">
      <c r="A2" s="4" t="s">
        <v>12</v>
      </c>
      <c r="B2" s="5">
        <v>128</v>
      </c>
      <c r="C2" s="6">
        <v>2700000</v>
      </c>
      <c r="D2" s="7">
        <v>400</v>
      </c>
      <c r="E2" s="5">
        <v>300</v>
      </c>
      <c r="F2" s="5">
        <v>200</v>
      </c>
      <c r="G2" s="5">
        <v>100</v>
      </c>
      <c r="H2" s="5">
        <v>50</v>
      </c>
      <c r="I2" s="5">
        <v>25</v>
      </c>
      <c r="J2" s="5">
        <v>13</v>
      </c>
      <c r="K2" s="5">
        <v>1</v>
      </c>
      <c r="L2" s="8" t="s">
        <v>13</v>
      </c>
      <c r="M2" s="5">
        <v>492</v>
      </c>
    </row>
    <row r="3" spans="1:13" x14ac:dyDescent="0.25">
      <c r="A3" s="4" t="s">
        <v>16</v>
      </c>
      <c r="B3" s="5">
        <v>128</v>
      </c>
      <c r="C3" s="6">
        <v>2670863</v>
      </c>
      <c r="D3" s="7">
        <v>400</v>
      </c>
      <c r="E3" s="33">
        <v>300</v>
      </c>
      <c r="F3" s="33">
        <v>200</v>
      </c>
      <c r="G3" s="33">
        <v>100</v>
      </c>
      <c r="H3" s="33">
        <v>50</v>
      </c>
      <c r="I3" s="33">
        <v>25</v>
      </c>
      <c r="J3" s="33">
        <v>13</v>
      </c>
      <c r="K3" s="33">
        <v>1</v>
      </c>
      <c r="L3" s="8" t="s">
        <v>17</v>
      </c>
      <c r="M3" s="5">
        <v>536</v>
      </c>
    </row>
    <row r="4" spans="1:13" x14ac:dyDescent="0.25">
      <c r="A4" s="4" t="s">
        <v>14</v>
      </c>
      <c r="B4" s="5">
        <v>128</v>
      </c>
      <c r="C4" s="6">
        <v>2554250</v>
      </c>
      <c r="D4" s="7">
        <v>400</v>
      </c>
      <c r="E4" s="33">
        <v>300</v>
      </c>
      <c r="F4" s="33">
        <v>200</v>
      </c>
      <c r="G4" s="33">
        <v>100</v>
      </c>
      <c r="H4" s="33">
        <v>50</v>
      </c>
      <c r="I4" s="33">
        <v>25</v>
      </c>
      <c r="J4" s="33">
        <v>13</v>
      </c>
      <c r="K4" s="33">
        <v>1</v>
      </c>
      <c r="L4" s="8" t="s">
        <v>15</v>
      </c>
      <c r="M4" s="5">
        <v>577</v>
      </c>
    </row>
    <row r="5" spans="1:13" x14ac:dyDescent="0.25">
      <c r="A5" s="4" t="s">
        <v>185</v>
      </c>
      <c r="B5" s="5">
        <v>128</v>
      </c>
      <c r="C5" s="6">
        <v>1462000</v>
      </c>
      <c r="D5" s="7">
        <v>360</v>
      </c>
      <c r="E5" s="5">
        <v>270</v>
      </c>
      <c r="F5" s="5">
        <v>180</v>
      </c>
      <c r="G5" s="5">
        <v>90</v>
      </c>
      <c r="H5" s="5">
        <v>45</v>
      </c>
      <c r="I5" s="5">
        <v>23</v>
      </c>
      <c r="J5" s="5">
        <v>12</v>
      </c>
      <c r="K5" s="5">
        <v>1</v>
      </c>
      <c r="L5" s="8" t="s">
        <v>18</v>
      </c>
      <c r="M5" s="5">
        <v>452</v>
      </c>
    </row>
    <row r="6" spans="1:13" x14ac:dyDescent="0.25">
      <c r="A6" s="9" t="s">
        <v>19</v>
      </c>
      <c r="B6" s="5">
        <v>48</v>
      </c>
      <c r="C6" s="6">
        <v>1650000</v>
      </c>
      <c r="D6" s="7">
        <v>300</v>
      </c>
      <c r="E6" s="33">
        <v>225</v>
      </c>
      <c r="F6" s="33">
        <v>150</v>
      </c>
      <c r="G6" s="33">
        <v>75</v>
      </c>
      <c r="H6" s="33">
        <v>38</v>
      </c>
      <c r="I6" s="33">
        <v>19</v>
      </c>
      <c r="J6" s="33">
        <v>1</v>
      </c>
      <c r="L6" s="8" t="s">
        <v>20</v>
      </c>
      <c r="M6" s="5">
        <v>411</v>
      </c>
    </row>
    <row r="7" spans="1:13" x14ac:dyDescent="0.25">
      <c r="A7" s="9" t="s">
        <v>21</v>
      </c>
      <c r="B7" s="5">
        <v>96</v>
      </c>
      <c r="C7" s="6">
        <v>1200000</v>
      </c>
      <c r="D7" s="7">
        <v>265</v>
      </c>
      <c r="E7" s="33">
        <v>199</v>
      </c>
      <c r="F7" s="33">
        <v>133</v>
      </c>
      <c r="G7" s="33">
        <v>67</v>
      </c>
      <c r="H7" s="33">
        <v>34</v>
      </c>
      <c r="I7" s="33">
        <v>17</v>
      </c>
      <c r="J7" s="33">
        <v>9</v>
      </c>
      <c r="K7" s="33">
        <v>1</v>
      </c>
      <c r="L7" s="8" t="s">
        <v>22</v>
      </c>
      <c r="M7" s="5">
        <v>408</v>
      </c>
    </row>
    <row r="8" spans="1:13" x14ac:dyDescent="0.25">
      <c r="A8" s="9" t="s">
        <v>23</v>
      </c>
      <c r="B8" s="5">
        <v>56</v>
      </c>
      <c r="C8" s="6">
        <v>1020000</v>
      </c>
      <c r="D8" s="7">
        <v>250</v>
      </c>
      <c r="E8" s="33">
        <v>188</v>
      </c>
      <c r="F8" s="33">
        <v>125</v>
      </c>
      <c r="G8" s="33">
        <v>63</v>
      </c>
      <c r="H8" s="33">
        <v>32</v>
      </c>
      <c r="I8" s="33">
        <v>16</v>
      </c>
      <c r="J8" s="33">
        <v>1</v>
      </c>
      <c r="L8" s="8" t="s">
        <v>24</v>
      </c>
      <c r="M8" s="5">
        <v>379</v>
      </c>
    </row>
    <row r="9" spans="1:13" x14ac:dyDescent="0.25">
      <c r="A9" s="9" t="s">
        <v>25</v>
      </c>
      <c r="B9" s="5">
        <v>64</v>
      </c>
      <c r="C9" s="6">
        <v>1005000</v>
      </c>
      <c r="D9" s="7">
        <v>250</v>
      </c>
      <c r="E9" s="33">
        <v>188</v>
      </c>
      <c r="F9" s="33">
        <v>125</v>
      </c>
      <c r="G9" s="33">
        <v>63</v>
      </c>
      <c r="H9" s="33">
        <v>32</v>
      </c>
      <c r="I9" s="33">
        <v>16</v>
      </c>
      <c r="J9" s="33">
        <v>1</v>
      </c>
      <c r="L9" s="8" t="s">
        <v>26</v>
      </c>
      <c r="M9" s="5">
        <v>348</v>
      </c>
    </row>
    <row r="10" spans="1:13" x14ac:dyDescent="0.25">
      <c r="A10" s="10" t="s">
        <v>53</v>
      </c>
      <c r="B10" s="5">
        <v>56</v>
      </c>
      <c r="C10" s="6">
        <v>1050000</v>
      </c>
      <c r="D10" s="7">
        <v>230</v>
      </c>
      <c r="E10" s="33">
        <v>173</v>
      </c>
      <c r="F10" s="33">
        <v>115</v>
      </c>
      <c r="G10" s="33">
        <v>58</v>
      </c>
      <c r="H10" s="33">
        <v>30</v>
      </c>
      <c r="I10" s="33">
        <v>15</v>
      </c>
      <c r="J10" s="33">
        <v>1</v>
      </c>
      <c r="L10" s="8" t="s">
        <v>54</v>
      </c>
      <c r="M10" s="5">
        <v>322</v>
      </c>
    </row>
    <row r="11" spans="1:13" x14ac:dyDescent="0.25">
      <c r="A11" s="9" t="s">
        <v>27</v>
      </c>
      <c r="B11" s="5">
        <v>56</v>
      </c>
      <c r="C11" s="6">
        <v>930000</v>
      </c>
      <c r="D11" s="7">
        <v>230</v>
      </c>
      <c r="E11" s="33">
        <v>173</v>
      </c>
      <c r="F11" s="33">
        <v>115</v>
      </c>
      <c r="G11" s="33">
        <v>58</v>
      </c>
      <c r="H11" s="33">
        <v>30</v>
      </c>
      <c r="I11" s="33">
        <v>15</v>
      </c>
      <c r="J11" s="33">
        <v>1</v>
      </c>
      <c r="L11" s="8" t="s">
        <v>28</v>
      </c>
      <c r="M11" s="5">
        <v>336</v>
      </c>
    </row>
    <row r="12" spans="1:13" x14ac:dyDescent="0.25">
      <c r="A12" s="9" t="s">
        <v>41</v>
      </c>
      <c r="B12" s="5">
        <v>48</v>
      </c>
      <c r="C12" s="6">
        <v>840000</v>
      </c>
      <c r="D12" s="7">
        <v>230</v>
      </c>
      <c r="E12" s="33">
        <v>173</v>
      </c>
      <c r="F12" s="33">
        <v>115</v>
      </c>
      <c r="G12" s="33">
        <v>58</v>
      </c>
      <c r="H12" s="33">
        <v>30</v>
      </c>
      <c r="I12" s="33">
        <v>15</v>
      </c>
      <c r="J12" s="33">
        <v>1</v>
      </c>
      <c r="L12" s="8" t="s">
        <v>42</v>
      </c>
      <c r="M12" s="5">
        <v>373</v>
      </c>
    </row>
    <row r="13" spans="1:13" x14ac:dyDescent="0.25">
      <c r="A13" s="10" t="s">
        <v>33</v>
      </c>
      <c r="B13" s="5">
        <v>56</v>
      </c>
      <c r="C13" s="6">
        <v>825000</v>
      </c>
      <c r="D13" s="7">
        <v>230</v>
      </c>
      <c r="E13" s="33">
        <v>173</v>
      </c>
      <c r="F13" s="33">
        <v>115</v>
      </c>
      <c r="G13" s="33">
        <v>58</v>
      </c>
      <c r="H13" s="33">
        <v>30</v>
      </c>
      <c r="I13" s="33">
        <v>15</v>
      </c>
      <c r="J13" s="33">
        <v>1</v>
      </c>
      <c r="L13" s="8" t="s">
        <v>34</v>
      </c>
      <c r="M13" s="5">
        <v>293</v>
      </c>
    </row>
    <row r="14" spans="1:13" x14ac:dyDescent="0.25">
      <c r="A14" s="10" t="s">
        <v>37</v>
      </c>
      <c r="B14" s="5">
        <v>56</v>
      </c>
      <c r="C14" s="6">
        <v>825000</v>
      </c>
      <c r="D14" s="7">
        <v>230</v>
      </c>
      <c r="E14" s="33">
        <v>173</v>
      </c>
      <c r="F14" s="33">
        <v>115</v>
      </c>
      <c r="G14" s="33">
        <v>58</v>
      </c>
      <c r="H14" s="33">
        <v>30</v>
      </c>
      <c r="I14" s="33">
        <v>15</v>
      </c>
      <c r="J14" s="33">
        <v>1</v>
      </c>
      <c r="L14" s="8" t="s">
        <v>38</v>
      </c>
      <c r="M14" s="5">
        <v>284</v>
      </c>
    </row>
    <row r="15" spans="1:13" x14ac:dyDescent="0.25">
      <c r="A15" s="10" t="s">
        <v>51</v>
      </c>
      <c r="B15" s="5">
        <v>56</v>
      </c>
      <c r="C15" s="6">
        <v>825000</v>
      </c>
      <c r="D15" s="7">
        <v>230</v>
      </c>
      <c r="E15" s="33">
        <v>173</v>
      </c>
      <c r="F15" s="33">
        <v>115</v>
      </c>
      <c r="G15" s="33">
        <v>58</v>
      </c>
      <c r="H15" s="33">
        <v>30</v>
      </c>
      <c r="I15" s="33">
        <v>15</v>
      </c>
      <c r="J15" s="33">
        <v>1</v>
      </c>
      <c r="L15" s="8" t="s">
        <v>52</v>
      </c>
      <c r="M15" s="5">
        <v>328</v>
      </c>
    </row>
    <row r="16" spans="1:13" x14ac:dyDescent="0.25">
      <c r="A16" s="10" t="s">
        <v>39</v>
      </c>
      <c r="B16" s="5">
        <v>48</v>
      </c>
      <c r="C16" s="6">
        <v>825000</v>
      </c>
      <c r="D16" s="7">
        <v>230</v>
      </c>
      <c r="E16" s="33">
        <v>173</v>
      </c>
      <c r="F16" s="33">
        <v>115</v>
      </c>
      <c r="G16" s="33">
        <v>58</v>
      </c>
      <c r="H16" s="33">
        <v>30</v>
      </c>
      <c r="I16" s="33">
        <v>15</v>
      </c>
      <c r="J16" s="33">
        <v>1</v>
      </c>
      <c r="L16" s="8" t="s">
        <v>40</v>
      </c>
      <c r="M16" s="5">
        <v>334</v>
      </c>
    </row>
    <row r="17" spans="1:13" x14ac:dyDescent="0.25">
      <c r="A17" s="10" t="s">
        <v>45</v>
      </c>
      <c r="B17" s="5">
        <v>48</v>
      </c>
      <c r="C17" s="6">
        <v>825000</v>
      </c>
      <c r="D17" s="7">
        <v>230</v>
      </c>
      <c r="E17" s="33">
        <v>173</v>
      </c>
      <c r="F17" s="33">
        <v>115</v>
      </c>
      <c r="G17" s="33">
        <v>58</v>
      </c>
      <c r="H17" s="33">
        <v>30</v>
      </c>
      <c r="I17" s="33">
        <v>15</v>
      </c>
      <c r="J17" s="33">
        <v>1</v>
      </c>
      <c r="L17" s="8" t="s">
        <v>46</v>
      </c>
      <c r="M17" s="5">
        <v>311</v>
      </c>
    </row>
    <row r="18" spans="1:13" x14ac:dyDescent="0.25">
      <c r="A18" s="10" t="s">
        <v>43</v>
      </c>
      <c r="B18" s="5">
        <v>32</v>
      </c>
      <c r="C18" s="6">
        <v>825000</v>
      </c>
      <c r="D18" s="7">
        <v>230</v>
      </c>
      <c r="E18" s="33">
        <v>173</v>
      </c>
      <c r="F18" s="33">
        <v>115</v>
      </c>
      <c r="G18" s="33">
        <v>58</v>
      </c>
      <c r="H18" s="33">
        <v>30</v>
      </c>
      <c r="I18" s="33">
        <v>1</v>
      </c>
      <c r="J18" s="11"/>
      <c r="L18" s="8" t="s">
        <v>44</v>
      </c>
      <c r="M18" s="5">
        <v>313</v>
      </c>
    </row>
    <row r="19" spans="1:13" x14ac:dyDescent="0.25">
      <c r="A19" s="9" t="s">
        <v>29</v>
      </c>
      <c r="B19" s="5">
        <v>56</v>
      </c>
      <c r="C19" s="6">
        <v>750000</v>
      </c>
      <c r="D19" s="7">
        <v>230</v>
      </c>
      <c r="E19" s="33">
        <v>173</v>
      </c>
      <c r="F19" s="33">
        <v>115</v>
      </c>
      <c r="G19" s="33">
        <v>58</v>
      </c>
      <c r="H19" s="33">
        <v>30</v>
      </c>
      <c r="I19" s="33">
        <v>15</v>
      </c>
      <c r="J19" s="33">
        <v>1</v>
      </c>
      <c r="L19" s="8" t="s">
        <v>30</v>
      </c>
      <c r="M19" s="5">
        <v>365</v>
      </c>
    </row>
    <row r="20" spans="1:13" x14ac:dyDescent="0.25">
      <c r="A20" s="9" t="s">
        <v>31</v>
      </c>
      <c r="B20" s="5">
        <v>56</v>
      </c>
      <c r="C20" s="6">
        <v>750000</v>
      </c>
      <c r="D20" s="7">
        <v>230</v>
      </c>
      <c r="E20" s="33">
        <v>173</v>
      </c>
      <c r="F20" s="33">
        <v>115</v>
      </c>
      <c r="G20" s="33">
        <v>58</v>
      </c>
      <c r="H20" s="33">
        <v>30</v>
      </c>
      <c r="I20" s="33">
        <v>15</v>
      </c>
      <c r="J20" s="33">
        <v>1</v>
      </c>
      <c r="L20" s="8" t="s">
        <v>32</v>
      </c>
      <c r="M20" s="5">
        <v>314</v>
      </c>
    </row>
    <row r="21" spans="1:13" x14ac:dyDescent="0.25">
      <c r="A21" s="9" t="s">
        <v>35</v>
      </c>
      <c r="B21" s="5">
        <v>56</v>
      </c>
      <c r="C21" s="6">
        <v>750000</v>
      </c>
      <c r="D21" s="7">
        <v>230</v>
      </c>
      <c r="E21" s="33">
        <v>173</v>
      </c>
      <c r="F21" s="33">
        <v>115</v>
      </c>
      <c r="G21" s="33">
        <v>58</v>
      </c>
      <c r="H21" s="33">
        <v>30</v>
      </c>
      <c r="I21" s="33">
        <v>15</v>
      </c>
      <c r="J21" s="33">
        <v>1</v>
      </c>
      <c r="L21" s="8" t="s">
        <v>36</v>
      </c>
      <c r="M21" s="5">
        <v>314</v>
      </c>
    </row>
    <row r="22" spans="1:13" x14ac:dyDescent="0.25">
      <c r="A22" s="10" t="s">
        <v>47</v>
      </c>
      <c r="B22" s="5">
        <v>48</v>
      </c>
      <c r="C22" s="6">
        <v>750000</v>
      </c>
      <c r="D22" s="7">
        <v>230</v>
      </c>
      <c r="E22" s="33">
        <v>173</v>
      </c>
      <c r="F22" s="33">
        <v>115</v>
      </c>
      <c r="G22" s="33">
        <v>58</v>
      </c>
      <c r="H22" s="33">
        <v>30</v>
      </c>
      <c r="I22" s="33">
        <v>15</v>
      </c>
      <c r="J22" s="33">
        <v>1</v>
      </c>
      <c r="L22" s="8" t="s">
        <v>48</v>
      </c>
      <c r="M22" s="5">
        <v>310</v>
      </c>
    </row>
    <row r="23" spans="1:13" x14ac:dyDescent="0.25">
      <c r="A23" s="10" t="s">
        <v>49</v>
      </c>
      <c r="B23" s="5">
        <v>48</v>
      </c>
      <c r="C23" s="6">
        <v>750000</v>
      </c>
      <c r="D23" s="7">
        <v>230</v>
      </c>
      <c r="E23" s="33">
        <v>173</v>
      </c>
      <c r="F23" s="33">
        <v>115</v>
      </c>
      <c r="G23" s="33">
        <v>58</v>
      </c>
      <c r="H23" s="33">
        <v>30</v>
      </c>
      <c r="I23" s="33">
        <v>15</v>
      </c>
      <c r="J23" s="33">
        <v>1</v>
      </c>
      <c r="L23" s="8" t="s">
        <v>50</v>
      </c>
      <c r="M23" s="5">
        <v>346</v>
      </c>
    </row>
    <row r="24" spans="1:13" x14ac:dyDescent="0.25">
      <c r="A24" s="10" t="s">
        <v>57</v>
      </c>
      <c r="B24" s="5">
        <v>32</v>
      </c>
      <c r="C24" s="6">
        <v>465000</v>
      </c>
      <c r="D24" s="7">
        <v>180</v>
      </c>
      <c r="E24" s="33">
        <v>135</v>
      </c>
      <c r="F24" s="33">
        <v>90</v>
      </c>
      <c r="G24" s="33">
        <v>45</v>
      </c>
      <c r="H24" s="33">
        <v>23</v>
      </c>
      <c r="I24" s="33">
        <v>1</v>
      </c>
      <c r="J24" s="11"/>
      <c r="L24" s="8" t="s">
        <v>58</v>
      </c>
      <c r="M24" s="5">
        <v>240</v>
      </c>
    </row>
    <row r="25" spans="1:13" x14ac:dyDescent="0.25">
      <c r="A25" s="10" t="s">
        <v>59</v>
      </c>
      <c r="B25" s="5">
        <v>56</v>
      </c>
      <c r="C25" s="6">
        <v>420000</v>
      </c>
      <c r="D25" s="7">
        <v>180</v>
      </c>
      <c r="E25" s="33">
        <v>135</v>
      </c>
      <c r="F25" s="33">
        <v>90</v>
      </c>
      <c r="G25" s="33">
        <v>45</v>
      </c>
      <c r="H25" s="33">
        <v>23</v>
      </c>
      <c r="I25" s="33">
        <v>12</v>
      </c>
      <c r="J25" s="33">
        <v>1</v>
      </c>
      <c r="L25" s="8" t="s">
        <v>60</v>
      </c>
      <c r="M25" s="5">
        <v>231</v>
      </c>
    </row>
    <row r="26" spans="1:13" x14ac:dyDescent="0.25">
      <c r="A26" s="10" t="s">
        <v>55</v>
      </c>
      <c r="B26" s="5">
        <v>56</v>
      </c>
      <c r="C26" s="6">
        <v>375000</v>
      </c>
      <c r="D26" s="7">
        <v>180</v>
      </c>
      <c r="E26" s="33">
        <v>135</v>
      </c>
      <c r="F26" s="33">
        <v>90</v>
      </c>
      <c r="G26" s="33">
        <v>45</v>
      </c>
      <c r="H26" s="33">
        <v>23</v>
      </c>
      <c r="I26" s="33">
        <v>12</v>
      </c>
      <c r="J26" s="33">
        <v>1</v>
      </c>
      <c r="L26" s="8" t="s">
        <v>56</v>
      </c>
      <c r="M26" s="5">
        <v>226</v>
      </c>
    </row>
    <row r="27" spans="1:13" x14ac:dyDescent="0.25">
      <c r="A27" s="5" t="s">
        <v>67</v>
      </c>
      <c r="B27" s="5">
        <v>56</v>
      </c>
      <c r="C27" s="6">
        <v>450000</v>
      </c>
      <c r="D27" s="7">
        <v>133</v>
      </c>
      <c r="E27" s="34">
        <v>100</v>
      </c>
      <c r="F27" s="34">
        <v>67</v>
      </c>
      <c r="G27" s="34">
        <v>34</v>
      </c>
      <c r="H27" s="34">
        <v>17</v>
      </c>
      <c r="I27" s="34">
        <v>9</v>
      </c>
      <c r="J27" s="33">
        <v>1</v>
      </c>
      <c r="L27" s="8" t="s">
        <v>68</v>
      </c>
      <c r="M27" s="5">
        <v>224</v>
      </c>
    </row>
    <row r="28" spans="1:13" x14ac:dyDescent="0.25">
      <c r="A28" s="5" t="s">
        <v>61</v>
      </c>
      <c r="B28" s="5">
        <v>32</v>
      </c>
      <c r="C28" s="6">
        <v>450000</v>
      </c>
      <c r="D28" s="5">
        <v>133</v>
      </c>
      <c r="E28" s="34">
        <v>100</v>
      </c>
      <c r="F28" s="34">
        <v>67</v>
      </c>
      <c r="G28" s="34">
        <v>34</v>
      </c>
      <c r="H28" s="34">
        <v>17</v>
      </c>
      <c r="I28" s="34">
        <v>1</v>
      </c>
      <c r="L28" s="8" t="s">
        <v>62</v>
      </c>
      <c r="M28" s="5">
        <v>190</v>
      </c>
    </row>
    <row r="29" spans="1:13" x14ac:dyDescent="0.25">
      <c r="A29" s="5" t="s">
        <v>63</v>
      </c>
      <c r="B29" s="5">
        <v>32</v>
      </c>
      <c r="C29" s="6">
        <v>450000</v>
      </c>
      <c r="D29" s="5">
        <v>133</v>
      </c>
      <c r="E29" s="34">
        <v>100</v>
      </c>
      <c r="F29" s="34">
        <v>67</v>
      </c>
      <c r="G29" s="34">
        <v>34</v>
      </c>
      <c r="H29" s="34">
        <v>17</v>
      </c>
      <c r="I29" s="34">
        <v>1</v>
      </c>
      <c r="L29" s="8" t="s">
        <v>64</v>
      </c>
      <c r="M29" s="5">
        <v>171</v>
      </c>
    </row>
    <row r="30" spans="1:13" x14ac:dyDescent="0.25">
      <c r="A30" s="5" t="s">
        <v>65</v>
      </c>
      <c r="B30" s="5">
        <v>32</v>
      </c>
      <c r="C30" s="6">
        <v>450000</v>
      </c>
      <c r="D30" s="7">
        <v>133</v>
      </c>
      <c r="E30" s="34">
        <v>100</v>
      </c>
      <c r="F30" s="34">
        <v>67</v>
      </c>
      <c r="G30" s="34">
        <v>34</v>
      </c>
      <c r="H30" s="34">
        <v>17</v>
      </c>
      <c r="I30" s="34">
        <v>1</v>
      </c>
      <c r="L30" s="8" t="s">
        <v>66</v>
      </c>
      <c r="M30" s="5">
        <v>195</v>
      </c>
    </row>
    <row r="31" spans="1:13" x14ac:dyDescent="0.25">
      <c r="A31" s="5" t="s">
        <v>69</v>
      </c>
      <c r="B31" s="5">
        <v>32</v>
      </c>
      <c r="C31" s="6">
        <v>450000</v>
      </c>
      <c r="D31" s="5">
        <v>133</v>
      </c>
      <c r="E31" s="34">
        <v>100</v>
      </c>
      <c r="F31" s="34">
        <v>67</v>
      </c>
      <c r="G31" s="34">
        <v>34</v>
      </c>
      <c r="H31" s="34">
        <v>17</v>
      </c>
      <c r="I31" s="34">
        <v>1</v>
      </c>
      <c r="L31" s="8" t="s">
        <v>70</v>
      </c>
      <c r="M31" s="5">
        <v>174</v>
      </c>
    </row>
    <row r="32" spans="1:13" x14ac:dyDescent="0.25">
      <c r="A32" s="5" t="s">
        <v>71</v>
      </c>
      <c r="B32" s="5">
        <v>32</v>
      </c>
      <c r="C32" s="6">
        <v>337500</v>
      </c>
      <c r="D32" s="5">
        <v>115</v>
      </c>
      <c r="E32" s="33">
        <v>87</v>
      </c>
      <c r="F32" s="33">
        <v>58</v>
      </c>
      <c r="G32" s="33">
        <v>29</v>
      </c>
      <c r="H32" s="33">
        <v>15</v>
      </c>
      <c r="I32" s="33">
        <v>1</v>
      </c>
      <c r="L32" s="8" t="s">
        <v>72</v>
      </c>
      <c r="M32" s="5">
        <v>213</v>
      </c>
    </row>
    <row r="33" spans="1:13" x14ac:dyDescent="0.25">
      <c r="A33" s="5" t="s">
        <v>107</v>
      </c>
      <c r="B33" s="5">
        <v>32</v>
      </c>
      <c r="C33" s="6">
        <v>297000</v>
      </c>
      <c r="D33" s="5">
        <v>103</v>
      </c>
      <c r="E33" s="33">
        <v>78</v>
      </c>
      <c r="F33" s="33">
        <v>52</v>
      </c>
      <c r="G33" s="33">
        <v>26</v>
      </c>
      <c r="H33" s="33">
        <v>13</v>
      </c>
      <c r="I33" s="33">
        <v>1</v>
      </c>
      <c r="L33" s="8" t="s">
        <v>108</v>
      </c>
      <c r="M33" s="5">
        <v>171</v>
      </c>
    </row>
    <row r="34" spans="1:13" x14ac:dyDescent="0.25">
      <c r="A34" s="5" t="s">
        <v>131</v>
      </c>
      <c r="B34" s="5">
        <v>32</v>
      </c>
      <c r="C34" s="6">
        <v>297000</v>
      </c>
      <c r="D34" s="5">
        <v>103</v>
      </c>
      <c r="E34" s="33">
        <v>78</v>
      </c>
      <c r="F34" s="33">
        <v>52</v>
      </c>
      <c r="G34" s="33">
        <v>26</v>
      </c>
      <c r="H34" s="33">
        <v>13</v>
      </c>
      <c r="I34" s="33">
        <v>1</v>
      </c>
      <c r="L34" s="8" t="s">
        <v>132</v>
      </c>
      <c r="M34" s="5">
        <v>176</v>
      </c>
    </row>
    <row r="35" spans="1:13" x14ac:dyDescent="0.25">
      <c r="A35" s="5" t="s">
        <v>101</v>
      </c>
      <c r="B35" s="5">
        <v>32</v>
      </c>
      <c r="C35" s="6">
        <v>279000</v>
      </c>
      <c r="D35" s="5">
        <v>103</v>
      </c>
      <c r="E35" s="33">
        <v>78</v>
      </c>
      <c r="F35" s="33">
        <v>52</v>
      </c>
      <c r="G35" s="33">
        <v>26</v>
      </c>
      <c r="H35" s="33">
        <v>13</v>
      </c>
      <c r="I35" s="33">
        <v>1</v>
      </c>
      <c r="L35" s="8" t="s">
        <v>102</v>
      </c>
      <c r="M35" s="5">
        <v>154</v>
      </c>
    </row>
    <row r="36" spans="1:13" x14ac:dyDescent="0.25">
      <c r="A36" s="5" t="s">
        <v>91</v>
      </c>
      <c r="B36" s="5">
        <v>32</v>
      </c>
      <c r="C36" s="6">
        <v>275000</v>
      </c>
      <c r="D36" s="5">
        <v>103</v>
      </c>
      <c r="E36" s="33">
        <v>78</v>
      </c>
      <c r="F36" s="33">
        <v>52</v>
      </c>
      <c r="G36" s="33">
        <v>26</v>
      </c>
      <c r="H36" s="33">
        <v>13</v>
      </c>
      <c r="I36" s="33">
        <v>1</v>
      </c>
      <c r="L36" s="8" t="s">
        <v>92</v>
      </c>
      <c r="M36" s="5">
        <v>155</v>
      </c>
    </row>
    <row r="37" spans="1:13" x14ac:dyDescent="0.25">
      <c r="A37" s="5" t="s">
        <v>79</v>
      </c>
      <c r="B37" s="5">
        <v>32</v>
      </c>
      <c r="C37" s="6">
        <v>270000</v>
      </c>
      <c r="D37" s="5">
        <v>103</v>
      </c>
      <c r="E37" s="33">
        <v>78</v>
      </c>
      <c r="F37" s="33">
        <v>52</v>
      </c>
      <c r="G37" s="33">
        <v>26</v>
      </c>
      <c r="H37" s="33">
        <v>13</v>
      </c>
      <c r="I37" s="33">
        <v>1</v>
      </c>
      <c r="L37" s="8" t="s">
        <v>80</v>
      </c>
      <c r="M37" s="5">
        <v>149</v>
      </c>
    </row>
    <row r="38" spans="1:13" x14ac:dyDescent="0.25">
      <c r="A38" s="5" t="s">
        <v>115</v>
      </c>
      <c r="B38" s="5">
        <v>32</v>
      </c>
      <c r="C38" s="6">
        <v>270000</v>
      </c>
      <c r="D38" s="5">
        <v>103</v>
      </c>
      <c r="E38" s="33">
        <v>78</v>
      </c>
      <c r="F38" s="33">
        <v>52</v>
      </c>
      <c r="G38" s="33">
        <v>26</v>
      </c>
      <c r="H38" s="33">
        <v>13</v>
      </c>
      <c r="I38" s="33">
        <v>1</v>
      </c>
      <c r="L38" s="8" t="s">
        <v>116</v>
      </c>
      <c r="M38" s="5">
        <v>135</v>
      </c>
    </row>
    <row r="39" spans="1:13" x14ac:dyDescent="0.25">
      <c r="A39" s="5" t="s">
        <v>75</v>
      </c>
      <c r="B39" s="5">
        <v>32</v>
      </c>
      <c r="C39" s="6">
        <v>260000</v>
      </c>
      <c r="D39" s="5">
        <v>103</v>
      </c>
      <c r="E39" s="33">
        <v>78</v>
      </c>
      <c r="F39" s="33">
        <v>52</v>
      </c>
      <c r="G39" s="33">
        <v>26</v>
      </c>
      <c r="H39" s="33">
        <v>13</v>
      </c>
      <c r="I39" s="33">
        <v>1</v>
      </c>
      <c r="L39" s="8" t="s">
        <v>76</v>
      </c>
      <c r="M39" s="5">
        <v>130</v>
      </c>
    </row>
    <row r="40" spans="1:13" x14ac:dyDescent="0.25">
      <c r="A40" s="5" t="s">
        <v>127</v>
      </c>
      <c r="B40" s="5">
        <v>32</v>
      </c>
      <c r="C40" s="6">
        <v>260000</v>
      </c>
      <c r="D40" s="5">
        <v>103</v>
      </c>
      <c r="E40" s="33">
        <v>78</v>
      </c>
      <c r="F40" s="33">
        <v>52</v>
      </c>
      <c r="G40" s="33">
        <v>26</v>
      </c>
      <c r="H40" s="33">
        <v>13</v>
      </c>
      <c r="I40" s="33">
        <v>1</v>
      </c>
      <c r="L40" s="8" t="s">
        <v>128</v>
      </c>
      <c r="M40" s="5">
        <v>145</v>
      </c>
    </row>
    <row r="41" spans="1:13" x14ac:dyDescent="0.25">
      <c r="A41" s="5" t="s">
        <v>73</v>
      </c>
      <c r="B41" s="5">
        <v>32</v>
      </c>
      <c r="C41" s="6">
        <v>225000</v>
      </c>
      <c r="D41" s="5">
        <v>103</v>
      </c>
      <c r="E41" s="33">
        <v>78</v>
      </c>
      <c r="F41" s="33">
        <v>52</v>
      </c>
      <c r="G41" s="33">
        <v>26</v>
      </c>
      <c r="H41" s="33">
        <v>13</v>
      </c>
      <c r="I41" s="33">
        <v>1</v>
      </c>
      <c r="L41" s="8" t="s">
        <v>74</v>
      </c>
      <c r="M41" s="5">
        <v>116</v>
      </c>
    </row>
    <row r="42" spans="1:13" x14ac:dyDescent="0.25">
      <c r="A42" s="5" t="s">
        <v>77</v>
      </c>
      <c r="B42" s="5">
        <v>32</v>
      </c>
      <c r="C42" s="6">
        <v>225000</v>
      </c>
      <c r="D42" s="5">
        <v>103</v>
      </c>
      <c r="E42" s="33">
        <v>78</v>
      </c>
      <c r="F42" s="33">
        <v>52</v>
      </c>
      <c r="G42" s="33">
        <v>26</v>
      </c>
      <c r="H42" s="33">
        <v>13</v>
      </c>
      <c r="I42" s="33">
        <v>1</v>
      </c>
      <c r="L42" s="8" t="s">
        <v>78</v>
      </c>
      <c r="M42" s="5">
        <v>149</v>
      </c>
    </row>
    <row r="43" spans="1:13" x14ac:dyDescent="0.25">
      <c r="A43" s="5" t="s">
        <v>81</v>
      </c>
      <c r="B43" s="5">
        <v>32</v>
      </c>
      <c r="C43" s="6">
        <v>225000</v>
      </c>
      <c r="D43" s="5">
        <v>103</v>
      </c>
      <c r="E43" s="33">
        <v>78</v>
      </c>
      <c r="F43" s="33">
        <v>52</v>
      </c>
      <c r="G43" s="33">
        <v>26</v>
      </c>
      <c r="H43" s="33">
        <v>13</v>
      </c>
      <c r="I43" s="33">
        <v>1</v>
      </c>
      <c r="L43" s="8" t="s">
        <v>82</v>
      </c>
      <c r="M43" s="5">
        <v>141</v>
      </c>
    </row>
    <row r="44" spans="1:13" x14ac:dyDescent="0.25">
      <c r="A44" s="5" t="s">
        <v>83</v>
      </c>
      <c r="B44" s="5">
        <v>32</v>
      </c>
      <c r="C44" s="6">
        <v>225000</v>
      </c>
      <c r="D44" s="5">
        <v>103</v>
      </c>
      <c r="E44" s="33">
        <v>78</v>
      </c>
      <c r="F44" s="33">
        <v>52</v>
      </c>
      <c r="G44" s="33">
        <v>26</v>
      </c>
      <c r="H44" s="33">
        <v>13</v>
      </c>
      <c r="I44" s="33">
        <v>1</v>
      </c>
      <c r="L44" s="8" t="s">
        <v>84</v>
      </c>
      <c r="M44" s="5">
        <v>130</v>
      </c>
    </row>
    <row r="45" spans="1:13" x14ac:dyDescent="0.25">
      <c r="A45" s="5" t="s">
        <v>85</v>
      </c>
      <c r="B45" s="5">
        <v>32</v>
      </c>
      <c r="C45" s="6">
        <v>225000</v>
      </c>
      <c r="D45" s="5">
        <v>103</v>
      </c>
      <c r="E45" s="33">
        <v>78</v>
      </c>
      <c r="F45" s="33">
        <v>52</v>
      </c>
      <c r="G45" s="33">
        <v>26</v>
      </c>
      <c r="H45" s="33">
        <v>13</v>
      </c>
      <c r="I45" s="33">
        <v>1</v>
      </c>
      <c r="L45" s="8" t="s">
        <v>86</v>
      </c>
      <c r="M45" s="5">
        <v>144</v>
      </c>
    </row>
    <row r="46" spans="1:13" x14ac:dyDescent="0.25">
      <c r="A46" s="5" t="s">
        <v>87</v>
      </c>
      <c r="B46" s="5">
        <v>32</v>
      </c>
      <c r="C46" s="6">
        <v>225000</v>
      </c>
      <c r="D46" s="5">
        <v>103</v>
      </c>
      <c r="E46" s="33">
        <v>78</v>
      </c>
      <c r="F46" s="33">
        <v>52</v>
      </c>
      <c r="G46" s="33">
        <v>26</v>
      </c>
      <c r="H46" s="33">
        <v>13</v>
      </c>
      <c r="I46" s="33">
        <v>1</v>
      </c>
      <c r="L46" s="8" t="s">
        <v>88</v>
      </c>
      <c r="M46" s="5">
        <v>142</v>
      </c>
    </row>
    <row r="47" spans="1:13" x14ac:dyDescent="0.25">
      <c r="A47" s="5" t="s">
        <v>89</v>
      </c>
      <c r="B47" s="5">
        <v>32</v>
      </c>
      <c r="C47" s="6">
        <v>225000</v>
      </c>
      <c r="D47" s="5">
        <v>103</v>
      </c>
      <c r="E47" s="33">
        <v>78</v>
      </c>
      <c r="F47" s="33">
        <v>52</v>
      </c>
      <c r="G47" s="33">
        <v>26</v>
      </c>
      <c r="H47" s="33">
        <v>13</v>
      </c>
      <c r="I47" s="33">
        <v>1</v>
      </c>
      <c r="L47" s="8" t="s">
        <v>90</v>
      </c>
      <c r="M47" s="5">
        <v>133</v>
      </c>
    </row>
    <row r="48" spans="1:13" x14ac:dyDescent="0.25">
      <c r="A48" s="5" t="s">
        <v>95</v>
      </c>
      <c r="B48" s="5">
        <v>32</v>
      </c>
      <c r="C48" s="6">
        <v>225000</v>
      </c>
      <c r="D48" s="5">
        <v>103</v>
      </c>
      <c r="E48" s="33">
        <v>78</v>
      </c>
      <c r="F48" s="33">
        <v>52</v>
      </c>
      <c r="G48" s="33">
        <v>26</v>
      </c>
      <c r="H48" s="33">
        <v>13</v>
      </c>
      <c r="I48" s="33">
        <v>1</v>
      </c>
      <c r="L48" s="8" t="s">
        <v>96</v>
      </c>
      <c r="M48" s="5">
        <v>126</v>
      </c>
    </row>
    <row r="49" spans="1:13" x14ac:dyDescent="0.25">
      <c r="A49" s="5" t="s">
        <v>99</v>
      </c>
      <c r="B49" s="5">
        <v>32</v>
      </c>
      <c r="C49" s="6">
        <v>225000</v>
      </c>
      <c r="D49" s="7">
        <v>103</v>
      </c>
      <c r="E49" s="33">
        <v>78</v>
      </c>
      <c r="F49" s="33">
        <v>52</v>
      </c>
      <c r="G49" s="33">
        <v>26</v>
      </c>
      <c r="H49" s="33">
        <v>13</v>
      </c>
      <c r="I49" s="33">
        <v>1</v>
      </c>
      <c r="L49" s="8" t="s">
        <v>100</v>
      </c>
      <c r="M49" s="5">
        <v>157</v>
      </c>
    </row>
    <row r="50" spans="1:13" x14ac:dyDescent="0.25">
      <c r="A50" s="5" t="s">
        <v>103</v>
      </c>
      <c r="B50" s="5">
        <v>32</v>
      </c>
      <c r="C50" s="6">
        <v>225000</v>
      </c>
      <c r="D50" s="7">
        <v>103</v>
      </c>
      <c r="E50" s="33">
        <v>78</v>
      </c>
      <c r="F50" s="33">
        <v>52</v>
      </c>
      <c r="G50" s="33">
        <v>26</v>
      </c>
      <c r="H50" s="33">
        <v>13</v>
      </c>
      <c r="I50" s="33">
        <v>1</v>
      </c>
      <c r="L50" s="8" t="s">
        <v>104</v>
      </c>
      <c r="M50" s="5">
        <v>119</v>
      </c>
    </row>
    <row r="51" spans="1:13" x14ac:dyDescent="0.25">
      <c r="A51" s="5" t="s">
        <v>109</v>
      </c>
      <c r="B51" s="5">
        <v>32</v>
      </c>
      <c r="C51" s="6">
        <v>225000</v>
      </c>
      <c r="D51" s="5">
        <v>103</v>
      </c>
      <c r="E51" s="33">
        <v>78</v>
      </c>
      <c r="F51" s="33">
        <v>52</v>
      </c>
      <c r="G51" s="33">
        <v>26</v>
      </c>
      <c r="H51" s="33">
        <v>13</v>
      </c>
      <c r="I51" s="33">
        <v>1</v>
      </c>
      <c r="L51" s="8" t="s">
        <v>110</v>
      </c>
      <c r="M51" s="5">
        <v>183</v>
      </c>
    </row>
    <row r="52" spans="1:13" x14ac:dyDescent="0.25">
      <c r="A52" s="5" t="s">
        <v>111</v>
      </c>
      <c r="B52" s="5">
        <v>32</v>
      </c>
      <c r="C52" s="6">
        <v>225000</v>
      </c>
      <c r="D52" s="5">
        <v>103</v>
      </c>
      <c r="E52" s="33">
        <v>78</v>
      </c>
      <c r="F52" s="33">
        <v>52</v>
      </c>
      <c r="G52" s="33">
        <v>26</v>
      </c>
      <c r="H52" s="33">
        <v>13</v>
      </c>
      <c r="I52" s="33">
        <v>1</v>
      </c>
      <c r="L52" s="8" t="s">
        <v>112</v>
      </c>
      <c r="M52" s="5">
        <v>139</v>
      </c>
    </row>
    <row r="53" spans="1:13" x14ac:dyDescent="0.25">
      <c r="A53" s="5" t="s">
        <v>113</v>
      </c>
      <c r="B53" s="5">
        <v>32</v>
      </c>
      <c r="C53" s="6">
        <v>225000</v>
      </c>
      <c r="D53" s="5">
        <v>103</v>
      </c>
      <c r="E53" s="33">
        <v>78</v>
      </c>
      <c r="F53" s="33">
        <v>52</v>
      </c>
      <c r="G53" s="33">
        <v>26</v>
      </c>
      <c r="H53" s="33">
        <v>13</v>
      </c>
      <c r="I53" s="33">
        <v>1</v>
      </c>
      <c r="L53" s="8" t="s">
        <v>114</v>
      </c>
      <c r="M53" s="5">
        <v>122</v>
      </c>
    </row>
    <row r="54" spans="1:13" x14ac:dyDescent="0.25">
      <c r="A54" s="5" t="s">
        <v>117</v>
      </c>
      <c r="B54" s="5">
        <v>32</v>
      </c>
      <c r="C54" s="6">
        <v>225000</v>
      </c>
      <c r="D54" s="5">
        <v>103</v>
      </c>
      <c r="E54" s="33">
        <v>78</v>
      </c>
      <c r="F54" s="33">
        <v>52</v>
      </c>
      <c r="G54" s="33">
        <v>26</v>
      </c>
      <c r="H54" s="33">
        <v>13</v>
      </c>
      <c r="I54" s="33">
        <v>1</v>
      </c>
      <c r="L54" s="8" t="s">
        <v>118</v>
      </c>
      <c r="M54" s="5">
        <v>114</v>
      </c>
    </row>
    <row r="55" spans="1:13" x14ac:dyDescent="0.25">
      <c r="A55" s="5" t="s">
        <v>119</v>
      </c>
      <c r="B55" s="5">
        <v>32</v>
      </c>
      <c r="C55" s="6">
        <v>225000</v>
      </c>
      <c r="D55" s="5">
        <v>103</v>
      </c>
      <c r="E55" s="33">
        <v>78</v>
      </c>
      <c r="F55" s="33">
        <v>52</v>
      </c>
      <c r="G55" s="33">
        <v>26</v>
      </c>
      <c r="H55" s="33">
        <v>13</v>
      </c>
      <c r="I55" s="33">
        <v>1</v>
      </c>
      <c r="L55" s="8" t="s">
        <v>120</v>
      </c>
      <c r="M55" s="5">
        <v>127</v>
      </c>
    </row>
    <row r="56" spans="1:13" x14ac:dyDescent="0.25">
      <c r="A56" s="5" t="s">
        <v>121</v>
      </c>
      <c r="B56" s="5">
        <v>32</v>
      </c>
      <c r="C56" s="6">
        <v>225000</v>
      </c>
      <c r="D56" s="5">
        <v>103</v>
      </c>
      <c r="E56" s="33">
        <v>78</v>
      </c>
      <c r="F56" s="33">
        <v>52</v>
      </c>
      <c r="G56" s="33">
        <v>26</v>
      </c>
      <c r="H56" s="33">
        <v>13</v>
      </c>
      <c r="I56" s="33">
        <v>1</v>
      </c>
      <c r="L56" s="8" t="s">
        <v>122</v>
      </c>
      <c r="M56" s="5">
        <v>142</v>
      </c>
    </row>
    <row r="57" spans="1:13" x14ac:dyDescent="0.25">
      <c r="A57" s="5" t="s">
        <v>123</v>
      </c>
      <c r="B57" s="5">
        <v>32</v>
      </c>
      <c r="C57" s="6">
        <v>225000</v>
      </c>
      <c r="D57" s="5">
        <v>103</v>
      </c>
      <c r="E57" s="33">
        <v>78</v>
      </c>
      <c r="F57" s="33">
        <v>52</v>
      </c>
      <c r="G57" s="33">
        <v>26</v>
      </c>
      <c r="H57" s="33">
        <v>13</v>
      </c>
      <c r="I57" s="33">
        <v>1</v>
      </c>
      <c r="L57" s="8" t="s">
        <v>124</v>
      </c>
      <c r="M57" s="5">
        <v>166</v>
      </c>
    </row>
    <row r="58" spans="1:13" x14ac:dyDescent="0.25">
      <c r="A58" s="5" t="s">
        <v>125</v>
      </c>
      <c r="B58" s="5">
        <v>32</v>
      </c>
      <c r="C58" s="6">
        <v>225000</v>
      </c>
      <c r="D58" s="5">
        <v>103</v>
      </c>
      <c r="E58" s="33">
        <v>78</v>
      </c>
      <c r="F58" s="33">
        <v>52</v>
      </c>
      <c r="G58" s="33">
        <v>26</v>
      </c>
      <c r="H58" s="33">
        <v>13</v>
      </c>
      <c r="I58" s="33">
        <v>1</v>
      </c>
      <c r="L58" s="8" t="s">
        <v>126</v>
      </c>
      <c r="M58" s="5">
        <v>117</v>
      </c>
    </row>
    <row r="59" spans="1:13" x14ac:dyDescent="0.25">
      <c r="A59" s="5" t="s">
        <v>129</v>
      </c>
      <c r="B59" s="5">
        <v>32</v>
      </c>
      <c r="C59" s="6">
        <v>225000</v>
      </c>
      <c r="D59" s="5">
        <v>103</v>
      </c>
      <c r="E59" s="33">
        <v>78</v>
      </c>
      <c r="F59" s="33">
        <v>52</v>
      </c>
      <c r="G59" s="33">
        <v>26</v>
      </c>
      <c r="H59" s="33">
        <v>13</v>
      </c>
      <c r="I59" s="33">
        <v>1</v>
      </c>
      <c r="L59" s="8" t="s">
        <v>130</v>
      </c>
      <c r="M59" s="5">
        <v>178</v>
      </c>
    </row>
    <row r="60" spans="1:13" x14ac:dyDescent="0.25">
      <c r="A60" s="5" t="s">
        <v>97</v>
      </c>
      <c r="B60" s="5">
        <v>28</v>
      </c>
      <c r="C60" s="6">
        <v>225000</v>
      </c>
      <c r="D60" s="7">
        <v>103</v>
      </c>
      <c r="E60" s="33">
        <v>78</v>
      </c>
      <c r="F60" s="33">
        <v>52</v>
      </c>
      <c r="G60" s="33">
        <v>26</v>
      </c>
      <c r="H60" s="33">
        <v>13</v>
      </c>
      <c r="I60" s="33">
        <v>1</v>
      </c>
      <c r="L60" s="8" t="s">
        <v>98</v>
      </c>
      <c r="M60" s="5">
        <v>181</v>
      </c>
    </row>
    <row r="61" spans="1:13" x14ac:dyDescent="0.25">
      <c r="A61" s="5" t="s">
        <v>93</v>
      </c>
      <c r="B61" s="5">
        <v>32</v>
      </c>
      <c r="C61" s="6">
        <v>215000</v>
      </c>
      <c r="D61" s="5">
        <v>103</v>
      </c>
      <c r="E61" s="33">
        <v>78</v>
      </c>
      <c r="F61" s="33">
        <v>52</v>
      </c>
      <c r="G61" s="33">
        <v>26</v>
      </c>
      <c r="H61" s="33">
        <v>13</v>
      </c>
      <c r="I61" s="33">
        <v>1</v>
      </c>
      <c r="L61" s="8" t="s">
        <v>94</v>
      </c>
      <c r="M61" s="5">
        <v>169</v>
      </c>
    </row>
    <row r="62" spans="1:13" x14ac:dyDescent="0.25">
      <c r="A62" s="5" t="s">
        <v>105</v>
      </c>
      <c r="B62" s="5">
        <v>48</v>
      </c>
      <c r="C62" s="6">
        <v>225000</v>
      </c>
      <c r="D62" s="5">
        <v>103</v>
      </c>
      <c r="E62" s="33">
        <v>78</v>
      </c>
      <c r="F62" s="33">
        <v>52</v>
      </c>
      <c r="G62" s="33">
        <v>26</v>
      </c>
      <c r="H62" s="33">
        <v>13</v>
      </c>
      <c r="I62" s="33">
        <v>7</v>
      </c>
      <c r="J62" s="33">
        <v>1</v>
      </c>
      <c r="L62" s="8" t="s">
        <v>106</v>
      </c>
      <c r="M62" s="5">
        <v>155</v>
      </c>
    </row>
    <row r="63" spans="1:13" x14ac:dyDescent="0.25">
      <c r="A63" s="5" t="s">
        <v>145</v>
      </c>
      <c r="B63" s="5">
        <v>32</v>
      </c>
      <c r="C63" s="6">
        <v>197000</v>
      </c>
      <c r="D63" s="5">
        <v>90</v>
      </c>
      <c r="E63" s="33">
        <v>68</v>
      </c>
      <c r="F63" s="33">
        <v>45</v>
      </c>
      <c r="G63" s="33">
        <v>23</v>
      </c>
      <c r="H63" s="33">
        <v>12</v>
      </c>
      <c r="I63" s="33">
        <v>1</v>
      </c>
      <c r="L63" s="8" t="s">
        <v>146</v>
      </c>
      <c r="M63" s="5">
        <v>96</v>
      </c>
    </row>
    <row r="64" spans="1:13" x14ac:dyDescent="0.25">
      <c r="A64" s="5" t="s">
        <v>143</v>
      </c>
      <c r="B64" s="5">
        <v>32</v>
      </c>
      <c r="C64" s="6">
        <v>185000</v>
      </c>
      <c r="D64" s="5">
        <v>90</v>
      </c>
      <c r="E64" s="33">
        <v>68</v>
      </c>
      <c r="F64" s="33">
        <v>45</v>
      </c>
      <c r="G64" s="33">
        <v>23</v>
      </c>
      <c r="H64" s="33">
        <v>12</v>
      </c>
      <c r="I64" s="33">
        <v>1</v>
      </c>
      <c r="L64" s="8" t="s">
        <v>144</v>
      </c>
      <c r="M64" s="5">
        <v>116</v>
      </c>
    </row>
    <row r="65" spans="1:13" x14ac:dyDescent="0.25">
      <c r="A65" s="5" t="s">
        <v>147</v>
      </c>
      <c r="B65" s="5">
        <v>32</v>
      </c>
      <c r="C65" s="6">
        <v>150000</v>
      </c>
      <c r="D65" s="5">
        <v>90</v>
      </c>
      <c r="E65" s="33">
        <v>68</v>
      </c>
      <c r="F65" s="33">
        <v>45</v>
      </c>
      <c r="G65" s="33">
        <v>23</v>
      </c>
      <c r="H65" s="33">
        <v>12</v>
      </c>
      <c r="I65" s="33">
        <v>1</v>
      </c>
      <c r="L65" s="8" t="s">
        <v>148</v>
      </c>
      <c r="M65" s="5">
        <v>105</v>
      </c>
    </row>
    <row r="66" spans="1:13" x14ac:dyDescent="0.25">
      <c r="A66" s="5" t="s">
        <v>159</v>
      </c>
      <c r="B66" s="5">
        <v>32</v>
      </c>
      <c r="C66" s="6">
        <v>150000</v>
      </c>
      <c r="D66" s="5">
        <v>90</v>
      </c>
      <c r="E66" s="33">
        <v>68</v>
      </c>
      <c r="F66" s="33">
        <v>45</v>
      </c>
      <c r="G66" s="33">
        <v>23</v>
      </c>
      <c r="H66" s="33">
        <v>12</v>
      </c>
      <c r="I66" s="33">
        <v>1</v>
      </c>
      <c r="L66" s="8" t="s">
        <v>160</v>
      </c>
      <c r="M66" s="5">
        <v>215</v>
      </c>
    </row>
    <row r="67" spans="1:13" x14ac:dyDescent="0.25">
      <c r="A67" s="5" t="s">
        <v>149</v>
      </c>
      <c r="B67" s="5">
        <v>32</v>
      </c>
      <c r="C67" s="6">
        <v>148400</v>
      </c>
      <c r="D67" s="5">
        <v>90</v>
      </c>
      <c r="E67" s="33">
        <v>68</v>
      </c>
      <c r="F67" s="33">
        <v>45</v>
      </c>
      <c r="G67" s="33">
        <v>23</v>
      </c>
      <c r="H67" s="33">
        <v>12</v>
      </c>
      <c r="I67" s="33">
        <v>1</v>
      </c>
      <c r="L67" s="8" t="s">
        <v>150</v>
      </c>
      <c r="M67" s="5">
        <v>99</v>
      </c>
    </row>
    <row r="68" spans="1:13" x14ac:dyDescent="0.25">
      <c r="A68" s="5" t="s">
        <v>163</v>
      </c>
      <c r="B68" s="5">
        <v>32</v>
      </c>
      <c r="C68" s="6">
        <v>147500</v>
      </c>
      <c r="D68" s="5">
        <v>90</v>
      </c>
      <c r="E68" s="33">
        <v>68</v>
      </c>
      <c r="F68" s="33">
        <v>45</v>
      </c>
      <c r="G68" s="33">
        <v>23</v>
      </c>
      <c r="H68" s="33">
        <v>12</v>
      </c>
      <c r="I68" s="33">
        <v>1</v>
      </c>
      <c r="L68" s="8" t="s">
        <v>164</v>
      </c>
      <c r="M68" s="5">
        <v>103</v>
      </c>
    </row>
    <row r="69" spans="1:13" x14ac:dyDescent="0.25">
      <c r="A69" s="5" t="s">
        <v>157</v>
      </c>
      <c r="B69" s="5">
        <v>32</v>
      </c>
      <c r="C69" s="6">
        <v>140000</v>
      </c>
      <c r="D69" s="5">
        <v>90</v>
      </c>
      <c r="E69" s="33">
        <v>68</v>
      </c>
      <c r="F69" s="33">
        <v>45</v>
      </c>
      <c r="G69" s="33">
        <v>23</v>
      </c>
      <c r="H69" s="33">
        <v>12</v>
      </c>
      <c r="I69" s="33">
        <v>1</v>
      </c>
      <c r="L69" s="8" t="s">
        <v>158</v>
      </c>
      <c r="M69" s="5">
        <v>102</v>
      </c>
    </row>
    <row r="70" spans="1:13" x14ac:dyDescent="0.25">
      <c r="A70" s="5" t="s">
        <v>133</v>
      </c>
      <c r="B70" s="5">
        <v>32</v>
      </c>
      <c r="C70" s="6">
        <v>125000</v>
      </c>
      <c r="D70" s="5">
        <v>90</v>
      </c>
      <c r="E70" s="33">
        <v>68</v>
      </c>
      <c r="F70" s="33">
        <v>45</v>
      </c>
      <c r="G70" s="33">
        <v>23</v>
      </c>
      <c r="H70" s="33">
        <v>12</v>
      </c>
      <c r="I70" s="33">
        <v>1</v>
      </c>
      <c r="L70" s="8" t="s">
        <v>134</v>
      </c>
      <c r="M70" s="5">
        <v>118</v>
      </c>
    </row>
    <row r="71" spans="1:13" x14ac:dyDescent="0.25">
      <c r="A71" s="5" t="s">
        <v>135</v>
      </c>
      <c r="B71" s="5">
        <v>32</v>
      </c>
      <c r="C71" s="6">
        <v>125000</v>
      </c>
      <c r="D71" s="5">
        <v>90</v>
      </c>
      <c r="E71" s="33">
        <v>68</v>
      </c>
      <c r="F71" s="33">
        <v>45</v>
      </c>
      <c r="G71" s="33">
        <v>23</v>
      </c>
      <c r="H71" s="33">
        <v>12</v>
      </c>
      <c r="I71" s="33">
        <v>1</v>
      </c>
      <c r="L71" s="8" t="s">
        <v>136</v>
      </c>
      <c r="M71" s="5">
        <v>118</v>
      </c>
    </row>
    <row r="72" spans="1:13" x14ac:dyDescent="0.25">
      <c r="A72" s="5" t="s">
        <v>137</v>
      </c>
      <c r="B72" s="5">
        <v>32</v>
      </c>
      <c r="C72" s="6">
        <v>125000</v>
      </c>
      <c r="D72" s="5">
        <v>90</v>
      </c>
      <c r="E72" s="33">
        <v>68</v>
      </c>
      <c r="F72" s="33">
        <v>45</v>
      </c>
      <c r="G72" s="33">
        <v>23</v>
      </c>
      <c r="H72" s="33">
        <v>12</v>
      </c>
      <c r="I72" s="33">
        <v>1</v>
      </c>
      <c r="L72" s="8" t="s">
        <v>138</v>
      </c>
      <c r="M72" s="5">
        <v>125</v>
      </c>
    </row>
    <row r="73" spans="1:13" x14ac:dyDescent="0.25">
      <c r="A73" s="5" t="s">
        <v>139</v>
      </c>
      <c r="B73" s="5">
        <v>32</v>
      </c>
      <c r="C73" s="6">
        <v>125000</v>
      </c>
      <c r="D73" s="5">
        <v>90</v>
      </c>
      <c r="E73" s="33">
        <v>68</v>
      </c>
      <c r="F73" s="33">
        <v>45</v>
      </c>
      <c r="G73" s="33">
        <v>23</v>
      </c>
      <c r="H73" s="33">
        <v>12</v>
      </c>
      <c r="I73" s="33">
        <v>1</v>
      </c>
      <c r="L73" s="8" t="s">
        <v>140</v>
      </c>
      <c r="M73" s="5">
        <v>121</v>
      </c>
    </row>
    <row r="74" spans="1:13" x14ac:dyDescent="0.25">
      <c r="A74" s="5" t="s">
        <v>141</v>
      </c>
      <c r="B74" s="5">
        <v>32</v>
      </c>
      <c r="C74" s="6">
        <v>125000</v>
      </c>
      <c r="D74" s="5">
        <v>90</v>
      </c>
      <c r="E74" s="33">
        <v>68</v>
      </c>
      <c r="F74" s="33">
        <v>45</v>
      </c>
      <c r="G74" s="33">
        <v>23</v>
      </c>
      <c r="H74" s="33">
        <v>12</v>
      </c>
      <c r="I74" s="33">
        <v>1</v>
      </c>
      <c r="L74" s="8" t="s">
        <v>142</v>
      </c>
      <c r="M74" s="5">
        <v>104</v>
      </c>
    </row>
    <row r="75" spans="1:13" x14ac:dyDescent="0.25">
      <c r="A75" s="5" t="s">
        <v>151</v>
      </c>
      <c r="B75" s="5">
        <v>32</v>
      </c>
      <c r="C75" s="6">
        <v>125000</v>
      </c>
      <c r="D75" s="5">
        <v>90</v>
      </c>
      <c r="E75" s="33">
        <v>68</v>
      </c>
      <c r="F75" s="33">
        <v>45</v>
      </c>
      <c r="G75" s="33">
        <v>23</v>
      </c>
      <c r="H75" s="33">
        <v>12</v>
      </c>
      <c r="I75" s="33">
        <v>1</v>
      </c>
      <c r="L75" s="8" t="s">
        <v>152</v>
      </c>
      <c r="M75" s="5">
        <v>118</v>
      </c>
    </row>
    <row r="76" spans="1:13" x14ac:dyDescent="0.25">
      <c r="A76" s="5" t="s">
        <v>153</v>
      </c>
      <c r="B76" s="5">
        <v>32</v>
      </c>
      <c r="C76" s="6">
        <v>125000</v>
      </c>
      <c r="D76" s="5">
        <v>90</v>
      </c>
      <c r="E76" s="33">
        <v>68</v>
      </c>
      <c r="F76" s="33">
        <v>45</v>
      </c>
      <c r="G76" s="33">
        <v>23</v>
      </c>
      <c r="H76" s="33">
        <v>12</v>
      </c>
      <c r="I76" s="33">
        <v>1</v>
      </c>
      <c r="L76" s="8" t="s">
        <v>154</v>
      </c>
      <c r="M76" s="5">
        <v>97</v>
      </c>
    </row>
    <row r="77" spans="1:13" x14ac:dyDescent="0.25">
      <c r="A77" s="5" t="s">
        <v>155</v>
      </c>
      <c r="B77" s="5">
        <v>32</v>
      </c>
      <c r="C77" s="6">
        <v>125000</v>
      </c>
      <c r="D77" s="5">
        <v>90</v>
      </c>
      <c r="E77" s="33">
        <v>68</v>
      </c>
      <c r="F77" s="33">
        <v>45</v>
      </c>
      <c r="G77" s="33">
        <v>23</v>
      </c>
      <c r="H77" s="33">
        <v>12</v>
      </c>
      <c r="I77" s="33">
        <v>1</v>
      </c>
      <c r="L77" s="8" t="s">
        <v>156</v>
      </c>
      <c r="M77" s="5">
        <v>126</v>
      </c>
    </row>
    <row r="78" spans="1:13" x14ac:dyDescent="0.25">
      <c r="A78" s="5" t="s">
        <v>161</v>
      </c>
      <c r="B78" s="5">
        <v>32</v>
      </c>
      <c r="C78" s="6">
        <v>125000</v>
      </c>
      <c r="D78" s="7">
        <v>90</v>
      </c>
      <c r="E78" s="33">
        <v>68</v>
      </c>
      <c r="F78" s="33">
        <v>45</v>
      </c>
      <c r="G78" s="33">
        <v>23</v>
      </c>
      <c r="H78" s="33">
        <v>12</v>
      </c>
      <c r="I78" s="33">
        <v>1</v>
      </c>
      <c r="L78" s="8" t="s">
        <v>162</v>
      </c>
      <c r="M78" s="5">
        <v>110</v>
      </c>
    </row>
    <row r="79" spans="1:13" x14ac:dyDescent="0.25">
      <c r="A79" s="5" t="s">
        <v>165</v>
      </c>
      <c r="B79" s="5">
        <v>32</v>
      </c>
      <c r="C79" s="6">
        <v>125000</v>
      </c>
      <c r="D79" s="5">
        <v>90</v>
      </c>
      <c r="E79" s="33">
        <v>68</v>
      </c>
      <c r="F79" s="33">
        <v>45</v>
      </c>
      <c r="G79" s="33">
        <v>23</v>
      </c>
      <c r="H79" s="33">
        <v>12</v>
      </c>
      <c r="I79" s="33">
        <v>1</v>
      </c>
      <c r="L79" s="8" t="s">
        <v>166</v>
      </c>
      <c r="M79" s="5">
        <v>112</v>
      </c>
    </row>
  </sheetData>
  <autoFilter ref="A1:M1" xr:uid="{454E4CBB-0746-4747-B8CF-BE6E0E0B4571}">
    <sortState xmlns:xlrd2="http://schemas.microsoft.com/office/spreadsheetml/2017/richdata2" ref="A2:M79">
      <sortCondition descending="1" ref="D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E5A90-AF3B-4553-AB5E-EC51FB4692BA}">
  <dimension ref="A1:B82"/>
  <sheetViews>
    <sheetView workbookViewId="0">
      <selection activeCell="E31" sqref="E31"/>
    </sheetView>
  </sheetViews>
  <sheetFormatPr defaultRowHeight="15" x14ac:dyDescent="0.25"/>
  <cols>
    <col min="1" max="1" width="16.7109375" bestFit="1" customWidth="1"/>
    <col min="2" max="2" width="6.5703125" bestFit="1" customWidth="1"/>
  </cols>
  <sheetData>
    <row r="1" spans="1:2" x14ac:dyDescent="0.25">
      <c r="A1" s="37">
        <v>1990</v>
      </c>
      <c r="B1" s="37"/>
    </row>
    <row r="2" spans="1:2" x14ac:dyDescent="0.25">
      <c r="A2" s="12" t="s">
        <v>0</v>
      </c>
      <c r="B2" s="12" t="s">
        <v>167</v>
      </c>
    </row>
    <row r="3" spans="1:2" x14ac:dyDescent="0.25">
      <c r="A3" s="13" t="s">
        <v>165</v>
      </c>
      <c r="B3" s="14">
        <v>90</v>
      </c>
    </row>
    <row r="4" spans="1:2" x14ac:dyDescent="0.25">
      <c r="A4" s="15" t="s">
        <v>133</v>
      </c>
      <c r="B4" s="16">
        <v>90</v>
      </c>
    </row>
    <row r="5" spans="1:2" x14ac:dyDescent="0.25">
      <c r="A5" s="13" t="s">
        <v>159</v>
      </c>
      <c r="B5" s="14">
        <v>90</v>
      </c>
    </row>
    <row r="6" spans="1:2" x14ac:dyDescent="0.25">
      <c r="A6" s="17" t="s">
        <v>137</v>
      </c>
      <c r="B6" s="18">
        <v>90</v>
      </c>
    </row>
    <row r="7" spans="1:2" x14ac:dyDescent="0.25">
      <c r="A7" s="19" t="s">
        <v>168</v>
      </c>
      <c r="B7" s="20">
        <v>360</v>
      </c>
    </row>
    <row r="8" spans="1:2" x14ac:dyDescent="0.25">
      <c r="A8" s="13" t="s">
        <v>169</v>
      </c>
      <c r="B8" s="21">
        <v>90</v>
      </c>
    </row>
    <row r="9" spans="1:2" x14ac:dyDescent="0.25">
      <c r="A9" s="15" t="s">
        <v>65</v>
      </c>
      <c r="B9" s="22">
        <v>133</v>
      </c>
    </row>
    <row r="10" spans="1:2" x14ac:dyDescent="0.25">
      <c r="A10" s="17" t="s">
        <v>121</v>
      </c>
      <c r="B10" s="18">
        <v>103</v>
      </c>
    </row>
    <row r="11" spans="1:2" x14ac:dyDescent="0.25">
      <c r="A11" s="13" t="s">
        <v>57</v>
      </c>
      <c r="B11" s="21">
        <v>180</v>
      </c>
    </row>
    <row r="12" spans="1:2" x14ac:dyDescent="0.25">
      <c r="A12" s="17" t="s">
        <v>170</v>
      </c>
      <c r="B12" s="20">
        <v>230</v>
      </c>
    </row>
    <row r="13" spans="1:2" x14ac:dyDescent="0.25">
      <c r="A13" s="13" t="s">
        <v>43</v>
      </c>
      <c r="B13" s="21">
        <v>230</v>
      </c>
    </row>
    <row r="14" spans="1:2" x14ac:dyDescent="0.25">
      <c r="A14" s="19" t="s">
        <v>39</v>
      </c>
      <c r="B14" s="20">
        <v>230</v>
      </c>
    </row>
    <row r="15" spans="1:2" x14ac:dyDescent="0.25">
      <c r="A15" s="15" t="s">
        <v>69</v>
      </c>
      <c r="B15" s="22">
        <v>133</v>
      </c>
    </row>
    <row r="16" spans="1:2" x14ac:dyDescent="0.25">
      <c r="A16" s="17" t="s">
        <v>105</v>
      </c>
      <c r="B16" s="18">
        <v>103</v>
      </c>
    </row>
    <row r="17" spans="1:2" x14ac:dyDescent="0.25">
      <c r="A17" s="23" t="s">
        <v>139</v>
      </c>
      <c r="B17" s="21">
        <v>90</v>
      </c>
    </row>
    <row r="18" spans="1:2" x14ac:dyDescent="0.25">
      <c r="A18" t="s">
        <v>31</v>
      </c>
      <c r="B18" s="22">
        <v>230</v>
      </c>
    </row>
    <row r="19" spans="1:2" x14ac:dyDescent="0.25">
      <c r="A19" s="24" t="s">
        <v>21</v>
      </c>
      <c r="B19" s="14">
        <v>265</v>
      </c>
    </row>
    <row r="20" spans="1:2" x14ac:dyDescent="0.25">
      <c r="A20" s="13" t="s">
        <v>83</v>
      </c>
      <c r="B20" s="21">
        <v>103</v>
      </c>
    </row>
    <row r="21" spans="1:2" x14ac:dyDescent="0.25">
      <c r="A21" s="15" t="s">
        <v>171</v>
      </c>
      <c r="B21" s="22">
        <v>103</v>
      </c>
    </row>
    <row r="22" spans="1:2" x14ac:dyDescent="0.25">
      <c r="A22" s="17" t="s">
        <v>172</v>
      </c>
      <c r="B22" s="18">
        <v>103</v>
      </c>
    </row>
    <row r="23" spans="1:2" x14ac:dyDescent="0.25">
      <c r="A23" s="13" t="s">
        <v>55</v>
      </c>
      <c r="B23" s="21">
        <v>180</v>
      </c>
    </row>
    <row r="24" spans="1:2" x14ac:dyDescent="0.25">
      <c r="A24" s="17" t="s">
        <v>51</v>
      </c>
      <c r="B24" s="20">
        <v>230</v>
      </c>
    </row>
    <row r="25" spans="1:2" x14ac:dyDescent="0.25">
      <c r="A25" s="15" t="s">
        <v>111</v>
      </c>
      <c r="B25" s="22">
        <v>103</v>
      </c>
    </row>
    <row r="26" spans="1:2" x14ac:dyDescent="0.25">
      <c r="A26" s="17" t="s">
        <v>173</v>
      </c>
      <c r="B26" s="18">
        <v>90</v>
      </c>
    </row>
    <row r="27" spans="1:2" x14ac:dyDescent="0.25">
      <c r="A27" s="13" t="s">
        <v>174</v>
      </c>
      <c r="B27" s="14">
        <v>230</v>
      </c>
    </row>
    <row r="28" spans="1:2" x14ac:dyDescent="0.25">
      <c r="A28" s="25" t="s">
        <v>175</v>
      </c>
      <c r="B28" s="18">
        <v>90</v>
      </c>
    </row>
    <row r="29" spans="1:2" x14ac:dyDescent="0.25">
      <c r="A29" s="13" t="s">
        <v>109</v>
      </c>
      <c r="B29" s="14">
        <v>103</v>
      </c>
    </row>
    <row r="30" spans="1:2" x14ac:dyDescent="0.25">
      <c r="A30" s="15" t="s">
        <v>125</v>
      </c>
      <c r="B30" s="16">
        <v>103</v>
      </c>
    </row>
    <row r="31" spans="1:2" x14ac:dyDescent="0.25">
      <c r="A31" s="17" t="s">
        <v>101</v>
      </c>
      <c r="B31" s="18">
        <v>103</v>
      </c>
    </row>
    <row r="32" spans="1:2" x14ac:dyDescent="0.25">
      <c r="A32" s="15" t="s">
        <v>29</v>
      </c>
      <c r="B32" s="22">
        <v>230</v>
      </c>
    </row>
    <row r="33" spans="1:2" x14ac:dyDescent="0.25">
      <c r="A33" s="15" t="s">
        <v>145</v>
      </c>
      <c r="B33" s="16">
        <v>90</v>
      </c>
    </row>
    <row r="34" spans="1:2" x14ac:dyDescent="0.25">
      <c r="A34" s="13" t="s">
        <v>25</v>
      </c>
      <c r="B34" s="14">
        <v>250</v>
      </c>
    </row>
    <row r="35" spans="1:2" x14ac:dyDescent="0.25">
      <c r="A35" s="19" t="s">
        <v>163</v>
      </c>
      <c r="B35" s="18">
        <v>90</v>
      </c>
    </row>
    <row r="36" spans="1:2" x14ac:dyDescent="0.25">
      <c r="A36" s="26" t="s">
        <v>77</v>
      </c>
      <c r="B36" s="27">
        <v>103</v>
      </c>
    </row>
    <row r="37" spans="1:2" x14ac:dyDescent="0.25">
      <c r="A37" s="19" t="s">
        <v>176</v>
      </c>
      <c r="B37" s="20">
        <v>400</v>
      </c>
    </row>
    <row r="38" spans="1:2" x14ac:dyDescent="0.25">
      <c r="A38" s="13" t="s">
        <v>119</v>
      </c>
      <c r="B38" s="21">
        <v>103</v>
      </c>
    </row>
    <row r="39" spans="1:2" x14ac:dyDescent="0.25">
      <c r="A39" s="28" t="s">
        <v>67</v>
      </c>
      <c r="B39" s="22">
        <v>133</v>
      </c>
    </row>
    <row r="40" spans="1:2" x14ac:dyDescent="0.25">
      <c r="A40" s="19" t="s">
        <v>177</v>
      </c>
      <c r="B40" s="18">
        <v>103</v>
      </c>
    </row>
    <row r="41" spans="1:2" x14ac:dyDescent="0.25">
      <c r="A41" s="15" t="s">
        <v>103</v>
      </c>
      <c r="B41" s="22">
        <v>103</v>
      </c>
    </row>
    <row r="42" spans="1:2" x14ac:dyDescent="0.25">
      <c r="A42" s="19" t="s">
        <v>178</v>
      </c>
      <c r="B42" s="18">
        <v>103</v>
      </c>
    </row>
    <row r="43" spans="1:2" x14ac:dyDescent="0.25">
      <c r="A43" s="17" t="s">
        <v>16</v>
      </c>
      <c r="B43" s="20">
        <v>400</v>
      </c>
    </row>
    <row r="44" spans="1:2" x14ac:dyDescent="0.25">
      <c r="A44" s="29" t="s">
        <v>91</v>
      </c>
      <c r="B44" s="21">
        <v>103</v>
      </c>
    </row>
    <row r="45" spans="1:2" x14ac:dyDescent="0.25">
      <c r="A45" s="30" t="s">
        <v>73</v>
      </c>
      <c r="B45" s="22">
        <v>103</v>
      </c>
    </row>
    <row r="46" spans="1:2" x14ac:dyDescent="0.25">
      <c r="A46" s="25" t="s">
        <v>147</v>
      </c>
      <c r="B46" s="18">
        <v>90</v>
      </c>
    </row>
    <row r="47" spans="1:2" x14ac:dyDescent="0.25">
      <c r="A47" s="13" t="s">
        <v>45</v>
      </c>
      <c r="B47" s="14">
        <v>230</v>
      </c>
    </row>
    <row r="48" spans="1:2" x14ac:dyDescent="0.25">
      <c r="A48" s="19" t="s">
        <v>59</v>
      </c>
      <c r="B48" s="18">
        <v>180</v>
      </c>
    </row>
    <row r="49" spans="1:2" x14ac:dyDescent="0.25">
      <c r="A49" s="24" t="s">
        <v>27</v>
      </c>
      <c r="B49" s="14">
        <v>230</v>
      </c>
    </row>
    <row r="50" spans="1:2" x14ac:dyDescent="0.25">
      <c r="A50" s="15" t="s">
        <v>93</v>
      </c>
      <c r="B50" s="16">
        <v>103</v>
      </c>
    </row>
    <row r="51" spans="1:2" x14ac:dyDescent="0.25">
      <c r="A51" s="13" t="s">
        <v>71</v>
      </c>
      <c r="B51" s="14">
        <v>115</v>
      </c>
    </row>
    <row r="52" spans="1:2" x14ac:dyDescent="0.25">
      <c r="A52" s="15" t="s">
        <v>123</v>
      </c>
      <c r="B52" s="16">
        <v>103</v>
      </c>
    </row>
    <row r="53" spans="1:2" x14ac:dyDescent="0.25">
      <c r="A53" s="17" t="s">
        <v>99</v>
      </c>
      <c r="B53" s="18">
        <v>103</v>
      </c>
    </row>
    <row r="54" spans="1:2" x14ac:dyDescent="0.25">
      <c r="A54" s="31" t="s">
        <v>23</v>
      </c>
      <c r="B54" s="22">
        <v>250</v>
      </c>
    </row>
    <row r="55" spans="1:2" x14ac:dyDescent="0.25">
      <c r="A55" s="25" t="s">
        <v>149</v>
      </c>
      <c r="B55" s="18">
        <v>90</v>
      </c>
    </row>
    <row r="56" spans="1:2" x14ac:dyDescent="0.25">
      <c r="A56" s="13" t="s">
        <v>179</v>
      </c>
      <c r="B56" s="14">
        <v>230</v>
      </c>
    </row>
    <row r="57" spans="1:2" x14ac:dyDescent="0.25">
      <c r="A57" s="15" t="s">
        <v>37</v>
      </c>
      <c r="B57" s="16">
        <v>230</v>
      </c>
    </row>
    <row r="58" spans="1:2" x14ac:dyDescent="0.25">
      <c r="A58" s="24" t="s">
        <v>97</v>
      </c>
      <c r="B58" s="14">
        <v>103</v>
      </c>
    </row>
    <row r="59" spans="1:2" x14ac:dyDescent="0.25">
      <c r="A59" s="28" t="s">
        <v>155</v>
      </c>
      <c r="B59" s="16">
        <v>90</v>
      </c>
    </row>
    <row r="60" spans="1:2" x14ac:dyDescent="0.25">
      <c r="A60" s="17" t="s">
        <v>180</v>
      </c>
      <c r="B60" s="18">
        <v>90</v>
      </c>
    </row>
    <row r="61" spans="1:2" x14ac:dyDescent="0.25">
      <c r="A61" s="17" t="s">
        <v>14</v>
      </c>
      <c r="B61" s="20">
        <v>400</v>
      </c>
    </row>
    <row r="62" spans="1:2" x14ac:dyDescent="0.25">
      <c r="A62" s="13" t="s">
        <v>79</v>
      </c>
      <c r="B62" s="14">
        <v>103</v>
      </c>
    </row>
    <row r="63" spans="1:2" x14ac:dyDescent="0.25">
      <c r="A63" s="17" t="s">
        <v>87</v>
      </c>
      <c r="B63" s="18">
        <v>103</v>
      </c>
    </row>
    <row r="64" spans="1:2" x14ac:dyDescent="0.25">
      <c r="A64" s="13" t="s">
        <v>115</v>
      </c>
      <c r="B64" s="21">
        <v>103</v>
      </c>
    </row>
    <row r="65" spans="1:2" x14ac:dyDescent="0.25">
      <c r="A65" s="15" t="s">
        <v>61</v>
      </c>
      <c r="B65" s="22">
        <v>133</v>
      </c>
    </row>
    <row r="66" spans="1:2" x14ac:dyDescent="0.25">
      <c r="A66" s="17" t="s">
        <v>81</v>
      </c>
      <c r="B66" s="18">
        <v>103</v>
      </c>
    </row>
    <row r="67" spans="1:2" x14ac:dyDescent="0.25">
      <c r="A67" s="13" t="s">
        <v>127</v>
      </c>
      <c r="B67" s="21">
        <v>103</v>
      </c>
    </row>
    <row r="68" spans="1:2" x14ac:dyDescent="0.25">
      <c r="A68" s="15" t="s">
        <v>135</v>
      </c>
      <c r="B68" s="16">
        <v>90</v>
      </c>
    </row>
    <row r="69" spans="1:2" x14ac:dyDescent="0.25">
      <c r="A69" s="17" t="s">
        <v>47</v>
      </c>
      <c r="B69" s="20">
        <v>230</v>
      </c>
    </row>
    <row r="70" spans="1:2" x14ac:dyDescent="0.25">
      <c r="A70" s="13" t="s">
        <v>49</v>
      </c>
      <c r="B70" s="14">
        <v>230</v>
      </c>
    </row>
    <row r="71" spans="1:2" x14ac:dyDescent="0.25">
      <c r="A71" s="15" t="s">
        <v>181</v>
      </c>
      <c r="B71" s="16">
        <v>90</v>
      </c>
    </row>
    <row r="72" spans="1:2" x14ac:dyDescent="0.25">
      <c r="A72" s="15" t="s">
        <v>75</v>
      </c>
      <c r="B72" s="16">
        <v>103</v>
      </c>
    </row>
    <row r="73" spans="1:2" x14ac:dyDescent="0.25">
      <c r="A73" s="13" t="s">
        <v>182</v>
      </c>
      <c r="B73" s="21">
        <v>103</v>
      </c>
    </row>
    <row r="74" spans="1:2" x14ac:dyDescent="0.25">
      <c r="A74" s="15" t="s">
        <v>63</v>
      </c>
      <c r="B74" s="22">
        <v>133</v>
      </c>
    </row>
    <row r="75" spans="1:2" x14ac:dyDescent="0.25">
      <c r="A75" s="13" t="s">
        <v>41</v>
      </c>
      <c r="B75" s="14">
        <v>230</v>
      </c>
    </row>
    <row r="76" spans="1:2" x14ac:dyDescent="0.25">
      <c r="A76" s="17" t="s">
        <v>153</v>
      </c>
      <c r="B76" s="18">
        <v>90</v>
      </c>
    </row>
    <row r="77" spans="1:2" x14ac:dyDescent="0.25">
      <c r="A77" s="13" t="s">
        <v>19</v>
      </c>
      <c r="B77" s="14">
        <v>300</v>
      </c>
    </row>
    <row r="78" spans="1:2" x14ac:dyDescent="0.25">
      <c r="A78" s="13" t="s">
        <v>131</v>
      </c>
      <c r="B78" s="21">
        <v>103</v>
      </c>
    </row>
    <row r="79" spans="1:2" x14ac:dyDescent="0.25">
      <c r="A79" s="15" t="s">
        <v>107</v>
      </c>
      <c r="B79" s="22">
        <v>103</v>
      </c>
    </row>
    <row r="80" spans="1:2" x14ac:dyDescent="0.25">
      <c r="A80" s="17" t="s">
        <v>183</v>
      </c>
      <c r="B80" s="18">
        <v>103</v>
      </c>
    </row>
    <row r="81" spans="1:2" x14ac:dyDescent="0.25">
      <c r="A81" s="19" t="s">
        <v>184</v>
      </c>
      <c r="B81" s="20">
        <v>400</v>
      </c>
    </row>
    <row r="82" spans="1:2" x14ac:dyDescent="0.25">
      <c r="B82" s="32">
        <f>SUM(B3,B5,B7,B9,B12,B14,B15,B18,B19,B21,B24,B25,B27,B29,B32,B34,B36,B37,B39,B41,B43,B45,B47,B49,B51,B54,B56,B58,B61,B62,B65,B69,B70,B74,B75,B77,B79,B81)</f>
        <v>7672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CCC68-52F5-44BD-B766-AD164578586E}">
  <dimension ref="A1:S19"/>
  <sheetViews>
    <sheetView workbookViewId="0">
      <selection activeCell="D2" sqref="D2:D7"/>
    </sheetView>
  </sheetViews>
  <sheetFormatPr defaultRowHeight="15" x14ac:dyDescent="0.25"/>
  <sheetData>
    <row r="1" spans="1:19" x14ac:dyDescent="0.25">
      <c r="A1" s="9" t="s">
        <v>3</v>
      </c>
      <c r="B1" s="9" t="s">
        <v>4</v>
      </c>
      <c r="C1" s="5"/>
      <c r="D1" s="5"/>
      <c r="E1" s="9" t="s">
        <v>5</v>
      </c>
      <c r="F1" s="5"/>
      <c r="G1" s="5"/>
      <c r="H1" s="9" t="s">
        <v>6</v>
      </c>
      <c r="I1" s="5"/>
      <c r="J1" s="5"/>
      <c r="K1" s="9" t="s">
        <v>7</v>
      </c>
      <c r="L1" s="5"/>
      <c r="M1" s="5"/>
      <c r="N1" s="9" t="s">
        <v>8</v>
      </c>
      <c r="O1" s="5"/>
      <c r="P1" s="5"/>
      <c r="Q1" s="9" t="s">
        <v>9</v>
      </c>
      <c r="R1" s="5"/>
      <c r="S1" s="5"/>
    </row>
    <row r="2" spans="1:19" x14ac:dyDescent="0.25">
      <c r="A2" s="5"/>
      <c r="B2" s="5">
        <v>370</v>
      </c>
      <c r="C2" s="35">
        <v>24</v>
      </c>
      <c r="D2" s="36" t="str">
        <f>IF(C2&lt;2,"50",IF(C2&lt;6,"45",IF(C2&lt;11,"36",IF(C2&lt;21,"24",IF(C2&lt;31,"18",IF(C2&lt;51,"12",IF(C2&lt;76,"6",IF(C2&lt;101,"3",IF(C2&lt;151,"2",IF(C2&lt;201,"1",IF(C2&gt;200,"0")))))))))))</f>
        <v>18</v>
      </c>
      <c r="E2" s="5">
        <v>248</v>
      </c>
      <c r="F2" s="35">
        <v>33</v>
      </c>
      <c r="G2" s="36" t="str">
        <f>IF(F2&lt;2,"50",IF(F2&lt;6,"45",IF(F2&lt;11,"36",IF(F2&lt;21,"24",IF(F2&lt;31,"18",IF(F2&lt;51,"12",IF(F2&lt;76,"6",IF(F2&lt;101,"3",IF(F2&lt;151,"2",IF(F2&lt;201,"1",IF(F2&gt;200,"0")))))))))))</f>
        <v>12</v>
      </c>
      <c r="H2" s="5">
        <v>162</v>
      </c>
      <c r="I2" s="35">
        <v>10</v>
      </c>
      <c r="J2" s="36" t="str">
        <f>IF(I2&lt;2,"50",IF(I2&lt;6,"45",IF(I2&lt;11,"36",IF(I2&lt;21,"24",IF(I2&lt;31,"18",IF(I2&lt;51,"12",IF(I2&lt;76,"6",IF(I2&lt;101,"3",IF(I2&lt;151,"2",IF(I2&lt;201,"1",IF(I2&gt;200,"0")))))))))))</f>
        <v>36</v>
      </c>
      <c r="K2" s="5">
        <v>60</v>
      </c>
      <c r="L2" s="35">
        <v>109</v>
      </c>
      <c r="M2" s="36" t="str">
        <f>IF(L2&lt;2,"50",IF(L2&lt;6,"45",IF(L2&lt;11,"36",IF(L2&lt;21,"24",IF(L2&lt;31,"18",IF(L2&lt;51,"12",IF(L2&lt;76,"6",IF(L2&lt;101,"3",IF(L2&lt;151,"2",IF(L2&lt;201,"1",IF(L2&gt;200,"0")))))))))))</f>
        <v>2</v>
      </c>
      <c r="N2" s="5">
        <v>28</v>
      </c>
      <c r="O2" s="35">
        <v>162</v>
      </c>
      <c r="P2" s="36" t="str">
        <f>IF(O2&lt;2,"50",IF(O2&lt;6,"45",IF(O2&lt;11,"36",IF(O2&lt;21,"24",IF(O2&lt;31,"18",IF(O2&lt;51,"12",IF(O2&lt;76,"6",IF(O2&lt;101,"3",IF(O2&lt;151,"2",IF(O2&lt;201,"1",IF(O2&gt;200,"0")))))))))))</f>
        <v>1</v>
      </c>
      <c r="Q2">
        <v>15</v>
      </c>
      <c r="R2" s="35">
        <v>115</v>
      </c>
      <c r="S2" s="36" t="str">
        <f>IF(R2&lt;2,"50",IF(R2&lt;6,"45",IF(R2&lt;11,"36",IF(R2&lt;21,"24",IF(R2&lt;31,"18",IF(R2&lt;51,"12",IF(R2&lt;76,"6",IF(R2&lt;101,"3",IF(R2&lt;151,"2",IF(R2&lt;201,"1",IF(R2&gt;200,"0")))))))))))</f>
        <v>2</v>
      </c>
    </row>
    <row r="3" spans="1:19" x14ac:dyDescent="0.25">
      <c r="A3" s="5"/>
      <c r="B3" s="5"/>
      <c r="C3" s="35">
        <v>14</v>
      </c>
      <c r="D3" s="36" t="str">
        <f t="shared" ref="D3:D7" si="0">IF(C3&lt;2,"50",IF(C3&lt;6,"45",IF(C3&lt;11,"36",IF(C3&lt;21,"24",IF(C3&lt;31,"18",IF(C3&lt;51,"12",IF(C3&lt;76,"6",IF(C3&lt;101,"3",IF(C3&lt;151,"2",IF(C3&lt;201,"1",IF(C3&gt;200,"0")))))))))))</f>
        <v>24</v>
      </c>
      <c r="E3" s="5"/>
      <c r="F3" s="35">
        <v>21</v>
      </c>
      <c r="G3" s="36" t="str">
        <f t="shared" ref="G3:G6" si="1">IF(F3&lt;2,"50",IF(F3&lt;6,"45",IF(F3&lt;11,"36",IF(F3&lt;21,"24",IF(F3&lt;31,"18",IF(F3&lt;51,"12",IF(F3&lt;76,"6",IF(F3&lt;101,"3",IF(F3&lt;151,"2",IF(F3&lt;201,"1",IF(F3&gt;200,"0")))))))))))</f>
        <v>18</v>
      </c>
      <c r="H3" s="5"/>
      <c r="I3" s="35">
        <v>34</v>
      </c>
      <c r="J3" s="36" t="str">
        <f t="shared" ref="J3:J5" si="2">IF(I3&lt;2,"50",IF(I3&lt;6,"45",IF(I3&lt;11,"36",IF(I3&lt;21,"24",IF(I3&lt;31,"18",IF(I3&lt;51,"12",IF(I3&lt;76,"6",IF(I3&lt;101,"3",IF(I3&lt;151,"2",IF(I3&lt;201,"1",IF(I3&gt;200,"0")))))))))))</f>
        <v>12</v>
      </c>
      <c r="K3" s="5"/>
      <c r="L3" s="35">
        <v>67</v>
      </c>
      <c r="M3" s="36" t="str">
        <f t="shared" ref="M3:M4" si="3">IF(L3&lt;2,"50",IF(L3&lt;6,"45",IF(L3&lt;11,"36",IF(L3&lt;21,"24",IF(L3&lt;31,"18",IF(L3&lt;51,"12",IF(L3&lt;76,"6",IF(L3&lt;101,"3",IF(L3&lt;151,"2",IF(L3&lt;201,"1",IF(L3&gt;200,"0")))))))))))</f>
        <v>6</v>
      </c>
      <c r="N3" s="5"/>
      <c r="O3" s="35">
        <v>111</v>
      </c>
      <c r="P3" s="36" t="str">
        <f t="shared" ref="P3" si="4">IF(O3&lt;2,"50",IF(O3&lt;6,"45",IF(O3&lt;11,"36",IF(O3&lt;21,"24",IF(O3&lt;31,"18",IF(O3&lt;51,"12",IF(O3&lt;76,"6",IF(O3&lt;101,"3",IF(O3&lt;151,"2",IF(O3&lt;201,"1",IF(O3&gt;200,"0")))))))))))</f>
        <v>2</v>
      </c>
      <c r="Q3" s="5"/>
      <c r="R3" s="5"/>
    </row>
    <row r="4" spans="1:19" x14ac:dyDescent="0.25">
      <c r="A4" s="5"/>
      <c r="B4" s="5"/>
      <c r="C4" s="35">
        <v>17</v>
      </c>
      <c r="D4" s="36" t="str">
        <f t="shared" si="0"/>
        <v>24</v>
      </c>
      <c r="E4" s="5"/>
      <c r="F4" s="35">
        <v>93</v>
      </c>
      <c r="G4" s="36" t="str">
        <f t="shared" si="1"/>
        <v>3</v>
      </c>
      <c r="H4" s="5"/>
      <c r="I4" s="35">
        <v>108</v>
      </c>
      <c r="J4" s="36" t="str">
        <f t="shared" si="2"/>
        <v>2</v>
      </c>
      <c r="K4" s="5"/>
      <c r="L4" s="35">
        <v>101</v>
      </c>
      <c r="M4" s="36" t="str">
        <f t="shared" si="3"/>
        <v>2</v>
      </c>
      <c r="N4" s="5"/>
      <c r="O4" s="5"/>
      <c r="P4" s="36"/>
      <c r="Q4" s="5"/>
      <c r="R4" s="5"/>
      <c r="S4" s="5"/>
    </row>
    <row r="5" spans="1:19" x14ac:dyDescent="0.25">
      <c r="A5" s="5"/>
      <c r="B5" s="5"/>
      <c r="C5" s="35">
        <v>263</v>
      </c>
      <c r="D5" s="36" t="str">
        <f t="shared" si="0"/>
        <v>0</v>
      </c>
      <c r="E5" s="5"/>
      <c r="F5" s="35">
        <v>46</v>
      </c>
      <c r="G5" s="36" t="str">
        <f t="shared" si="1"/>
        <v>12</v>
      </c>
      <c r="H5" s="5"/>
      <c r="I5" s="35">
        <v>44</v>
      </c>
      <c r="J5" s="36" t="str">
        <f t="shared" si="2"/>
        <v>12</v>
      </c>
      <c r="K5" s="5"/>
      <c r="L5" s="5"/>
      <c r="N5" s="5"/>
      <c r="O5" s="5"/>
      <c r="P5" s="5"/>
      <c r="Q5" s="5"/>
      <c r="R5" s="5"/>
      <c r="S5" s="5"/>
    </row>
    <row r="6" spans="1:19" x14ac:dyDescent="0.25">
      <c r="A6" s="5"/>
      <c r="B6" s="5"/>
      <c r="C6" s="35">
        <v>136</v>
      </c>
      <c r="D6" s="36" t="str">
        <f t="shared" si="0"/>
        <v>2</v>
      </c>
      <c r="E6" s="5"/>
      <c r="F6" s="35">
        <v>100</v>
      </c>
      <c r="G6" s="36" t="str">
        <f t="shared" si="1"/>
        <v>3</v>
      </c>
      <c r="H6" s="5"/>
      <c r="I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A7" s="5"/>
      <c r="B7" s="5"/>
      <c r="C7" s="35">
        <v>122</v>
      </c>
      <c r="D7" s="36" t="str">
        <f t="shared" si="0"/>
        <v>2</v>
      </c>
      <c r="E7" s="5"/>
      <c r="F7" s="5"/>
      <c r="G7" s="36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25">
      <c r="A8" s="5"/>
      <c r="B8" s="5"/>
      <c r="C8" s="5"/>
      <c r="D8" s="10">
        <f>B2-(D2+D3+D4+D5+D6+D7)</f>
        <v>300</v>
      </c>
      <c r="E8" s="5"/>
      <c r="F8" s="5"/>
      <c r="G8" s="10">
        <f>E2-(G2+G3+G4+G5+G6+G7)</f>
        <v>200</v>
      </c>
      <c r="H8" s="5"/>
      <c r="I8" s="5"/>
      <c r="J8" s="10">
        <f>H2-(J2+J3+J4+J5+J6+J7)</f>
        <v>100</v>
      </c>
      <c r="K8" s="5"/>
      <c r="L8" s="5"/>
      <c r="M8" s="10">
        <f>K2-(M2+M3+M4+M5+M6+M7)</f>
        <v>50</v>
      </c>
      <c r="N8" s="5"/>
      <c r="O8" s="5"/>
      <c r="P8" s="10">
        <f>N2-(P2+P3+P4+P5+P6+P7)</f>
        <v>25</v>
      </c>
      <c r="Q8" s="5"/>
      <c r="R8" s="5"/>
      <c r="S8" s="10">
        <f>Q2-(S2+S3+S4+S5+S6+S7)</f>
        <v>13</v>
      </c>
    </row>
    <row r="11" spans="1:19" x14ac:dyDescent="0.25">
      <c r="A11" s="11"/>
      <c r="B11" s="9" t="s">
        <v>3</v>
      </c>
      <c r="D11" s="5"/>
    </row>
    <row r="12" spans="1:19" x14ac:dyDescent="0.25">
      <c r="A12" s="5"/>
      <c r="B12" s="5"/>
      <c r="C12" s="35"/>
      <c r="D12" s="36"/>
    </row>
    <row r="13" spans="1:19" x14ac:dyDescent="0.25">
      <c r="A13" s="5"/>
      <c r="B13" s="5"/>
      <c r="C13" s="35"/>
      <c r="D13" s="36"/>
    </row>
    <row r="14" spans="1:19" x14ac:dyDescent="0.25">
      <c r="A14" s="5"/>
      <c r="B14" s="5"/>
      <c r="C14" s="35"/>
      <c r="D14" s="36"/>
    </row>
    <row r="15" spans="1:19" x14ac:dyDescent="0.25">
      <c r="A15" s="5"/>
      <c r="B15" s="5"/>
      <c r="C15" s="35"/>
      <c r="D15" s="36"/>
    </row>
    <row r="16" spans="1:19" x14ac:dyDescent="0.25">
      <c r="A16" s="5"/>
      <c r="B16" s="5"/>
      <c r="C16" s="35"/>
      <c r="D16" s="36"/>
    </row>
    <row r="17" spans="1:4" x14ac:dyDescent="0.25">
      <c r="A17" s="5"/>
      <c r="B17" s="5"/>
      <c r="C17" s="35"/>
      <c r="D17" s="36"/>
    </row>
    <row r="18" spans="1:4" x14ac:dyDescent="0.25">
      <c r="A18" s="5"/>
      <c r="C18" s="35"/>
      <c r="D18" s="36"/>
    </row>
    <row r="19" spans="1:4" x14ac:dyDescent="0.25">
      <c r="B19" s="5"/>
      <c r="C19" s="5"/>
      <c r="D19" s="10">
        <f>B12-(D12+D13+D14+D15+D16+D17+D18)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1408E-D85B-46F6-BF27-0B9F271C771F}">
  <dimension ref="A1:S19"/>
  <sheetViews>
    <sheetView workbookViewId="0">
      <selection activeCell="J29" sqref="J29"/>
    </sheetView>
  </sheetViews>
  <sheetFormatPr defaultRowHeight="15" x14ac:dyDescent="0.25"/>
  <sheetData>
    <row r="1" spans="1:19" x14ac:dyDescent="0.25">
      <c r="A1" s="9" t="s">
        <v>3</v>
      </c>
      <c r="B1" s="9" t="s">
        <v>4</v>
      </c>
      <c r="C1" s="5"/>
      <c r="D1" s="5"/>
      <c r="E1" s="9" t="s">
        <v>5</v>
      </c>
      <c r="F1" s="5"/>
      <c r="G1" s="5"/>
      <c r="H1" s="9" t="s">
        <v>6</v>
      </c>
      <c r="I1" s="5"/>
      <c r="J1" s="5"/>
      <c r="K1" s="9" t="s">
        <v>7</v>
      </c>
      <c r="L1" s="5"/>
      <c r="M1" s="5"/>
      <c r="N1" s="9" t="s">
        <v>8</v>
      </c>
      <c r="O1" s="5"/>
      <c r="P1" s="5"/>
      <c r="Q1" s="9" t="s">
        <v>9</v>
      </c>
      <c r="R1" s="5"/>
      <c r="S1" s="5"/>
    </row>
    <row r="2" spans="1:19" x14ac:dyDescent="0.25">
      <c r="A2" s="5"/>
      <c r="B2" s="5">
        <v>334</v>
      </c>
      <c r="C2" s="35">
        <v>15</v>
      </c>
      <c r="D2" s="36" t="str">
        <f>IF(C2&lt;2,"50",IF(C2&lt;6,"45",IF(C2&lt;11,"36",IF(C2&lt;21,"24",IF(C2&lt;31,"18",IF(C2&lt;51,"12",IF(C2&lt;76,"6",IF(C2&lt;101,"3",IF(C2&lt;151,"2",IF(C2&lt;201,"1",IF(C2&gt;200,"0")))))))))))</f>
        <v>24</v>
      </c>
      <c r="E2" s="5">
        <v>244</v>
      </c>
      <c r="F2" s="35">
        <v>2</v>
      </c>
      <c r="G2" s="36" t="str">
        <f>IF(F2&lt;2,"50",IF(F2&lt;6,"45",IF(F2&lt;11,"36",IF(F2&lt;21,"24",IF(F2&lt;31,"18",IF(F2&lt;51,"12",IF(F2&lt;76,"6",IF(F2&lt;101,"3",IF(F2&lt;151,"2",IF(F2&lt;201,"1",IF(F2&gt;200,"0")))))))))))</f>
        <v>45</v>
      </c>
      <c r="H2" s="5">
        <v>126</v>
      </c>
      <c r="I2" s="35">
        <v>18</v>
      </c>
      <c r="J2" s="36" t="str">
        <f>IF(I2&lt;2,"50",IF(I2&lt;6,"45",IF(I2&lt;11,"36",IF(I2&lt;21,"24",IF(I2&lt;31,"18",IF(I2&lt;51,"12",IF(I2&lt;76,"6",IF(I2&lt;101,"3",IF(I2&lt;151,"2",IF(I2&lt;201,"1",IF(I2&gt;200,"0")))))))))))</f>
        <v>24</v>
      </c>
      <c r="K2" s="5">
        <v>62</v>
      </c>
      <c r="L2" s="35">
        <v>85</v>
      </c>
      <c r="M2" s="36" t="str">
        <f>IF(L2&lt;2,"50",IF(L2&lt;6,"45",IF(L2&lt;11,"36",IF(L2&lt;21,"24",IF(L2&lt;31,"18",IF(L2&lt;51,"12",IF(L2&lt;76,"6",IF(L2&lt;101,"3",IF(L2&lt;151,"2",IF(L2&lt;201,"1",IF(L2&gt;200,"0")))))))))))</f>
        <v>3</v>
      </c>
      <c r="N2" s="5">
        <v>26</v>
      </c>
      <c r="O2" s="35">
        <v>135</v>
      </c>
      <c r="P2" s="36" t="str">
        <f>IF(O2&lt;2,"50",IF(O2&lt;6,"45",IF(O2&lt;11,"36",IF(O2&lt;21,"24",IF(O2&lt;31,"18",IF(O2&lt;51,"12",IF(O2&lt;76,"6",IF(O2&lt;101,"3",IF(O2&lt;151,"2",IF(O2&lt;201,"1",IF(O2&gt;200,"0")))))))))))</f>
        <v>2</v>
      </c>
      <c r="Q2">
        <v>15</v>
      </c>
      <c r="R2" s="35">
        <v>78</v>
      </c>
      <c r="S2" s="36" t="str">
        <f>IF(R2&lt;2,"50",IF(R2&lt;6,"45",IF(R2&lt;11,"36",IF(R2&lt;21,"24",IF(R2&lt;31,"18",IF(R2&lt;51,"12",IF(R2&lt;76,"6",IF(R2&lt;101,"3",IF(R2&lt;151,"2",IF(R2&lt;201,"1",IF(R2&gt;200,"0")))))))))))</f>
        <v>3</v>
      </c>
    </row>
    <row r="3" spans="1:19" x14ac:dyDescent="0.25">
      <c r="A3" s="5"/>
      <c r="B3" s="5"/>
      <c r="C3" s="35">
        <v>46</v>
      </c>
      <c r="D3" s="36" t="str">
        <f t="shared" ref="D3:D7" si="0">IF(C3&lt;2,"50",IF(C3&lt;6,"45",IF(C3&lt;11,"36",IF(C3&lt;21,"24",IF(C3&lt;31,"18",IF(C3&lt;51,"12",IF(C3&lt;76,"6",IF(C3&lt;101,"3",IF(C3&lt;151,"2",IF(C3&lt;201,"1",IF(C3&gt;200,"0")))))))))))</f>
        <v>12</v>
      </c>
      <c r="E3" s="5"/>
      <c r="F3" s="35">
        <v>120</v>
      </c>
      <c r="G3" s="36" t="str">
        <f t="shared" ref="G3:G6" si="1">IF(F3&lt;2,"50",IF(F3&lt;6,"45",IF(F3&lt;11,"36",IF(F3&lt;21,"24",IF(F3&lt;31,"18",IF(F3&lt;51,"12",IF(F3&lt;76,"6",IF(F3&lt;101,"3",IF(F3&lt;151,"2",IF(F3&lt;201,"1",IF(F3&gt;200,"0")))))))))))</f>
        <v>2</v>
      </c>
      <c r="H3" s="5"/>
      <c r="I3" s="35">
        <v>57</v>
      </c>
      <c r="J3" s="36" t="str">
        <f t="shared" ref="J3:J5" si="2">IF(I3&lt;2,"50",IF(I3&lt;6,"45",IF(I3&lt;11,"36",IF(I3&lt;21,"24",IF(I3&lt;31,"18",IF(I3&lt;51,"12",IF(I3&lt;76,"6",IF(I3&lt;101,"3",IF(I3&lt;151,"2",IF(I3&lt;201,"1",IF(I3&gt;200,"0")))))))))))</f>
        <v>6</v>
      </c>
      <c r="K3" s="5"/>
      <c r="L3" s="35">
        <v>119</v>
      </c>
      <c r="M3" s="36" t="str">
        <f t="shared" ref="M3:M4" si="3">IF(L3&lt;2,"50",IF(L3&lt;6,"45",IF(L3&lt;11,"36",IF(L3&lt;21,"24",IF(L3&lt;31,"18",IF(L3&lt;51,"12",IF(L3&lt;76,"6",IF(L3&lt;101,"3",IF(L3&lt;151,"2",IF(L3&lt;201,"1",IF(L3&gt;200,"0")))))))))))</f>
        <v>2</v>
      </c>
      <c r="N3" s="5"/>
      <c r="O3" s="35">
        <v>186</v>
      </c>
      <c r="P3" s="36" t="str">
        <f t="shared" ref="P3" si="4">IF(O3&lt;2,"50",IF(O3&lt;6,"45",IF(O3&lt;11,"36",IF(O3&lt;21,"24",IF(O3&lt;31,"18",IF(O3&lt;51,"12",IF(O3&lt;76,"6",IF(O3&lt;101,"3",IF(O3&lt;151,"2",IF(O3&lt;201,"1",IF(O3&gt;200,"0")))))))))))</f>
        <v>1</v>
      </c>
      <c r="Q3" s="5"/>
      <c r="R3" s="5"/>
    </row>
    <row r="4" spans="1:19" x14ac:dyDescent="0.25">
      <c r="A4" s="5"/>
      <c r="B4" s="5"/>
      <c r="C4" s="35">
        <v>42</v>
      </c>
      <c r="D4" s="36" t="str">
        <f t="shared" si="0"/>
        <v>12</v>
      </c>
      <c r="E4" s="5"/>
      <c r="F4" s="35">
        <v>36</v>
      </c>
      <c r="G4" s="36" t="str">
        <f t="shared" si="1"/>
        <v>12</v>
      </c>
      <c r="H4" s="5"/>
      <c r="I4" s="35">
        <v>75</v>
      </c>
      <c r="J4" s="36" t="str">
        <f t="shared" si="2"/>
        <v>6</v>
      </c>
      <c r="K4" s="5"/>
      <c r="L4" s="35">
        <v>47</v>
      </c>
      <c r="M4" s="36" t="str">
        <f t="shared" si="3"/>
        <v>12</v>
      </c>
      <c r="N4" s="5"/>
      <c r="O4" s="5"/>
      <c r="P4" s="36"/>
      <c r="Q4" s="5"/>
      <c r="R4" s="5"/>
      <c r="S4" s="5"/>
    </row>
    <row r="5" spans="1:19" x14ac:dyDescent="0.25">
      <c r="A5" s="5"/>
      <c r="B5" s="5"/>
      <c r="C5" s="35">
        <v>49</v>
      </c>
      <c r="D5" s="36" t="str">
        <f t="shared" si="0"/>
        <v>12</v>
      </c>
      <c r="E5" s="5"/>
      <c r="F5" s="35">
        <v>138</v>
      </c>
      <c r="G5" s="36" t="str">
        <f t="shared" si="1"/>
        <v>2</v>
      </c>
      <c r="H5" s="5"/>
      <c r="I5" s="35">
        <v>336</v>
      </c>
      <c r="J5" s="36" t="str">
        <f t="shared" si="2"/>
        <v>0</v>
      </c>
      <c r="K5" s="5"/>
      <c r="L5" s="5"/>
      <c r="N5" s="5"/>
      <c r="O5" s="5"/>
      <c r="P5" s="5"/>
      <c r="Q5" s="5"/>
      <c r="R5" s="5"/>
      <c r="S5" s="5"/>
    </row>
    <row r="6" spans="1:19" x14ac:dyDescent="0.25">
      <c r="A6" s="5"/>
      <c r="B6" s="5"/>
      <c r="C6" s="35">
        <v>117</v>
      </c>
      <c r="D6" s="36" t="str">
        <f t="shared" si="0"/>
        <v>2</v>
      </c>
      <c r="E6" s="5"/>
      <c r="F6" s="35">
        <v>88</v>
      </c>
      <c r="G6" s="36" t="str">
        <f t="shared" si="1"/>
        <v>3</v>
      </c>
      <c r="H6" s="5"/>
      <c r="I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25">
      <c r="A7" s="5"/>
      <c r="B7" s="5"/>
      <c r="C7" s="35">
        <v>101</v>
      </c>
      <c r="D7" s="36" t="str">
        <f t="shared" si="0"/>
        <v>2</v>
      </c>
      <c r="E7" s="5"/>
      <c r="F7" s="5"/>
      <c r="G7" s="36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25">
      <c r="A8" s="5"/>
      <c r="B8" s="5"/>
      <c r="C8" s="5"/>
      <c r="D8" s="10">
        <f>B2-(D2+D3+D4+D5+D6+D7)</f>
        <v>270</v>
      </c>
      <c r="E8" s="5"/>
      <c r="F8" s="5"/>
      <c r="G8" s="10">
        <f>E2-(G2+G3+G4+G5+G6+G7)</f>
        <v>180</v>
      </c>
      <c r="H8" s="5"/>
      <c r="I8" s="5"/>
      <c r="J8" s="10">
        <f>H2-(J2+J3+J4+J5+J6+J7)</f>
        <v>90</v>
      </c>
      <c r="K8" s="5"/>
      <c r="L8" s="5"/>
      <c r="M8" s="10">
        <f>K2-(M2+M3+M4+M5+M6+M7)</f>
        <v>45</v>
      </c>
      <c r="N8" s="5"/>
      <c r="O8" s="5"/>
      <c r="P8" s="10">
        <f>N2-(P2+P3+P4+P5+P6+P7)</f>
        <v>23</v>
      </c>
      <c r="Q8" s="5"/>
      <c r="R8" s="5"/>
      <c r="S8" s="10">
        <f>Q2-(S2+S3+S4+S5+S6+S7)</f>
        <v>12</v>
      </c>
    </row>
    <row r="11" spans="1:19" x14ac:dyDescent="0.25">
      <c r="A11" s="11"/>
      <c r="B11" s="9" t="s">
        <v>3</v>
      </c>
      <c r="D11" s="5"/>
    </row>
    <row r="12" spans="1:19" x14ac:dyDescent="0.25">
      <c r="A12" s="5"/>
      <c r="B12" s="5"/>
      <c r="C12" s="35"/>
      <c r="D12" s="36"/>
    </row>
    <row r="13" spans="1:19" x14ac:dyDescent="0.25">
      <c r="A13" s="5"/>
      <c r="B13" s="5"/>
      <c r="C13" s="35"/>
      <c r="D13" s="36"/>
    </row>
    <row r="14" spans="1:19" x14ac:dyDescent="0.25">
      <c r="A14" s="5"/>
      <c r="B14" s="5"/>
      <c r="C14" s="35"/>
      <c r="D14" s="36"/>
    </row>
    <row r="15" spans="1:19" x14ac:dyDescent="0.25">
      <c r="A15" s="5"/>
      <c r="B15" s="5"/>
      <c r="C15" s="35"/>
      <c r="D15" s="36"/>
    </row>
    <row r="16" spans="1:19" x14ac:dyDescent="0.25">
      <c r="A16" s="5"/>
      <c r="B16" s="5"/>
      <c r="C16" s="35"/>
      <c r="D16" s="36"/>
    </row>
    <row r="17" spans="1:4" x14ac:dyDescent="0.25">
      <c r="A17" s="5"/>
      <c r="B17" s="5"/>
      <c r="C17" s="35"/>
      <c r="D17" s="36"/>
    </row>
    <row r="18" spans="1:4" x14ac:dyDescent="0.25">
      <c r="A18" s="5"/>
      <c r="C18" s="35"/>
      <c r="D18" s="36"/>
    </row>
    <row r="19" spans="1:4" x14ac:dyDescent="0.25">
      <c r="B19" s="5"/>
      <c r="C19" s="5"/>
      <c r="D19" s="10">
        <f>B12-(D12+D13+D14+D15+D16+D17+D18)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View</vt:lpstr>
      <vt:lpstr>Week-by-week</vt:lpstr>
      <vt:lpstr>RG</vt:lpstr>
      <vt:lpstr>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2019-05-31T00:27:59Z</dcterms:modified>
</cp:coreProperties>
</file>