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83" documentId="114_{BC910917-ADC9-4F4C-9814-A1B0092DFD67}" xr6:coauthVersionLast="43" xr6:coauthVersionMax="43" xr10:uidLastSave="{B64FF50B-4373-4D7C-BD61-502A1DC18D86}"/>
  <bookViews>
    <workbookView xWindow="-120" yWindow="-120" windowWidth="29040" windowHeight="15840" xr2:uid="{00000000-000D-0000-FFFF-FFFF00000000}"/>
  </bookViews>
  <sheets>
    <sheet name="View" sheetId="2" r:id="rId1"/>
    <sheet name="Week-by-week" sheetId="1" r:id="rId2"/>
    <sheet name="RG" sheetId="6" r:id="rId3"/>
    <sheet name="US Open" sheetId="3" r:id="rId4"/>
    <sheet name="Miami" sheetId="4" r:id="rId5"/>
    <sheet name="Canada" sheetId="5" r:id="rId6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6" l="1"/>
  <c r="S8" i="6" s="1"/>
  <c r="P3" i="6"/>
  <c r="P2" i="6"/>
  <c r="P8" i="6" s="1"/>
  <c r="M4" i="6"/>
  <c r="M3" i="6"/>
  <c r="M2" i="6"/>
  <c r="M8" i="6" s="1"/>
  <c r="J5" i="6"/>
  <c r="J4" i="6"/>
  <c r="J3" i="6"/>
  <c r="J2" i="6"/>
  <c r="J8" i="6" s="1"/>
  <c r="G6" i="6"/>
  <c r="G5" i="6"/>
  <c r="G4" i="6"/>
  <c r="G3" i="6"/>
  <c r="G2" i="6"/>
  <c r="D8" i="6"/>
  <c r="D7" i="6"/>
  <c r="D6" i="6"/>
  <c r="D5" i="6"/>
  <c r="D4" i="6"/>
  <c r="D3" i="6"/>
  <c r="D2" i="6"/>
  <c r="D18" i="6"/>
  <c r="G8" i="6" l="1"/>
  <c r="P2" i="5"/>
  <c r="P8" i="5" s="1"/>
  <c r="M3" i="5"/>
  <c r="M2" i="5"/>
  <c r="J3" i="5"/>
  <c r="J2" i="5"/>
  <c r="J8" i="5" s="1"/>
  <c r="G5" i="5"/>
  <c r="G4" i="5"/>
  <c r="G3" i="5"/>
  <c r="G2" i="5"/>
  <c r="G8" i="5" s="1"/>
  <c r="D5" i="5"/>
  <c r="D4" i="5"/>
  <c r="D3" i="5"/>
  <c r="D2" i="5"/>
  <c r="D18" i="5"/>
  <c r="S8" i="5"/>
  <c r="S2" i="4"/>
  <c r="S8" i="4" s="1"/>
  <c r="P2" i="4"/>
  <c r="P8" i="4" s="1"/>
  <c r="M3" i="4"/>
  <c r="M2" i="4"/>
  <c r="J4" i="4"/>
  <c r="J3" i="4"/>
  <c r="J2" i="4"/>
  <c r="J8" i="4" s="1"/>
  <c r="G6" i="4"/>
  <c r="G5" i="4"/>
  <c r="G4" i="4"/>
  <c r="G3" i="4"/>
  <c r="G2" i="4"/>
  <c r="D5" i="4"/>
  <c r="D4" i="4"/>
  <c r="D3" i="4"/>
  <c r="D2" i="4"/>
  <c r="D18" i="4"/>
  <c r="S2" i="3"/>
  <c r="S8" i="3" s="1"/>
  <c r="P3" i="3"/>
  <c r="P2" i="3"/>
  <c r="M4" i="3"/>
  <c r="M3" i="3"/>
  <c r="M2" i="3"/>
  <c r="J5" i="3"/>
  <c r="J4" i="3"/>
  <c r="J3" i="3"/>
  <c r="J2" i="3"/>
  <c r="G2" i="3"/>
  <c r="G8" i="3" s="1"/>
  <c r="G6" i="3"/>
  <c r="G5" i="3"/>
  <c r="G4" i="3"/>
  <c r="G3" i="3"/>
  <c r="D7" i="3"/>
  <c r="D6" i="3"/>
  <c r="D5" i="3"/>
  <c r="D4" i="3"/>
  <c r="D3" i="3"/>
  <c r="D2" i="3"/>
  <c r="D18" i="3"/>
  <c r="M8" i="5" l="1"/>
  <c r="D8" i="5"/>
  <c r="M8" i="4"/>
  <c r="G8" i="4"/>
  <c r="D8" i="4"/>
  <c r="P8" i="3"/>
  <c r="M8" i="3"/>
  <c r="J8" i="3"/>
  <c r="D8" i="3"/>
  <c r="B86" i="1"/>
</calcChain>
</file>

<file path=xl/sharedStrings.xml><?xml version="1.0" encoding="utf-8"?>
<sst xmlns="http://schemas.openxmlformats.org/spreadsheetml/2006/main" count="296" uniqueCount="189">
  <si>
    <t>Tournament</t>
  </si>
  <si>
    <t xml:space="preserve">Draw </t>
  </si>
  <si>
    <t>Prize money</t>
  </si>
  <si>
    <t>W</t>
  </si>
  <si>
    <t>F</t>
  </si>
  <si>
    <t>SF</t>
  </si>
  <si>
    <t>QF</t>
  </si>
  <si>
    <t>R16</t>
  </si>
  <si>
    <t>R32</t>
  </si>
  <si>
    <t>R64</t>
  </si>
  <si>
    <t>R128</t>
  </si>
  <si>
    <t>Rankings Opponents</t>
  </si>
  <si>
    <t>Roland Garros</t>
  </si>
  <si>
    <t>191,58,69,18,36,9,6</t>
  </si>
  <si>
    <t>US Open</t>
  </si>
  <si>
    <t>54,69,93,16,70,15,1</t>
  </si>
  <si>
    <t>Wimbledon</t>
  </si>
  <si>
    <t>120,174,73,60,108,6,4</t>
  </si>
  <si>
    <t>214,207,103,21,12,45,1</t>
  </si>
  <si>
    <t>Miami</t>
  </si>
  <si>
    <t>133,115,46,12,16</t>
  </si>
  <si>
    <t>Paris</t>
  </si>
  <si>
    <t>16,20,52,7,5</t>
  </si>
  <si>
    <t>Stuttgart Indoor</t>
  </si>
  <si>
    <t>26,10,15,106,9</t>
  </si>
  <si>
    <t>Essen</t>
  </si>
  <si>
    <t>37,16,10,2,54</t>
  </si>
  <si>
    <t>Rome</t>
  </si>
  <si>
    <t>30,52,84,5,6,7</t>
  </si>
  <si>
    <t>Canada</t>
  </si>
  <si>
    <t>74,78,36,102,2</t>
  </si>
  <si>
    <t>Cincinnati</t>
  </si>
  <si>
    <t>65,18,50,13,5</t>
  </si>
  <si>
    <t>Hamburg</t>
  </si>
  <si>
    <t>148,45,26,18,2,5</t>
  </si>
  <si>
    <t>Indian Wells</t>
  </si>
  <si>
    <t>44,22,13,16,2</t>
  </si>
  <si>
    <t xml:space="preserve">Monte Carlo </t>
  </si>
  <si>
    <t>27,22,8,35,20,3</t>
  </si>
  <si>
    <t xml:space="preserve">Indianapolis </t>
  </si>
  <si>
    <t>62,110,131,7,27</t>
  </si>
  <si>
    <t>New Haven</t>
  </si>
  <si>
    <t>58,42,11,61,14</t>
  </si>
  <si>
    <t>Stuttgart Outdoor</t>
  </si>
  <si>
    <t>53,34,90,11,102</t>
  </si>
  <si>
    <t>Tokyo Indoor</t>
  </si>
  <si>
    <t>120,53,30,128,60</t>
  </si>
  <si>
    <t>Tokyo Outdoor</t>
  </si>
  <si>
    <t>101,76,20,6,1</t>
  </si>
  <si>
    <t>Barcelona</t>
  </si>
  <si>
    <t>127,280,34,62,5,12</t>
  </si>
  <si>
    <t>Memphis</t>
  </si>
  <si>
    <t>112,54,84,1,48</t>
  </si>
  <si>
    <t>Milan</t>
  </si>
  <si>
    <t>28,0,8,4,3</t>
  </si>
  <si>
    <t>Bucharest</t>
  </si>
  <si>
    <t>79,58,29,143,25</t>
  </si>
  <si>
    <t>Philadelphia</t>
  </si>
  <si>
    <t>37,75,50,2,6</t>
  </si>
  <si>
    <t>Washington</t>
  </si>
  <si>
    <t>140,93,101,19,16</t>
  </si>
  <si>
    <t>Moscow</t>
  </si>
  <si>
    <t>48,66,141,15,35</t>
  </si>
  <si>
    <t>Basel</t>
  </si>
  <si>
    <t>60,63,66,51,24</t>
  </si>
  <si>
    <t>Dubai</t>
  </si>
  <si>
    <t>791,265,526,36,24</t>
  </si>
  <si>
    <t>Stockholm</t>
  </si>
  <si>
    <t>88,243,23,74,16</t>
  </si>
  <si>
    <t>Doha</t>
  </si>
  <si>
    <t>71,202,88,94,19</t>
  </si>
  <si>
    <t>Halle</t>
  </si>
  <si>
    <t>75,40,0,30,10</t>
  </si>
  <si>
    <t>Queen's</t>
  </si>
  <si>
    <t>66,90,301,73,28</t>
  </si>
  <si>
    <t>Estoril</t>
  </si>
  <si>
    <t>70,81,39,102,58</t>
  </si>
  <si>
    <t>Gstaad</t>
  </si>
  <si>
    <t>302,64,20,11,124</t>
  </si>
  <si>
    <t>Lyon</t>
  </si>
  <si>
    <t>101,66,71,6,2</t>
  </si>
  <si>
    <t>Rotterdam</t>
  </si>
  <si>
    <t>106,53,14,225,44</t>
  </si>
  <si>
    <t>Amsterdam</t>
  </si>
  <si>
    <t>48,21,44,47,51</t>
  </si>
  <si>
    <t>Marseille</t>
  </si>
  <si>
    <t>165,89,107,44,53</t>
  </si>
  <si>
    <t>Vienna</t>
  </si>
  <si>
    <t>44,17,144,30,3</t>
  </si>
  <si>
    <t>Bordeaux</t>
  </si>
  <si>
    <t>151,70,105,74,73</t>
  </si>
  <si>
    <t>Kitzbuhel</t>
  </si>
  <si>
    <t>173,64,24,41,3</t>
  </si>
  <si>
    <t>Kuala Lumpur</t>
  </si>
  <si>
    <t>186,112,28,161,90</t>
  </si>
  <si>
    <t>Munich</t>
  </si>
  <si>
    <t>53,321,74,30,8</t>
  </si>
  <si>
    <t>Ostrava</t>
  </si>
  <si>
    <t>1273,59,57,349,46</t>
  </si>
  <si>
    <t>Toulouse</t>
  </si>
  <si>
    <t>59,76,133,12,8</t>
  </si>
  <si>
    <t>Umag</t>
  </si>
  <si>
    <t>140,181,57,47,46</t>
  </si>
  <si>
    <t>Adelaide</t>
  </si>
  <si>
    <t>70,45,59,43,53</t>
  </si>
  <si>
    <t>Atlanta</t>
  </si>
  <si>
    <t>95,213,96,15,1</t>
  </si>
  <si>
    <t>Auckland</t>
  </si>
  <si>
    <t>71,82,74,28,43</t>
  </si>
  <si>
    <t>Bastad</t>
  </si>
  <si>
    <t>31,87,367,53,62</t>
  </si>
  <si>
    <t>Beijing</t>
  </si>
  <si>
    <t>162,120,98,222,42</t>
  </si>
  <si>
    <t>Bermuda</t>
  </si>
  <si>
    <t>52,135,101,90,104</t>
  </si>
  <si>
    <t>Bogota</t>
  </si>
  <si>
    <t>165,139,38,184,281</t>
  </si>
  <si>
    <t>Bologna</t>
  </si>
  <si>
    <t>65,59,24,131,63</t>
  </si>
  <si>
    <t xml:space="preserve">Buenos Aires </t>
  </si>
  <si>
    <t>102,68,34,63,113</t>
  </si>
  <si>
    <t>Hong Kong</t>
  </si>
  <si>
    <t>88,243,84,12,27</t>
  </si>
  <si>
    <t>Jakarta</t>
  </si>
  <si>
    <t>114,124,109,106,132</t>
  </si>
  <si>
    <t>Johannesburg</t>
  </si>
  <si>
    <t>120,122,91,62,113</t>
  </si>
  <si>
    <t>Long Island</t>
  </si>
  <si>
    <t>67,32,74,13,31</t>
  </si>
  <si>
    <t>Los Angeles</t>
  </si>
  <si>
    <t>97,67,33,90,16</t>
  </si>
  <si>
    <t>Mexico City</t>
  </si>
  <si>
    <t>101,220,78,39,86</t>
  </si>
  <si>
    <t>Nice</t>
  </si>
  <si>
    <t>70,197,29,43,4</t>
  </si>
  <si>
    <t>Nottingham</t>
  </si>
  <si>
    <t>58,60,34,67,45</t>
  </si>
  <si>
    <t>Oporto</t>
  </si>
  <si>
    <t>171,70,143,33,65</t>
  </si>
  <si>
    <t>Palermo</t>
  </si>
  <si>
    <t>110,56,81,93,78</t>
  </si>
  <si>
    <t>Prague</t>
  </si>
  <si>
    <t>286,63,136,163,60</t>
  </si>
  <si>
    <t>Rosmalen</t>
  </si>
  <si>
    <t>256,139,31,128,93</t>
  </si>
  <si>
    <t>San Jose</t>
  </si>
  <si>
    <t>85,88,374,40,6</t>
  </si>
  <si>
    <t>Scottsdale</t>
  </si>
  <si>
    <t>54,50,35,15,272</t>
  </si>
  <si>
    <t>St. Petersburg</t>
  </si>
  <si>
    <t>234,92,76,38,136</t>
  </si>
  <si>
    <t>St. Poelten</t>
  </si>
  <si>
    <t>140,105,139,170,68</t>
  </si>
  <si>
    <t>Sydney Outdoor</t>
  </si>
  <si>
    <t>56,37,18,24,57</t>
  </si>
  <si>
    <t>Coral Springs</t>
  </si>
  <si>
    <t>87,61,20,35,58</t>
  </si>
  <si>
    <t>Newport</t>
  </si>
  <si>
    <t>455,122,46,242,28</t>
  </si>
  <si>
    <t>Pinehurst</t>
  </si>
  <si>
    <t>69,46,70,29,60</t>
  </si>
  <si>
    <t>San Marino</t>
  </si>
  <si>
    <t>79,145,62,93,25</t>
  </si>
  <si>
    <t>Tel Aviv</t>
  </si>
  <si>
    <t>150,167,80,51,45</t>
  </si>
  <si>
    <t>Casablanca</t>
  </si>
  <si>
    <t>127,169,186,135,56</t>
  </si>
  <si>
    <t>Copenhagen</t>
  </si>
  <si>
    <t>38,133,115,107,85</t>
  </si>
  <si>
    <t>Montevideo</t>
  </si>
  <si>
    <t>54,140,73,38,30</t>
  </si>
  <si>
    <t>Santiago</t>
  </si>
  <si>
    <t>258,260,102,25,26</t>
  </si>
  <si>
    <t>Seoul</t>
  </si>
  <si>
    <t>114,408,38,83,116</t>
  </si>
  <si>
    <t>Valencia</t>
  </si>
  <si>
    <t>93,41,23,136,21</t>
  </si>
  <si>
    <t>Points</t>
  </si>
  <si>
    <t>Sydney</t>
  </si>
  <si>
    <t xml:space="preserve">Australian Open </t>
  </si>
  <si>
    <t>Monte Carlo</t>
  </si>
  <si>
    <t xml:space="preserve">Roland Garros </t>
  </si>
  <si>
    <t>St. Pölten</t>
  </si>
  <si>
    <t>Indianapolis</t>
  </si>
  <si>
    <t>Bogotá</t>
  </si>
  <si>
    <t>Buenos Aires</t>
  </si>
  <si>
    <t>Masters</t>
  </si>
  <si>
    <t>Australian Open</t>
  </si>
  <si>
    <t>W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</si>
</sst>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2" xfId="0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0" fontId="1" fillId="0" borderId="7" xfId="0" applyFont="1" applyBorder="1"/>
    <xf numFmtId="0" fontId="2" fillId="0" borderId="8" xfId="0" applyFont="1" applyBorder="1"/>
    <xf numFmtId="0" fontId="1" fillId="0" borderId="5" xfId="0" applyFont="1" applyBorder="1"/>
    <xf numFmtId="0" fontId="2" fillId="0" borderId="9" xfId="0" applyFont="1" applyBorder="1"/>
    <xf numFmtId="0" fontId="0" fillId="0" borderId="3" xfId="0" applyBorder="1"/>
    <xf numFmtId="0" fontId="2" fillId="0" borderId="10" xfId="0" applyFont="1" applyBorder="1"/>
    <xf numFmtId="0" fontId="2" fillId="0" borderId="11" xfId="0" applyFont="1" applyBorder="1"/>
    <xf numFmtId="0" fontId="1" fillId="0" borderId="10" xfId="0" applyFont="1" applyBorder="1"/>
    <xf numFmtId="0" fontId="0" fillId="0" borderId="12" xfId="0" applyBorder="1"/>
    <xf numFmtId="0" fontId="1" fillId="0" borderId="13" xfId="0" applyFont="1" applyBorder="1"/>
    <xf numFmtId="0" fontId="0" fillId="0" borderId="4" xfId="0" applyBorder="1"/>
    <xf numFmtId="0" fontId="2" fillId="0" borderId="2" xfId="0" quotePrefix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/>
    <xf numFmtId="0" fontId="1" fillId="2" borderId="0" xfId="0" applyFont="1" applyFill="1"/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D4B3-C7D9-48C4-B477-C955123A2A39}">
  <dimension ref="A1:M84"/>
  <sheetViews>
    <sheetView tabSelected="1" topLeftCell="A13" workbookViewId="0">
      <selection activeCell="D24" sqref="D24"/>
    </sheetView>
  </sheetViews>
  <sheetFormatPr defaultRowHeight="15" x14ac:dyDescent="0.25"/>
  <cols>
    <col min="1" max="1" width="16.7109375" style="5" bestFit="1" customWidth="1"/>
    <col min="2" max="2" width="10.5703125" style="5" bestFit="1" customWidth="1"/>
    <col min="3" max="3" width="16.5703125" style="5" bestFit="1" customWidth="1"/>
    <col min="4" max="4" width="7.5703125" style="5" bestFit="1" customWidth="1"/>
    <col min="5" max="5" width="6.5703125" style="5" bestFit="1" customWidth="1"/>
    <col min="6" max="6" width="7.5703125" style="5" bestFit="1" customWidth="1"/>
    <col min="7" max="7" width="8" style="5" bestFit="1" customWidth="1"/>
    <col min="8" max="10" width="8.7109375" style="5" bestFit="1" customWidth="1"/>
    <col min="11" max="11" width="9.7109375" style="5" bestFit="1" customWidth="1"/>
    <col min="12" max="12" width="22.7109375" style="38" bestFit="1" customWidth="1"/>
    <col min="13" max="16384" width="9.140625" style="5"/>
  </cols>
  <sheetData>
    <row r="1" spans="1:13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188</v>
      </c>
    </row>
    <row r="2" spans="1:13" x14ac:dyDescent="0.25">
      <c r="A2" s="4" t="s">
        <v>12</v>
      </c>
      <c r="B2" s="5">
        <v>128</v>
      </c>
      <c r="C2" s="6">
        <v>4941266</v>
      </c>
      <c r="D2" s="35">
        <v>670</v>
      </c>
      <c r="E2" s="5">
        <v>463</v>
      </c>
      <c r="F2" s="5">
        <v>275</v>
      </c>
      <c r="G2" s="5">
        <v>138</v>
      </c>
      <c r="H2" s="5">
        <v>69</v>
      </c>
      <c r="I2" s="5">
        <v>35</v>
      </c>
      <c r="J2" s="5">
        <v>18</v>
      </c>
      <c r="K2" s="5">
        <v>1</v>
      </c>
      <c r="L2" s="7" t="s">
        <v>13</v>
      </c>
      <c r="M2" s="5">
        <v>791</v>
      </c>
    </row>
    <row r="3" spans="1:13" x14ac:dyDescent="0.25">
      <c r="A3" s="4" t="s">
        <v>14</v>
      </c>
      <c r="B3" s="5">
        <v>128</v>
      </c>
      <c r="C3" s="6">
        <v>4282400</v>
      </c>
      <c r="D3" s="35">
        <v>650</v>
      </c>
      <c r="E3" s="5">
        <v>448</v>
      </c>
      <c r="F3" s="5">
        <v>265</v>
      </c>
      <c r="G3" s="5">
        <v>133</v>
      </c>
      <c r="H3" s="5">
        <v>67</v>
      </c>
      <c r="I3" s="5">
        <v>34</v>
      </c>
      <c r="J3" s="5">
        <v>17</v>
      </c>
      <c r="K3" s="5">
        <v>1</v>
      </c>
      <c r="L3" s="7" t="s">
        <v>15</v>
      </c>
      <c r="M3" s="5">
        <v>769</v>
      </c>
    </row>
    <row r="4" spans="1:13" x14ac:dyDescent="0.25">
      <c r="A4" s="4" t="s">
        <v>16</v>
      </c>
      <c r="B4" s="5">
        <v>128</v>
      </c>
      <c r="C4" s="6">
        <v>2837830</v>
      </c>
      <c r="D4" s="5">
        <v>650</v>
      </c>
      <c r="E4" s="39">
        <v>448</v>
      </c>
      <c r="F4" s="39">
        <v>265</v>
      </c>
      <c r="G4" s="39">
        <v>133</v>
      </c>
      <c r="H4" s="39">
        <v>67</v>
      </c>
      <c r="I4" s="39">
        <v>34</v>
      </c>
      <c r="J4" s="39">
        <v>17</v>
      </c>
      <c r="K4" s="39">
        <v>1</v>
      </c>
      <c r="L4" s="7" t="s">
        <v>17</v>
      </c>
      <c r="M4" s="5">
        <v>748</v>
      </c>
    </row>
    <row r="5" spans="1:13" x14ac:dyDescent="0.25">
      <c r="A5" s="4" t="s">
        <v>187</v>
      </c>
      <c r="B5" s="5">
        <v>128</v>
      </c>
      <c r="C5" s="6">
        <v>2649210</v>
      </c>
      <c r="D5" s="35">
        <v>580</v>
      </c>
      <c r="E5" s="39">
        <v>395</v>
      </c>
      <c r="F5" s="39">
        <v>230</v>
      </c>
      <c r="G5" s="39">
        <v>115</v>
      </c>
      <c r="H5" s="39">
        <v>58</v>
      </c>
      <c r="I5" s="39">
        <v>29</v>
      </c>
      <c r="J5" s="39">
        <v>15</v>
      </c>
      <c r="K5" s="39">
        <v>1</v>
      </c>
      <c r="L5" s="7" t="s">
        <v>18</v>
      </c>
      <c r="M5" s="5">
        <v>686</v>
      </c>
    </row>
    <row r="6" spans="1:13" x14ac:dyDescent="0.25">
      <c r="A6" s="8" t="s">
        <v>19</v>
      </c>
      <c r="B6" s="5">
        <v>96</v>
      </c>
      <c r="C6" s="6">
        <v>2250000</v>
      </c>
      <c r="D6" s="35">
        <v>440</v>
      </c>
      <c r="E6" s="5">
        <v>280</v>
      </c>
      <c r="F6" s="5">
        <v>170</v>
      </c>
      <c r="G6" s="5">
        <v>85</v>
      </c>
      <c r="H6" s="5">
        <v>43</v>
      </c>
      <c r="I6" s="5">
        <v>22</v>
      </c>
      <c r="J6" s="5">
        <v>11</v>
      </c>
      <c r="K6" s="5">
        <v>1</v>
      </c>
      <c r="L6" s="7" t="s">
        <v>20</v>
      </c>
      <c r="M6" s="5">
        <v>504</v>
      </c>
    </row>
    <row r="7" spans="1:13" x14ac:dyDescent="0.25">
      <c r="A7" s="8" t="s">
        <v>27</v>
      </c>
      <c r="B7" s="5">
        <v>64</v>
      </c>
      <c r="C7" s="6">
        <v>1750000</v>
      </c>
      <c r="D7" s="35">
        <v>360</v>
      </c>
      <c r="E7" s="39">
        <v>258</v>
      </c>
      <c r="F7" s="39">
        <v>155</v>
      </c>
      <c r="G7" s="39">
        <v>78</v>
      </c>
      <c r="H7" s="39">
        <v>39</v>
      </c>
      <c r="I7" s="39">
        <v>20</v>
      </c>
      <c r="J7" s="39">
        <v>1</v>
      </c>
      <c r="L7" s="7" t="s">
        <v>28</v>
      </c>
      <c r="M7" s="5">
        <v>504</v>
      </c>
    </row>
    <row r="8" spans="1:13" x14ac:dyDescent="0.25">
      <c r="A8" s="8" t="s">
        <v>35</v>
      </c>
      <c r="B8" s="5">
        <v>56</v>
      </c>
      <c r="C8" s="6">
        <v>1550000</v>
      </c>
      <c r="D8" s="5">
        <v>340</v>
      </c>
      <c r="E8" s="39">
        <v>243</v>
      </c>
      <c r="F8" s="39">
        <v>145</v>
      </c>
      <c r="G8" s="39">
        <v>73</v>
      </c>
      <c r="H8" s="39">
        <v>37</v>
      </c>
      <c r="I8" s="39">
        <v>19</v>
      </c>
      <c r="J8" s="39">
        <v>1</v>
      </c>
      <c r="L8" s="7" t="s">
        <v>36</v>
      </c>
      <c r="M8" s="5">
        <v>463</v>
      </c>
    </row>
    <row r="9" spans="1:13" x14ac:dyDescent="0.25">
      <c r="A9" s="8" t="s">
        <v>29</v>
      </c>
      <c r="B9" s="5">
        <v>56</v>
      </c>
      <c r="C9" s="6">
        <v>1545000</v>
      </c>
      <c r="D9" s="35">
        <v>340</v>
      </c>
      <c r="E9" s="5">
        <v>243</v>
      </c>
      <c r="F9" s="5">
        <v>145</v>
      </c>
      <c r="G9" s="5">
        <v>73</v>
      </c>
      <c r="H9" s="5">
        <v>37</v>
      </c>
      <c r="I9" s="5">
        <v>19</v>
      </c>
      <c r="J9" s="5">
        <v>1</v>
      </c>
      <c r="L9" s="7" t="s">
        <v>30</v>
      </c>
      <c r="M9" s="5">
        <v>408</v>
      </c>
    </row>
    <row r="10" spans="1:13" x14ac:dyDescent="0.25">
      <c r="A10" s="8" t="s">
        <v>31</v>
      </c>
      <c r="B10" s="5">
        <v>56</v>
      </c>
      <c r="C10" s="6">
        <v>1545000</v>
      </c>
      <c r="D10" s="5">
        <v>340</v>
      </c>
      <c r="E10" s="39">
        <v>243</v>
      </c>
      <c r="F10" s="39">
        <v>145</v>
      </c>
      <c r="G10" s="39">
        <v>73</v>
      </c>
      <c r="H10" s="39">
        <v>37</v>
      </c>
      <c r="I10" s="39">
        <v>19</v>
      </c>
      <c r="J10" s="39">
        <v>1</v>
      </c>
      <c r="L10" s="7" t="s">
        <v>32</v>
      </c>
      <c r="M10" s="5">
        <v>451</v>
      </c>
    </row>
    <row r="11" spans="1:13" x14ac:dyDescent="0.25">
      <c r="A11" s="8" t="s">
        <v>33</v>
      </c>
      <c r="B11" s="5">
        <v>56</v>
      </c>
      <c r="C11" s="6">
        <v>1545000</v>
      </c>
      <c r="D11" s="5">
        <v>340</v>
      </c>
      <c r="E11" s="39">
        <v>243</v>
      </c>
      <c r="F11" s="39">
        <v>145</v>
      </c>
      <c r="G11" s="39">
        <v>73</v>
      </c>
      <c r="H11" s="39">
        <v>37</v>
      </c>
      <c r="I11" s="39">
        <v>19</v>
      </c>
      <c r="J11" s="39">
        <v>1</v>
      </c>
      <c r="L11" s="7" t="s">
        <v>34</v>
      </c>
      <c r="M11" s="5">
        <v>486</v>
      </c>
    </row>
    <row r="12" spans="1:13" x14ac:dyDescent="0.25">
      <c r="A12" s="8" t="s">
        <v>37</v>
      </c>
      <c r="B12" s="5">
        <v>56</v>
      </c>
      <c r="C12" s="6">
        <v>1545000</v>
      </c>
      <c r="D12" s="5">
        <v>340</v>
      </c>
      <c r="E12" s="39">
        <v>243</v>
      </c>
      <c r="F12" s="39">
        <v>145</v>
      </c>
      <c r="G12" s="39">
        <v>73</v>
      </c>
      <c r="H12" s="39">
        <v>37</v>
      </c>
      <c r="I12" s="39">
        <v>19</v>
      </c>
      <c r="J12" s="39">
        <v>1</v>
      </c>
      <c r="L12" s="7" t="s">
        <v>38</v>
      </c>
      <c r="M12" s="5">
        <v>493</v>
      </c>
    </row>
    <row r="13" spans="1:13" x14ac:dyDescent="0.25">
      <c r="A13" s="9" t="s">
        <v>47</v>
      </c>
      <c r="B13" s="5">
        <v>56</v>
      </c>
      <c r="C13" s="6">
        <v>935000</v>
      </c>
      <c r="D13" s="5">
        <v>280</v>
      </c>
      <c r="E13" s="39">
        <v>198</v>
      </c>
      <c r="F13" s="39">
        <v>115</v>
      </c>
      <c r="G13" s="39">
        <v>58</v>
      </c>
      <c r="H13" s="39">
        <v>29</v>
      </c>
      <c r="I13" s="39">
        <v>15</v>
      </c>
      <c r="J13" s="39">
        <v>1</v>
      </c>
      <c r="L13" s="7" t="s">
        <v>48</v>
      </c>
      <c r="M13" s="5">
        <v>395</v>
      </c>
    </row>
    <row r="14" spans="1:13" x14ac:dyDescent="0.25">
      <c r="A14" s="9" t="s">
        <v>39</v>
      </c>
      <c r="B14" s="5">
        <v>56</v>
      </c>
      <c r="C14" s="6">
        <v>915000</v>
      </c>
      <c r="D14" s="35">
        <v>280</v>
      </c>
      <c r="E14" s="39">
        <v>198</v>
      </c>
      <c r="F14" s="39">
        <v>115</v>
      </c>
      <c r="G14" s="39">
        <v>58</v>
      </c>
      <c r="H14" s="39">
        <v>29</v>
      </c>
      <c r="I14" s="39">
        <v>15</v>
      </c>
      <c r="J14" s="39">
        <v>1</v>
      </c>
      <c r="L14" s="7" t="s">
        <v>40</v>
      </c>
      <c r="M14" s="5">
        <v>344</v>
      </c>
    </row>
    <row r="15" spans="1:13" x14ac:dyDescent="0.25">
      <c r="A15" s="9" t="s">
        <v>41</v>
      </c>
      <c r="B15" s="5">
        <v>56</v>
      </c>
      <c r="C15" s="6">
        <v>915000</v>
      </c>
      <c r="D15" s="5">
        <v>280</v>
      </c>
      <c r="E15" s="39">
        <v>198</v>
      </c>
      <c r="F15" s="39">
        <v>115</v>
      </c>
      <c r="G15" s="39">
        <v>58</v>
      </c>
      <c r="H15" s="39">
        <v>29</v>
      </c>
      <c r="I15" s="39">
        <v>15</v>
      </c>
      <c r="J15" s="39">
        <v>1</v>
      </c>
      <c r="L15" s="7" t="s">
        <v>42</v>
      </c>
      <c r="M15" s="5">
        <v>352</v>
      </c>
    </row>
    <row r="16" spans="1:13" x14ac:dyDescent="0.25">
      <c r="A16" s="9" t="s">
        <v>49</v>
      </c>
      <c r="B16" s="5">
        <v>56</v>
      </c>
      <c r="C16" s="6">
        <v>775000</v>
      </c>
      <c r="D16" s="35">
        <v>270</v>
      </c>
      <c r="E16" s="39">
        <v>190</v>
      </c>
      <c r="F16" s="39">
        <v>110</v>
      </c>
      <c r="G16" s="39">
        <v>55</v>
      </c>
      <c r="H16" s="39">
        <v>28</v>
      </c>
      <c r="I16" s="39">
        <v>12</v>
      </c>
      <c r="J16" s="39">
        <v>1</v>
      </c>
      <c r="L16" s="7" t="s">
        <v>50</v>
      </c>
      <c r="M16" s="5">
        <v>359</v>
      </c>
    </row>
    <row r="17" spans="1:13" x14ac:dyDescent="0.25">
      <c r="A17" s="9" t="s">
        <v>59</v>
      </c>
      <c r="B17" s="5">
        <v>56</v>
      </c>
      <c r="C17" s="6">
        <v>550000</v>
      </c>
      <c r="D17" s="5">
        <v>250</v>
      </c>
      <c r="E17" s="39">
        <v>175</v>
      </c>
      <c r="F17" s="39">
        <v>100</v>
      </c>
      <c r="G17" s="39">
        <v>50</v>
      </c>
      <c r="H17" s="39">
        <v>25</v>
      </c>
      <c r="I17" s="39">
        <v>13</v>
      </c>
      <c r="J17" s="39">
        <v>1</v>
      </c>
      <c r="L17" s="7" t="s">
        <v>60</v>
      </c>
      <c r="M17" s="5">
        <v>305</v>
      </c>
    </row>
    <row r="18" spans="1:13" x14ac:dyDescent="0.25">
      <c r="A18" s="5" t="s">
        <v>73</v>
      </c>
      <c r="B18" s="5">
        <v>56</v>
      </c>
      <c r="C18" s="6">
        <v>600000</v>
      </c>
      <c r="D18" s="5">
        <v>190</v>
      </c>
      <c r="E18" s="39">
        <v>138</v>
      </c>
      <c r="F18" s="39">
        <v>85</v>
      </c>
      <c r="G18" s="39">
        <v>43</v>
      </c>
      <c r="H18" s="39">
        <v>22</v>
      </c>
      <c r="I18" s="39">
        <v>11</v>
      </c>
      <c r="J18" s="39">
        <v>1</v>
      </c>
      <c r="L18" s="7" t="s">
        <v>74</v>
      </c>
      <c r="M18" s="5">
        <v>223</v>
      </c>
    </row>
    <row r="19" spans="1:13" x14ac:dyDescent="0.25">
      <c r="A19" s="8" t="s">
        <v>21</v>
      </c>
      <c r="B19" s="5">
        <v>48</v>
      </c>
      <c r="C19" s="6">
        <v>2000000</v>
      </c>
      <c r="D19" s="35">
        <v>380</v>
      </c>
      <c r="E19" s="39">
        <v>273</v>
      </c>
      <c r="F19" s="39">
        <v>165</v>
      </c>
      <c r="G19" s="39">
        <v>83</v>
      </c>
      <c r="H19" s="39">
        <v>42</v>
      </c>
      <c r="I19" s="39">
        <v>21</v>
      </c>
      <c r="J19" s="39">
        <v>1</v>
      </c>
      <c r="L19" s="7" t="s">
        <v>22</v>
      </c>
      <c r="M19" s="5">
        <v>515</v>
      </c>
    </row>
    <row r="20" spans="1:13" x14ac:dyDescent="0.25">
      <c r="A20" s="8" t="s">
        <v>25</v>
      </c>
      <c r="B20" s="5">
        <v>48</v>
      </c>
      <c r="C20" s="6">
        <v>1844000</v>
      </c>
      <c r="D20" s="5">
        <v>360</v>
      </c>
      <c r="E20" s="39">
        <v>258</v>
      </c>
      <c r="F20" s="39">
        <v>155</v>
      </c>
      <c r="G20" s="39">
        <v>78</v>
      </c>
      <c r="H20" s="39">
        <v>39</v>
      </c>
      <c r="I20" s="39">
        <v>20</v>
      </c>
      <c r="J20" s="39">
        <v>1</v>
      </c>
      <c r="L20" s="7" t="s">
        <v>26</v>
      </c>
      <c r="M20" s="5">
        <v>483</v>
      </c>
    </row>
    <row r="21" spans="1:13" x14ac:dyDescent="0.25">
      <c r="A21" s="9" t="s">
        <v>43</v>
      </c>
      <c r="B21" s="5">
        <v>48</v>
      </c>
      <c r="C21" s="6">
        <v>915000</v>
      </c>
      <c r="D21" s="5">
        <v>280</v>
      </c>
      <c r="E21" s="39">
        <v>198</v>
      </c>
      <c r="F21" s="39">
        <v>115</v>
      </c>
      <c r="G21" s="39">
        <v>58</v>
      </c>
      <c r="H21" s="39">
        <v>29</v>
      </c>
      <c r="I21" s="39">
        <v>15</v>
      </c>
      <c r="J21" s="39">
        <v>1</v>
      </c>
      <c r="L21" s="7" t="s">
        <v>44</v>
      </c>
      <c r="M21" s="5">
        <v>327</v>
      </c>
    </row>
    <row r="22" spans="1:13" x14ac:dyDescent="0.25">
      <c r="A22" s="9" t="s">
        <v>45</v>
      </c>
      <c r="B22" s="5">
        <v>48</v>
      </c>
      <c r="C22" s="6">
        <v>895000</v>
      </c>
      <c r="D22" s="5">
        <v>280</v>
      </c>
      <c r="E22" s="39">
        <v>198</v>
      </c>
      <c r="F22" s="39">
        <v>115</v>
      </c>
      <c r="G22" s="39">
        <v>58</v>
      </c>
      <c r="H22" s="39">
        <v>29</v>
      </c>
      <c r="I22" s="39">
        <v>15</v>
      </c>
      <c r="J22" s="39">
        <v>1</v>
      </c>
      <c r="L22" s="7" t="s">
        <v>46</v>
      </c>
      <c r="M22" s="5">
        <v>314</v>
      </c>
    </row>
    <row r="23" spans="1:13" x14ac:dyDescent="0.25">
      <c r="A23" s="9" t="s">
        <v>51</v>
      </c>
      <c r="B23" s="5">
        <v>48</v>
      </c>
      <c r="C23" s="6">
        <v>683000</v>
      </c>
      <c r="D23" s="35">
        <v>260</v>
      </c>
      <c r="E23" s="39">
        <v>183</v>
      </c>
      <c r="F23" s="39">
        <v>105</v>
      </c>
      <c r="G23" s="39">
        <v>53</v>
      </c>
      <c r="H23" s="39">
        <v>27</v>
      </c>
      <c r="I23" s="39">
        <v>14</v>
      </c>
      <c r="J23" s="39">
        <v>1</v>
      </c>
      <c r="L23" s="7" t="s">
        <v>52</v>
      </c>
      <c r="M23" s="5">
        <v>333</v>
      </c>
    </row>
    <row r="24" spans="1:13" x14ac:dyDescent="0.25">
      <c r="A24" s="5" t="s">
        <v>91</v>
      </c>
      <c r="B24" s="5">
        <v>48</v>
      </c>
      <c r="C24" s="6">
        <v>400000</v>
      </c>
      <c r="D24" s="5">
        <v>160</v>
      </c>
      <c r="E24" s="39">
        <v>115</v>
      </c>
      <c r="F24" s="39">
        <v>70</v>
      </c>
      <c r="G24" s="39">
        <v>35</v>
      </c>
      <c r="H24" s="39">
        <v>18</v>
      </c>
      <c r="I24" s="39">
        <v>9</v>
      </c>
      <c r="J24" s="39">
        <v>1</v>
      </c>
      <c r="L24" s="7" t="s">
        <v>92</v>
      </c>
      <c r="M24" s="5">
        <v>242</v>
      </c>
    </row>
    <row r="25" spans="1:13" x14ac:dyDescent="0.25">
      <c r="A25" s="9" t="s">
        <v>23</v>
      </c>
      <c r="B25" s="5">
        <v>32</v>
      </c>
      <c r="C25" s="6">
        <v>2125000</v>
      </c>
      <c r="D25" s="5">
        <v>380</v>
      </c>
      <c r="E25" s="39">
        <v>273</v>
      </c>
      <c r="F25" s="39">
        <v>165</v>
      </c>
      <c r="G25" s="39">
        <v>83</v>
      </c>
      <c r="H25" s="39">
        <v>42</v>
      </c>
      <c r="I25" s="39">
        <v>1</v>
      </c>
      <c r="J25" s="38"/>
      <c r="L25" s="7" t="s">
        <v>24</v>
      </c>
      <c r="M25" s="5">
        <v>496</v>
      </c>
    </row>
    <row r="26" spans="1:13" x14ac:dyDescent="0.25">
      <c r="A26" s="9" t="s">
        <v>53</v>
      </c>
      <c r="B26" s="5">
        <v>32</v>
      </c>
      <c r="C26" s="6">
        <v>689250</v>
      </c>
      <c r="D26" s="5">
        <v>260</v>
      </c>
      <c r="E26" s="39">
        <v>183</v>
      </c>
      <c r="F26" s="39">
        <v>105</v>
      </c>
      <c r="G26" s="39">
        <v>53</v>
      </c>
      <c r="H26" s="39">
        <v>27</v>
      </c>
      <c r="I26" s="39">
        <v>1</v>
      </c>
      <c r="J26" s="38"/>
      <c r="L26" s="7" t="s">
        <v>54</v>
      </c>
      <c r="M26" s="5">
        <v>404</v>
      </c>
    </row>
    <row r="27" spans="1:13" x14ac:dyDescent="0.25">
      <c r="A27" s="5" t="s">
        <v>55</v>
      </c>
      <c r="B27" s="5">
        <v>32</v>
      </c>
      <c r="C27" s="6">
        <v>1350000</v>
      </c>
      <c r="D27" s="35">
        <v>250</v>
      </c>
      <c r="E27" s="39">
        <v>175</v>
      </c>
      <c r="F27" s="39">
        <v>100</v>
      </c>
      <c r="G27" s="39">
        <v>50</v>
      </c>
      <c r="H27" s="39">
        <v>25</v>
      </c>
      <c r="I27" s="39">
        <v>1</v>
      </c>
      <c r="L27" s="7" t="s">
        <v>56</v>
      </c>
      <c r="M27" s="5">
        <v>297</v>
      </c>
    </row>
    <row r="28" spans="1:13" x14ac:dyDescent="0.25">
      <c r="A28" s="9" t="s">
        <v>57</v>
      </c>
      <c r="B28" s="5">
        <v>32</v>
      </c>
      <c r="C28" s="6">
        <v>589500</v>
      </c>
      <c r="D28" s="5">
        <v>250</v>
      </c>
      <c r="E28" s="39">
        <v>175</v>
      </c>
      <c r="F28" s="39">
        <v>100</v>
      </c>
      <c r="G28" s="39">
        <v>50</v>
      </c>
      <c r="H28" s="39">
        <v>25</v>
      </c>
      <c r="I28" s="39">
        <v>1</v>
      </c>
      <c r="L28" s="7" t="s">
        <v>58</v>
      </c>
      <c r="M28" s="5">
        <v>361</v>
      </c>
    </row>
    <row r="29" spans="1:13" x14ac:dyDescent="0.25">
      <c r="A29" s="5" t="s">
        <v>61</v>
      </c>
      <c r="B29" s="5">
        <v>32</v>
      </c>
      <c r="C29" s="6">
        <v>1125000</v>
      </c>
      <c r="D29" s="35">
        <v>230</v>
      </c>
      <c r="E29" s="39">
        <v>168</v>
      </c>
      <c r="F29" s="39">
        <v>69</v>
      </c>
      <c r="G29" s="39">
        <v>52</v>
      </c>
      <c r="H29" s="39">
        <v>26</v>
      </c>
      <c r="I29" s="39">
        <v>1</v>
      </c>
      <c r="L29" s="7" t="s">
        <v>62</v>
      </c>
      <c r="M29" s="5">
        <v>286</v>
      </c>
    </row>
    <row r="30" spans="1:13" x14ac:dyDescent="0.25">
      <c r="A30" s="5" t="s">
        <v>65</v>
      </c>
      <c r="B30" s="5">
        <v>32</v>
      </c>
      <c r="C30" s="6">
        <v>1014250</v>
      </c>
      <c r="D30" s="5">
        <v>220</v>
      </c>
      <c r="E30" s="39">
        <v>160</v>
      </c>
      <c r="F30" s="39">
        <v>100</v>
      </c>
      <c r="G30" s="39">
        <v>50</v>
      </c>
      <c r="H30" s="39">
        <v>25</v>
      </c>
      <c r="I30" s="39">
        <v>1</v>
      </c>
      <c r="L30" s="7" t="s">
        <v>66</v>
      </c>
      <c r="M30" s="5">
        <v>250</v>
      </c>
    </row>
    <row r="31" spans="1:13" x14ac:dyDescent="0.25">
      <c r="A31" s="5" t="s">
        <v>63</v>
      </c>
      <c r="B31" s="5">
        <v>32</v>
      </c>
      <c r="C31" s="6">
        <v>975000</v>
      </c>
      <c r="D31" s="5">
        <v>220</v>
      </c>
      <c r="E31" s="39">
        <v>160</v>
      </c>
      <c r="F31" s="39">
        <v>100</v>
      </c>
      <c r="G31" s="39">
        <v>50</v>
      </c>
      <c r="H31" s="39">
        <v>25</v>
      </c>
      <c r="I31" s="39">
        <v>1</v>
      </c>
      <c r="L31" s="7" t="s">
        <v>64</v>
      </c>
      <c r="M31" s="5">
        <v>262</v>
      </c>
    </row>
    <row r="32" spans="1:13" x14ac:dyDescent="0.25">
      <c r="A32" s="5" t="s">
        <v>67</v>
      </c>
      <c r="B32" s="5">
        <v>32</v>
      </c>
      <c r="C32" s="6">
        <v>800000</v>
      </c>
      <c r="D32" s="35">
        <v>200</v>
      </c>
      <c r="E32" s="39">
        <v>145</v>
      </c>
      <c r="F32" s="39">
        <v>90</v>
      </c>
      <c r="G32" s="39">
        <v>45</v>
      </c>
      <c r="H32" s="39">
        <v>23</v>
      </c>
      <c r="I32" s="39">
        <v>1</v>
      </c>
      <c r="L32" s="7" t="s">
        <v>68</v>
      </c>
      <c r="M32" s="5">
        <v>251</v>
      </c>
    </row>
    <row r="33" spans="1:13" x14ac:dyDescent="0.25">
      <c r="A33" s="5" t="s">
        <v>71</v>
      </c>
      <c r="B33" s="5">
        <v>32</v>
      </c>
      <c r="C33" s="6">
        <v>700000</v>
      </c>
      <c r="D33" s="5">
        <v>190</v>
      </c>
      <c r="E33" s="39">
        <v>138</v>
      </c>
      <c r="F33" s="39">
        <v>85</v>
      </c>
      <c r="G33" s="39">
        <v>43</v>
      </c>
      <c r="H33" s="39">
        <v>22</v>
      </c>
      <c r="I33" s="39">
        <v>1</v>
      </c>
      <c r="L33" s="7" t="s">
        <v>72</v>
      </c>
      <c r="M33" s="5">
        <v>262</v>
      </c>
    </row>
    <row r="34" spans="1:13" x14ac:dyDescent="0.25">
      <c r="A34" s="5" t="s">
        <v>69</v>
      </c>
      <c r="B34" s="5">
        <v>32</v>
      </c>
      <c r="C34" s="6">
        <v>600000</v>
      </c>
      <c r="D34" s="35">
        <v>190</v>
      </c>
      <c r="E34" s="39">
        <v>138</v>
      </c>
      <c r="F34" s="39">
        <v>85</v>
      </c>
      <c r="G34" s="39">
        <v>43</v>
      </c>
      <c r="H34" s="39">
        <v>22</v>
      </c>
      <c r="I34" s="39">
        <v>1</v>
      </c>
      <c r="L34" s="7" t="s">
        <v>70</v>
      </c>
      <c r="M34" s="5">
        <v>226</v>
      </c>
    </row>
    <row r="35" spans="1:13" x14ac:dyDescent="0.25">
      <c r="A35" s="5" t="s">
        <v>79</v>
      </c>
      <c r="B35" s="5">
        <v>32</v>
      </c>
      <c r="C35" s="6">
        <v>575000</v>
      </c>
      <c r="D35" s="5">
        <v>180</v>
      </c>
      <c r="E35" s="39">
        <v>130</v>
      </c>
      <c r="F35" s="39">
        <v>80</v>
      </c>
      <c r="G35" s="39">
        <v>40</v>
      </c>
      <c r="H35" s="39">
        <v>20</v>
      </c>
      <c r="I35" s="39">
        <v>1</v>
      </c>
      <c r="L35" s="7" t="s">
        <v>80</v>
      </c>
      <c r="M35" s="5">
        <v>275</v>
      </c>
    </row>
    <row r="36" spans="1:13" x14ac:dyDescent="0.25">
      <c r="A36" s="5" t="s">
        <v>81</v>
      </c>
      <c r="B36" s="5">
        <v>32</v>
      </c>
      <c r="C36" s="6">
        <v>575000</v>
      </c>
      <c r="D36" s="5">
        <v>180</v>
      </c>
      <c r="E36" s="39">
        <v>130</v>
      </c>
      <c r="F36" s="39">
        <v>80</v>
      </c>
      <c r="G36" s="39">
        <v>40</v>
      </c>
      <c r="H36" s="39">
        <v>20</v>
      </c>
      <c r="I36" s="39">
        <v>1</v>
      </c>
      <c r="L36" s="7" t="s">
        <v>82</v>
      </c>
      <c r="M36" s="5">
        <v>224</v>
      </c>
    </row>
    <row r="37" spans="1:13" x14ac:dyDescent="0.25">
      <c r="A37" s="5" t="s">
        <v>75</v>
      </c>
      <c r="B37" s="5">
        <v>32</v>
      </c>
      <c r="C37" s="6">
        <v>550000</v>
      </c>
      <c r="D37" s="35">
        <v>180</v>
      </c>
      <c r="E37" s="39">
        <v>130</v>
      </c>
      <c r="F37" s="39">
        <v>80</v>
      </c>
      <c r="G37" s="39">
        <v>40</v>
      </c>
      <c r="H37" s="39">
        <v>20</v>
      </c>
      <c r="I37" s="39">
        <v>1</v>
      </c>
      <c r="L37" s="7" t="s">
        <v>76</v>
      </c>
      <c r="M37" s="5">
        <v>209</v>
      </c>
    </row>
    <row r="38" spans="1:13" x14ac:dyDescent="0.25">
      <c r="A38" s="5" t="s">
        <v>77</v>
      </c>
      <c r="B38" s="5">
        <v>32</v>
      </c>
      <c r="C38" s="6">
        <v>525000</v>
      </c>
      <c r="D38" s="5">
        <v>180</v>
      </c>
      <c r="E38" s="39">
        <v>130</v>
      </c>
      <c r="F38" s="39">
        <v>80</v>
      </c>
      <c r="G38" s="39">
        <v>40</v>
      </c>
      <c r="H38" s="39">
        <v>20</v>
      </c>
      <c r="I38" s="39">
        <v>1</v>
      </c>
      <c r="L38" s="7" t="s">
        <v>78</v>
      </c>
      <c r="M38" s="5">
        <v>236</v>
      </c>
    </row>
    <row r="39" spans="1:13" x14ac:dyDescent="0.25">
      <c r="A39" s="5" t="s">
        <v>85</v>
      </c>
      <c r="B39" s="5">
        <v>32</v>
      </c>
      <c r="C39" s="6">
        <v>514250</v>
      </c>
      <c r="D39" s="5">
        <v>170</v>
      </c>
      <c r="E39" s="39">
        <v>123</v>
      </c>
      <c r="F39" s="39">
        <v>75</v>
      </c>
      <c r="G39" s="39">
        <v>38</v>
      </c>
      <c r="H39" s="39">
        <v>19</v>
      </c>
      <c r="I39" s="39">
        <v>1</v>
      </c>
      <c r="L39" s="7" t="s">
        <v>86</v>
      </c>
      <c r="M39" s="5">
        <v>194</v>
      </c>
    </row>
    <row r="40" spans="1:13" x14ac:dyDescent="0.25">
      <c r="A40" s="5" t="s">
        <v>83</v>
      </c>
      <c r="B40" s="5">
        <v>32</v>
      </c>
      <c r="C40" s="6">
        <v>475000</v>
      </c>
      <c r="D40" s="35">
        <v>170</v>
      </c>
      <c r="E40" s="39">
        <v>123</v>
      </c>
      <c r="F40" s="39">
        <v>75</v>
      </c>
      <c r="G40" s="39">
        <v>38</v>
      </c>
      <c r="H40" s="39">
        <v>19</v>
      </c>
      <c r="I40" s="39">
        <v>1</v>
      </c>
      <c r="L40" s="7" t="s">
        <v>84</v>
      </c>
      <c r="M40" s="5">
        <v>230</v>
      </c>
    </row>
    <row r="41" spans="1:13" x14ac:dyDescent="0.25">
      <c r="A41" s="5" t="s">
        <v>87</v>
      </c>
      <c r="B41" s="5">
        <v>32</v>
      </c>
      <c r="C41" s="6">
        <v>465000</v>
      </c>
      <c r="D41" s="5">
        <v>170</v>
      </c>
      <c r="E41" s="39">
        <v>123</v>
      </c>
      <c r="F41" s="39">
        <v>75</v>
      </c>
      <c r="G41" s="39">
        <v>38</v>
      </c>
      <c r="H41" s="39">
        <v>19</v>
      </c>
      <c r="I41" s="39">
        <v>1</v>
      </c>
      <c r="L41" s="7" t="s">
        <v>88</v>
      </c>
      <c r="M41" s="5">
        <v>271</v>
      </c>
    </row>
    <row r="42" spans="1:13" x14ac:dyDescent="0.25">
      <c r="A42" s="5" t="s">
        <v>95</v>
      </c>
      <c r="B42" s="5">
        <v>32</v>
      </c>
      <c r="C42" s="6">
        <v>400000</v>
      </c>
      <c r="D42" s="5">
        <v>160</v>
      </c>
      <c r="E42" s="39">
        <v>115</v>
      </c>
      <c r="F42" s="39">
        <v>70</v>
      </c>
      <c r="G42" s="39">
        <v>35</v>
      </c>
      <c r="H42" s="39">
        <v>18</v>
      </c>
      <c r="I42" s="39">
        <v>1</v>
      </c>
      <c r="L42" s="7" t="s">
        <v>96</v>
      </c>
      <c r="M42" s="5">
        <v>226</v>
      </c>
    </row>
    <row r="43" spans="1:13" x14ac:dyDescent="0.25">
      <c r="A43" s="5" t="s">
        <v>93</v>
      </c>
      <c r="B43" s="5">
        <v>32</v>
      </c>
      <c r="C43" s="6">
        <v>389250</v>
      </c>
      <c r="D43" s="5">
        <v>160</v>
      </c>
      <c r="E43" s="39">
        <v>115</v>
      </c>
      <c r="F43" s="39">
        <v>70</v>
      </c>
      <c r="G43" s="39">
        <v>35</v>
      </c>
      <c r="H43" s="39">
        <v>18</v>
      </c>
      <c r="I43" s="39">
        <v>1</v>
      </c>
      <c r="L43" s="7" t="s">
        <v>94</v>
      </c>
      <c r="M43" s="5">
        <v>185</v>
      </c>
    </row>
    <row r="44" spans="1:13" x14ac:dyDescent="0.25">
      <c r="A44" s="5" t="s">
        <v>89</v>
      </c>
      <c r="B44" s="5">
        <v>32</v>
      </c>
      <c r="C44" s="6">
        <v>375000</v>
      </c>
      <c r="D44" s="35">
        <v>160</v>
      </c>
      <c r="E44" s="39">
        <v>115</v>
      </c>
      <c r="F44" s="39">
        <v>70</v>
      </c>
      <c r="G44" s="39">
        <v>35</v>
      </c>
      <c r="H44" s="39">
        <v>18</v>
      </c>
      <c r="I44" s="39">
        <v>1</v>
      </c>
      <c r="L44" s="7" t="s">
        <v>90</v>
      </c>
      <c r="M44" s="5">
        <v>181</v>
      </c>
    </row>
    <row r="45" spans="1:13" x14ac:dyDescent="0.25">
      <c r="A45" s="5" t="s">
        <v>97</v>
      </c>
      <c r="B45" s="5">
        <v>32</v>
      </c>
      <c r="C45" s="6">
        <v>375000</v>
      </c>
      <c r="D45" s="5">
        <v>160</v>
      </c>
      <c r="E45" s="39">
        <v>115</v>
      </c>
      <c r="F45" s="39">
        <v>70</v>
      </c>
      <c r="G45" s="39">
        <v>35</v>
      </c>
      <c r="H45" s="39">
        <v>18</v>
      </c>
      <c r="I45" s="39">
        <v>1</v>
      </c>
      <c r="L45" s="7" t="s">
        <v>98</v>
      </c>
      <c r="M45" s="5">
        <v>184</v>
      </c>
    </row>
    <row r="46" spans="1:13" x14ac:dyDescent="0.25">
      <c r="A46" s="5" t="s">
        <v>99</v>
      </c>
      <c r="B46" s="5">
        <v>32</v>
      </c>
      <c r="C46" s="6">
        <v>375000</v>
      </c>
      <c r="D46" s="5">
        <v>160</v>
      </c>
      <c r="E46" s="39">
        <v>115</v>
      </c>
      <c r="F46" s="39">
        <v>70</v>
      </c>
      <c r="G46" s="39">
        <v>35</v>
      </c>
      <c r="H46" s="39">
        <v>18</v>
      </c>
      <c r="I46" s="39">
        <v>1</v>
      </c>
      <c r="L46" s="7" t="s">
        <v>100</v>
      </c>
      <c r="M46" s="5">
        <v>231</v>
      </c>
    </row>
    <row r="47" spans="1:13" x14ac:dyDescent="0.25">
      <c r="A47" s="5" t="s">
        <v>101</v>
      </c>
      <c r="B47" s="5">
        <v>32</v>
      </c>
      <c r="C47" s="6">
        <v>375000</v>
      </c>
      <c r="D47" s="5">
        <v>160</v>
      </c>
      <c r="E47" s="39">
        <v>115</v>
      </c>
      <c r="F47" s="39">
        <v>70</v>
      </c>
      <c r="G47" s="39">
        <v>35</v>
      </c>
      <c r="H47" s="39">
        <v>18</v>
      </c>
      <c r="I47" s="39">
        <v>1</v>
      </c>
      <c r="L47" s="7" t="s">
        <v>102</v>
      </c>
      <c r="M47" s="5">
        <v>193</v>
      </c>
    </row>
    <row r="48" spans="1:13" x14ac:dyDescent="0.25">
      <c r="A48" s="5" t="s">
        <v>151</v>
      </c>
      <c r="B48" s="5">
        <v>32</v>
      </c>
      <c r="C48" s="6">
        <v>350000</v>
      </c>
      <c r="D48" s="5">
        <v>150</v>
      </c>
      <c r="E48" s="39">
        <v>115</v>
      </c>
      <c r="F48" s="39">
        <v>70</v>
      </c>
      <c r="G48" s="39">
        <v>35</v>
      </c>
      <c r="H48" s="39">
        <v>18</v>
      </c>
      <c r="I48" s="39">
        <v>1</v>
      </c>
      <c r="L48" s="7" t="s">
        <v>152</v>
      </c>
      <c r="M48" s="5">
        <v>163</v>
      </c>
    </row>
    <row r="49" spans="1:13" x14ac:dyDescent="0.25">
      <c r="A49" s="5" t="s">
        <v>141</v>
      </c>
      <c r="B49" s="5">
        <v>32</v>
      </c>
      <c r="C49" s="6">
        <v>340000</v>
      </c>
      <c r="D49" s="5">
        <v>150</v>
      </c>
      <c r="E49" s="39">
        <v>115</v>
      </c>
      <c r="F49" s="39">
        <v>70</v>
      </c>
      <c r="G49" s="39">
        <v>35</v>
      </c>
      <c r="H49" s="39">
        <v>18</v>
      </c>
      <c r="I49" s="39">
        <v>1</v>
      </c>
      <c r="L49" s="7" t="s">
        <v>142</v>
      </c>
      <c r="M49" s="5">
        <v>165</v>
      </c>
    </row>
    <row r="50" spans="1:13" x14ac:dyDescent="0.25">
      <c r="A50" s="5" t="s">
        <v>131</v>
      </c>
      <c r="B50" s="5">
        <v>32</v>
      </c>
      <c r="C50" s="6">
        <v>305000</v>
      </c>
      <c r="D50" s="5">
        <v>150</v>
      </c>
      <c r="E50" s="39">
        <v>115</v>
      </c>
      <c r="F50" s="39">
        <v>70</v>
      </c>
      <c r="G50" s="39">
        <v>35</v>
      </c>
      <c r="H50" s="39">
        <v>18</v>
      </c>
      <c r="I50" s="39">
        <v>1</v>
      </c>
      <c r="L50" s="7" t="s">
        <v>132</v>
      </c>
      <c r="M50" s="5">
        <v>170</v>
      </c>
    </row>
    <row r="51" spans="1:13" x14ac:dyDescent="0.25">
      <c r="A51" s="5" t="s">
        <v>103</v>
      </c>
      <c r="B51" s="5">
        <v>32</v>
      </c>
      <c r="C51" s="6">
        <v>303000</v>
      </c>
      <c r="D51" s="35">
        <v>150</v>
      </c>
      <c r="E51" s="39">
        <v>108</v>
      </c>
      <c r="F51" s="39">
        <v>65</v>
      </c>
      <c r="G51" s="39">
        <v>33</v>
      </c>
      <c r="H51" s="39">
        <v>17</v>
      </c>
      <c r="I51" s="39">
        <v>1</v>
      </c>
      <c r="L51" s="7" t="s">
        <v>104</v>
      </c>
      <c r="M51" s="5">
        <v>192</v>
      </c>
    </row>
    <row r="52" spans="1:13" x14ac:dyDescent="0.25">
      <c r="A52" s="5" t="s">
        <v>105</v>
      </c>
      <c r="B52" s="5">
        <v>32</v>
      </c>
      <c r="C52" s="6">
        <v>303000</v>
      </c>
      <c r="D52" s="5">
        <v>150</v>
      </c>
      <c r="E52" s="39">
        <v>108</v>
      </c>
      <c r="F52" s="39">
        <v>65</v>
      </c>
      <c r="G52" s="39">
        <v>33</v>
      </c>
      <c r="H52" s="39">
        <v>17</v>
      </c>
      <c r="I52" s="39">
        <v>1</v>
      </c>
      <c r="L52" s="7" t="s">
        <v>106</v>
      </c>
      <c r="M52" s="5">
        <v>230</v>
      </c>
    </row>
    <row r="53" spans="1:13" x14ac:dyDescent="0.25">
      <c r="A53" s="5" t="s">
        <v>107</v>
      </c>
      <c r="B53" s="5">
        <v>32</v>
      </c>
      <c r="C53" s="6">
        <v>303000</v>
      </c>
      <c r="D53" s="5">
        <v>150</v>
      </c>
      <c r="E53" s="39">
        <v>108</v>
      </c>
      <c r="F53" s="39">
        <v>65</v>
      </c>
      <c r="G53" s="39">
        <v>33</v>
      </c>
      <c r="H53" s="39">
        <v>17</v>
      </c>
      <c r="I53" s="39">
        <v>1</v>
      </c>
      <c r="L53" s="7" t="s">
        <v>108</v>
      </c>
      <c r="M53" s="5">
        <v>195</v>
      </c>
    </row>
    <row r="54" spans="1:13" x14ac:dyDescent="0.25">
      <c r="A54" s="5" t="s">
        <v>109</v>
      </c>
      <c r="B54" s="5">
        <v>32</v>
      </c>
      <c r="C54" s="6">
        <v>303000</v>
      </c>
      <c r="D54" s="5">
        <v>150</v>
      </c>
      <c r="E54" s="39">
        <v>108</v>
      </c>
      <c r="F54" s="39">
        <v>65</v>
      </c>
      <c r="G54" s="39">
        <v>33</v>
      </c>
      <c r="H54" s="39">
        <v>17</v>
      </c>
      <c r="I54" s="39">
        <v>1</v>
      </c>
      <c r="L54" s="7" t="s">
        <v>110</v>
      </c>
      <c r="M54" s="5">
        <v>177</v>
      </c>
    </row>
    <row r="55" spans="1:13" x14ac:dyDescent="0.25">
      <c r="A55" s="5" t="s">
        <v>111</v>
      </c>
      <c r="B55" s="5">
        <v>32</v>
      </c>
      <c r="C55" s="6">
        <v>303000</v>
      </c>
      <c r="D55" s="5">
        <v>150</v>
      </c>
      <c r="E55" s="39">
        <v>108</v>
      </c>
      <c r="F55" s="39">
        <v>65</v>
      </c>
      <c r="G55" s="39">
        <v>33</v>
      </c>
      <c r="H55" s="39">
        <v>17</v>
      </c>
      <c r="I55" s="39">
        <v>1</v>
      </c>
      <c r="L55" s="7" t="s">
        <v>112</v>
      </c>
      <c r="M55" s="5">
        <v>168</v>
      </c>
    </row>
    <row r="56" spans="1:13" x14ac:dyDescent="0.25">
      <c r="A56" s="5" t="s">
        <v>113</v>
      </c>
      <c r="B56" s="5">
        <v>32</v>
      </c>
      <c r="C56" s="6">
        <v>303000</v>
      </c>
      <c r="D56" s="5">
        <v>150</v>
      </c>
      <c r="E56" s="39">
        <v>108</v>
      </c>
      <c r="F56" s="39">
        <v>65</v>
      </c>
      <c r="G56" s="39">
        <v>33</v>
      </c>
      <c r="H56" s="39">
        <v>17</v>
      </c>
      <c r="I56" s="39">
        <v>1</v>
      </c>
      <c r="L56" s="7" t="s">
        <v>114</v>
      </c>
      <c r="M56" s="5">
        <v>165</v>
      </c>
    </row>
    <row r="57" spans="1:13" x14ac:dyDescent="0.25">
      <c r="A57" s="5" t="s">
        <v>115</v>
      </c>
      <c r="B57" s="5">
        <v>32</v>
      </c>
      <c r="C57" s="6">
        <v>303000</v>
      </c>
      <c r="D57" s="5">
        <v>150</v>
      </c>
      <c r="E57" s="39">
        <v>108</v>
      </c>
      <c r="F57" s="39">
        <v>65</v>
      </c>
      <c r="G57" s="39">
        <v>33</v>
      </c>
      <c r="H57" s="39">
        <v>17</v>
      </c>
      <c r="I57" s="39">
        <v>1</v>
      </c>
      <c r="L57" s="7" t="s">
        <v>116</v>
      </c>
      <c r="M57" s="5">
        <v>166</v>
      </c>
    </row>
    <row r="58" spans="1:13" x14ac:dyDescent="0.25">
      <c r="A58" s="5" t="s">
        <v>117</v>
      </c>
      <c r="B58" s="5">
        <v>32</v>
      </c>
      <c r="C58" s="6">
        <v>303000</v>
      </c>
      <c r="D58" s="5">
        <v>150</v>
      </c>
      <c r="E58" s="39">
        <v>108</v>
      </c>
      <c r="F58" s="39">
        <v>65</v>
      </c>
      <c r="G58" s="39">
        <v>33</v>
      </c>
      <c r="H58" s="39">
        <v>17</v>
      </c>
      <c r="I58" s="39">
        <v>1</v>
      </c>
      <c r="L58" s="7" t="s">
        <v>118</v>
      </c>
      <c r="M58" s="5">
        <v>188</v>
      </c>
    </row>
    <row r="59" spans="1:13" x14ac:dyDescent="0.25">
      <c r="A59" s="5" t="s">
        <v>119</v>
      </c>
      <c r="B59" s="5">
        <v>32</v>
      </c>
      <c r="C59" s="6">
        <v>303000</v>
      </c>
      <c r="D59" s="5">
        <v>150</v>
      </c>
      <c r="E59" s="39">
        <v>108</v>
      </c>
      <c r="F59" s="39">
        <v>65</v>
      </c>
      <c r="G59" s="39">
        <v>33</v>
      </c>
      <c r="H59" s="39">
        <v>17</v>
      </c>
      <c r="I59" s="39">
        <v>1</v>
      </c>
      <c r="L59" s="7" t="s">
        <v>120</v>
      </c>
      <c r="M59" s="5">
        <v>178</v>
      </c>
    </row>
    <row r="60" spans="1:13" x14ac:dyDescent="0.25">
      <c r="A60" s="5" t="s">
        <v>121</v>
      </c>
      <c r="B60" s="5">
        <v>32</v>
      </c>
      <c r="C60" s="6">
        <v>303000</v>
      </c>
      <c r="D60" s="5">
        <v>150</v>
      </c>
      <c r="E60" s="39">
        <v>108</v>
      </c>
      <c r="F60" s="39">
        <v>65</v>
      </c>
      <c r="G60" s="39">
        <v>33</v>
      </c>
      <c r="H60" s="39">
        <v>17</v>
      </c>
      <c r="I60" s="39">
        <v>1</v>
      </c>
      <c r="L60" s="7" t="s">
        <v>122</v>
      </c>
      <c r="M60" s="5">
        <v>198</v>
      </c>
    </row>
    <row r="61" spans="1:13" x14ac:dyDescent="0.25">
      <c r="A61" s="5" t="s">
        <v>123</v>
      </c>
      <c r="B61" s="5">
        <v>32</v>
      </c>
      <c r="C61" s="6">
        <v>303000</v>
      </c>
      <c r="D61" s="5">
        <v>150</v>
      </c>
      <c r="E61" s="39">
        <v>108</v>
      </c>
      <c r="F61" s="39">
        <v>65</v>
      </c>
      <c r="G61" s="39">
        <v>33</v>
      </c>
      <c r="H61" s="39">
        <v>17</v>
      </c>
      <c r="I61" s="39">
        <v>1</v>
      </c>
      <c r="L61" s="7" t="s">
        <v>124</v>
      </c>
      <c r="M61" s="5">
        <v>160</v>
      </c>
    </row>
    <row r="62" spans="1:13" x14ac:dyDescent="0.25">
      <c r="A62" s="5" t="s">
        <v>125</v>
      </c>
      <c r="B62" s="5">
        <v>32</v>
      </c>
      <c r="C62" s="6">
        <v>303000</v>
      </c>
      <c r="D62" s="5">
        <v>150</v>
      </c>
      <c r="E62" s="39">
        <v>108</v>
      </c>
      <c r="F62" s="39">
        <v>65</v>
      </c>
      <c r="G62" s="39">
        <v>33</v>
      </c>
      <c r="H62" s="39">
        <v>17</v>
      </c>
      <c r="I62" s="39">
        <v>1</v>
      </c>
      <c r="L62" s="7" t="s">
        <v>126</v>
      </c>
      <c r="M62" s="5">
        <v>165</v>
      </c>
    </row>
    <row r="63" spans="1:13" x14ac:dyDescent="0.25">
      <c r="A63" s="5" t="s">
        <v>127</v>
      </c>
      <c r="B63" s="5">
        <v>32</v>
      </c>
      <c r="C63" s="6">
        <v>303000</v>
      </c>
      <c r="D63" s="5">
        <v>150</v>
      </c>
      <c r="E63" s="39">
        <v>108</v>
      </c>
      <c r="F63" s="39">
        <v>65</v>
      </c>
      <c r="G63" s="39">
        <v>33</v>
      </c>
      <c r="H63" s="39">
        <v>17</v>
      </c>
      <c r="I63" s="39">
        <v>1</v>
      </c>
      <c r="L63" s="7" t="s">
        <v>128</v>
      </c>
      <c r="M63" s="5">
        <v>210</v>
      </c>
    </row>
    <row r="64" spans="1:13" x14ac:dyDescent="0.25">
      <c r="A64" s="5" t="s">
        <v>129</v>
      </c>
      <c r="B64" s="5">
        <v>32</v>
      </c>
      <c r="C64" s="6">
        <v>303000</v>
      </c>
      <c r="D64" s="5">
        <v>150</v>
      </c>
      <c r="E64" s="39">
        <v>108</v>
      </c>
      <c r="F64" s="39">
        <v>65</v>
      </c>
      <c r="G64" s="39">
        <v>33</v>
      </c>
      <c r="H64" s="39">
        <v>17</v>
      </c>
      <c r="I64" s="39">
        <v>1</v>
      </c>
      <c r="L64" s="7" t="s">
        <v>130</v>
      </c>
      <c r="M64" s="5">
        <v>198</v>
      </c>
    </row>
    <row r="65" spans="1:13" x14ac:dyDescent="0.25">
      <c r="A65" s="5" t="s">
        <v>133</v>
      </c>
      <c r="B65" s="5">
        <v>32</v>
      </c>
      <c r="C65" s="6">
        <v>303000</v>
      </c>
      <c r="D65" s="5">
        <v>150</v>
      </c>
      <c r="E65" s="39">
        <v>108</v>
      </c>
      <c r="F65" s="39">
        <v>65</v>
      </c>
      <c r="G65" s="39">
        <v>33</v>
      </c>
      <c r="H65" s="39">
        <v>17</v>
      </c>
      <c r="I65" s="39">
        <v>1</v>
      </c>
      <c r="L65" s="7" t="s">
        <v>134</v>
      </c>
      <c r="M65" s="5">
        <v>232</v>
      </c>
    </row>
    <row r="66" spans="1:13" x14ac:dyDescent="0.25">
      <c r="A66" s="5" t="s">
        <v>135</v>
      </c>
      <c r="B66" s="5">
        <v>32</v>
      </c>
      <c r="C66" s="6">
        <v>303000</v>
      </c>
      <c r="D66" s="5">
        <v>150</v>
      </c>
      <c r="E66" s="39">
        <v>108</v>
      </c>
      <c r="F66" s="39">
        <v>65</v>
      </c>
      <c r="G66" s="39">
        <v>33</v>
      </c>
      <c r="H66" s="39">
        <v>17</v>
      </c>
      <c r="I66" s="39">
        <v>1</v>
      </c>
      <c r="L66" s="7" t="s">
        <v>136</v>
      </c>
      <c r="M66" s="5">
        <v>192</v>
      </c>
    </row>
    <row r="67" spans="1:13" x14ac:dyDescent="0.25">
      <c r="A67" s="5" t="s">
        <v>137</v>
      </c>
      <c r="B67" s="5">
        <v>32</v>
      </c>
      <c r="C67" s="6">
        <v>303000</v>
      </c>
      <c r="D67" s="5">
        <v>150</v>
      </c>
      <c r="E67" s="39">
        <v>108</v>
      </c>
      <c r="F67" s="39">
        <v>65</v>
      </c>
      <c r="G67" s="39">
        <v>33</v>
      </c>
      <c r="H67" s="39">
        <v>17</v>
      </c>
      <c r="I67" s="39">
        <v>1</v>
      </c>
      <c r="L67" s="7" t="s">
        <v>138</v>
      </c>
      <c r="M67" s="5">
        <v>177</v>
      </c>
    </row>
    <row r="68" spans="1:13" x14ac:dyDescent="0.25">
      <c r="A68" s="5" t="s">
        <v>139</v>
      </c>
      <c r="B68" s="5">
        <v>32</v>
      </c>
      <c r="C68" s="6">
        <v>303000</v>
      </c>
      <c r="D68" s="5">
        <v>150</v>
      </c>
      <c r="E68" s="39">
        <v>108</v>
      </c>
      <c r="F68" s="39">
        <v>65</v>
      </c>
      <c r="G68" s="39">
        <v>33</v>
      </c>
      <c r="H68" s="39">
        <v>17</v>
      </c>
      <c r="I68" s="39">
        <v>1</v>
      </c>
      <c r="L68" s="7" t="s">
        <v>140</v>
      </c>
      <c r="M68" s="5">
        <v>167</v>
      </c>
    </row>
    <row r="69" spans="1:13" x14ac:dyDescent="0.25">
      <c r="A69" s="5" t="s">
        <v>143</v>
      </c>
      <c r="B69" s="5">
        <v>32</v>
      </c>
      <c r="C69" s="6">
        <v>303000</v>
      </c>
      <c r="D69" s="5">
        <v>150</v>
      </c>
      <c r="E69" s="39">
        <v>108</v>
      </c>
      <c r="F69" s="39">
        <v>65</v>
      </c>
      <c r="G69" s="39">
        <v>33</v>
      </c>
      <c r="H69" s="39">
        <v>17</v>
      </c>
      <c r="I69" s="39">
        <v>1</v>
      </c>
      <c r="L69" s="7" t="s">
        <v>144</v>
      </c>
      <c r="M69" s="5">
        <v>169</v>
      </c>
    </row>
    <row r="70" spans="1:13" x14ac:dyDescent="0.25">
      <c r="A70" s="5" t="s">
        <v>145</v>
      </c>
      <c r="B70" s="5">
        <v>32</v>
      </c>
      <c r="C70" s="6">
        <v>303000</v>
      </c>
      <c r="D70" s="5">
        <v>150</v>
      </c>
      <c r="E70" s="39">
        <v>108</v>
      </c>
      <c r="F70" s="39">
        <v>65</v>
      </c>
      <c r="G70" s="39">
        <v>33</v>
      </c>
      <c r="H70" s="39">
        <v>17</v>
      </c>
      <c r="I70" s="39">
        <v>1</v>
      </c>
      <c r="L70" s="7" t="s">
        <v>146</v>
      </c>
      <c r="M70" s="5">
        <v>204</v>
      </c>
    </row>
    <row r="71" spans="1:13" x14ac:dyDescent="0.25">
      <c r="A71" s="5" t="s">
        <v>147</v>
      </c>
      <c r="B71" s="5">
        <v>32</v>
      </c>
      <c r="C71" s="6">
        <v>303000</v>
      </c>
      <c r="D71" s="5">
        <v>150</v>
      </c>
      <c r="E71" s="39">
        <v>108</v>
      </c>
      <c r="F71" s="39">
        <v>65</v>
      </c>
      <c r="G71" s="39">
        <v>33</v>
      </c>
      <c r="H71" s="39">
        <v>17</v>
      </c>
      <c r="I71" s="39">
        <v>1</v>
      </c>
      <c r="L71" s="7" t="s">
        <v>148</v>
      </c>
      <c r="M71" s="5">
        <v>204</v>
      </c>
    </row>
    <row r="72" spans="1:13" x14ac:dyDescent="0.25">
      <c r="A72" s="5" t="s">
        <v>153</v>
      </c>
      <c r="B72" s="5">
        <v>32</v>
      </c>
      <c r="C72" s="6">
        <v>303000</v>
      </c>
      <c r="D72" s="5">
        <v>150</v>
      </c>
      <c r="E72" s="39">
        <v>108</v>
      </c>
      <c r="F72" s="39">
        <v>65</v>
      </c>
      <c r="G72" s="39">
        <v>33</v>
      </c>
      <c r="H72" s="39">
        <v>17</v>
      </c>
      <c r="I72" s="39">
        <v>1</v>
      </c>
      <c r="L72" s="7" t="s">
        <v>154</v>
      </c>
      <c r="M72" s="5">
        <v>216</v>
      </c>
    </row>
    <row r="73" spans="1:13" x14ac:dyDescent="0.25">
      <c r="A73" s="5" t="s">
        <v>149</v>
      </c>
      <c r="B73" s="5">
        <v>32</v>
      </c>
      <c r="C73" s="6">
        <v>300000</v>
      </c>
      <c r="D73" s="5">
        <v>150</v>
      </c>
      <c r="E73" s="39">
        <v>108</v>
      </c>
      <c r="F73" s="39">
        <v>65</v>
      </c>
      <c r="G73" s="39">
        <v>33</v>
      </c>
      <c r="H73" s="39">
        <v>17</v>
      </c>
      <c r="I73" s="39">
        <v>1</v>
      </c>
      <c r="L73" s="7" t="s">
        <v>150</v>
      </c>
      <c r="M73" s="5">
        <v>170</v>
      </c>
    </row>
    <row r="74" spans="1:13" x14ac:dyDescent="0.25">
      <c r="A74" s="5" t="s">
        <v>161</v>
      </c>
      <c r="B74" s="5">
        <v>32</v>
      </c>
      <c r="C74" s="6">
        <v>275000</v>
      </c>
      <c r="D74" s="5">
        <v>140</v>
      </c>
      <c r="E74" s="39">
        <v>100</v>
      </c>
      <c r="F74" s="39">
        <v>60</v>
      </c>
      <c r="G74" s="39">
        <v>30</v>
      </c>
      <c r="H74" s="39">
        <v>15</v>
      </c>
      <c r="I74" s="39">
        <v>1</v>
      </c>
      <c r="L74" s="7" t="s">
        <v>162</v>
      </c>
      <c r="M74" s="5">
        <v>172</v>
      </c>
    </row>
    <row r="75" spans="1:13" x14ac:dyDescent="0.25">
      <c r="A75" s="5" t="s">
        <v>159</v>
      </c>
      <c r="B75" s="5">
        <v>32</v>
      </c>
      <c r="C75" s="6">
        <v>264250</v>
      </c>
      <c r="D75" s="5">
        <v>140</v>
      </c>
      <c r="E75" s="39">
        <v>100</v>
      </c>
      <c r="F75" s="39">
        <v>60</v>
      </c>
      <c r="G75" s="39">
        <v>30</v>
      </c>
      <c r="H75" s="39">
        <v>15</v>
      </c>
      <c r="I75" s="39">
        <v>1</v>
      </c>
      <c r="L75" s="7" t="s">
        <v>160</v>
      </c>
      <c r="M75" s="5">
        <v>188</v>
      </c>
    </row>
    <row r="76" spans="1:13" x14ac:dyDescent="0.25">
      <c r="A76" s="5" t="s">
        <v>163</v>
      </c>
      <c r="B76" s="5">
        <v>32</v>
      </c>
      <c r="C76" s="6">
        <v>250000</v>
      </c>
      <c r="D76" s="5">
        <v>140</v>
      </c>
      <c r="E76" s="39">
        <v>100</v>
      </c>
      <c r="F76" s="39">
        <v>60</v>
      </c>
      <c r="G76" s="39">
        <v>30</v>
      </c>
      <c r="H76" s="39">
        <v>15</v>
      </c>
      <c r="I76" s="39">
        <v>1</v>
      </c>
      <c r="L76" s="7" t="s">
        <v>164</v>
      </c>
      <c r="M76" s="5">
        <v>164</v>
      </c>
    </row>
    <row r="77" spans="1:13" x14ac:dyDescent="0.25">
      <c r="A77" s="5" t="s">
        <v>155</v>
      </c>
      <c r="B77" s="5">
        <v>32</v>
      </c>
      <c r="C77" s="6">
        <v>230000</v>
      </c>
      <c r="D77" s="35">
        <v>140</v>
      </c>
      <c r="E77" s="39">
        <v>100</v>
      </c>
      <c r="F77" s="39">
        <v>60</v>
      </c>
      <c r="G77" s="39">
        <v>30</v>
      </c>
      <c r="H77" s="39">
        <v>15</v>
      </c>
      <c r="I77" s="39">
        <v>1</v>
      </c>
      <c r="L77" s="7" t="s">
        <v>156</v>
      </c>
      <c r="M77" s="5">
        <v>191</v>
      </c>
    </row>
    <row r="78" spans="1:13" x14ac:dyDescent="0.25">
      <c r="A78" s="5" t="s">
        <v>157</v>
      </c>
      <c r="B78" s="5">
        <v>32</v>
      </c>
      <c r="C78" s="6">
        <v>230000</v>
      </c>
      <c r="D78" s="5">
        <v>140</v>
      </c>
      <c r="E78" s="39">
        <v>100</v>
      </c>
      <c r="F78" s="39">
        <v>60</v>
      </c>
      <c r="G78" s="39">
        <v>30</v>
      </c>
      <c r="H78" s="39">
        <v>15</v>
      </c>
      <c r="I78" s="39">
        <v>1</v>
      </c>
      <c r="L78" s="7" t="s">
        <v>158</v>
      </c>
      <c r="M78" s="5">
        <v>172</v>
      </c>
    </row>
    <row r="79" spans="1:13" x14ac:dyDescent="0.25">
      <c r="A79" s="5" t="s">
        <v>171</v>
      </c>
      <c r="B79" s="5">
        <v>32</v>
      </c>
      <c r="C79" s="6">
        <v>203750</v>
      </c>
      <c r="D79" s="5">
        <v>130</v>
      </c>
      <c r="E79" s="39">
        <v>100</v>
      </c>
      <c r="F79" s="39">
        <v>60</v>
      </c>
      <c r="G79" s="39">
        <v>30</v>
      </c>
      <c r="H79" s="39">
        <v>15</v>
      </c>
      <c r="I79" s="39">
        <v>1</v>
      </c>
      <c r="L79" s="7" t="s">
        <v>172</v>
      </c>
      <c r="M79" s="5">
        <v>168</v>
      </c>
    </row>
    <row r="80" spans="1:13" x14ac:dyDescent="0.25">
      <c r="A80" s="5" t="s">
        <v>165</v>
      </c>
      <c r="B80" s="5">
        <v>32</v>
      </c>
      <c r="C80" s="6">
        <v>203000</v>
      </c>
      <c r="D80" s="5">
        <v>130</v>
      </c>
      <c r="E80" s="39">
        <v>100</v>
      </c>
      <c r="F80" s="39">
        <v>60</v>
      </c>
      <c r="G80" s="39">
        <v>30</v>
      </c>
      <c r="H80" s="39">
        <v>15</v>
      </c>
      <c r="I80" s="39">
        <v>1</v>
      </c>
      <c r="L80" s="7" t="s">
        <v>166</v>
      </c>
      <c r="M80" s="5">
        <v>142</v>
      </c>
    </row>
    <row r="81" spans="1:13" x14ac:dyDescent="0.25">
      <c r="A81" s="5" t="s">
        <v>167</v>
      </c>
      <c r="B81" s="5">
        <v>32</v>
      </c>
      <c r="C81" s="6">
        <v>203000</v>
      </c>
      <c r="D81" s="5">
        <v>130</v>
      </c>
      <c r="E81" s="39">
        <v>100</v>
      </c>
      <c r="F81" s="39">
        <v>60</v>
      </c>
      <c r="G81" s="39">
        <v>30</v>
      </c>
      <c r="H81" s="39">
        <v>15</v>
      </c>
      <c r="I81" s="39">
        <v>1</v>
      </c>
      <c r="L81" s="7" t="s">
        <v>168</v>
      </c>
      <c r="M81" s="5">
        <v>151</v>
      </c>
    </row>
    <row r="82" spans="1:13" x14ac:dyDescent="0.25">
      <c r="A82" s="5" t="s">
        <v>169</v>
      </c>
      <c r="B82" s="5">
        <v>32</v>
      </c>
      <c r="C82" s="6">
        <v>203000</v>
      </c>
      <c r="D82" s="5">
        <v>130</v>
      </c>
      <c r="E82" s="39">
        <v>100</v>
      </c>
      <c r="F82" s="39">
        <v>60</v>
      </c>
      <c r="G82" s="39">
        <v>30</v>
      </c>
      <c r="H82" s="39">
        <v>15</v>
      </c>
      <c r="I82" s="39">
        <v>1</v>
      </c>
      <c r="L82" s="7" t="s">
        <v>170</v>
      </c>
      <c r="M82" s="5">
        <v>174</v>
      </c>
    </row>
    <row r="83" spans="1:13" x14ac:dyDescent="0.25">
      <c r="A83" s="5" t="s">
        <v>173</v>
      </c>
      <c r="B83" s="5">
        <v>32</v>
      </c>
      <c r="C83" s="6">
        <v>203000</v>
      </c>
      <c r="D83" s="5">
        <v>130</v>
      </c>
      <c r="E83" s="39">
        <v>100</v>
      </c>
      <c r="F83" s="39">
        <v>60</v>
      </c>
      <c r="G83" s="39">
        <v>30</v>
      </c>
      <c r="H83" s="39">
        <v>15</v>
      </c>
      <c r="I83" s="39">
        <v>1</v>
      </c>
      <c r="L83" s="7" t="s">
        <v>174</v>
      </c>
      <c r="M83" s="5">
        <v>149</v>
      </c>
    </row>
    <row r="84" spans="1:13" x14ac:dyDescent="0.25">
      <c r="A84" s="5" t="s">
        <v>175</v>
      </c>
      <c r="B84" s="5">
        <v>32</v>
      </c>
      <c r="C84" s="6">
        <v>203000</v>
      </c>
      <c r="D84" s="5">
        <v>130</v>
      </c>
      <c r="E84" s="39">
        <v>100</v>
      </c>
      <c r="F84" s="39">
        <v>60</v>
      </c>
      <c r="G84" s="39">
        <v>30</v>
      </c>
      <c r="H84" s="39">
        <v>15</v>
      </c>
      <c r="I84" s="39">
        <v>1</v>
      </c>
      <c r="L84" s="7" t="s">
        <v>176</v>
      </c>
      <c r="M84" s="5">
        <v>183</v>
      </c>
    </row>
  </sheetData>
  <autoFilter ref="A1:M1" xr:uid="{8055EB5D-BDD2-4378-8CC6-11D49AF31380}">
    <sortState xmlns:xlrd2="http://schemas.microsoft.com/office/spreadsheetml/2017/richdata2" ref="A2:M84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opLeftCell="A58" workbookViewId="0">
      <selection activeCell="F18" sqref="F18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40">
        <v>1995</v>
      </c>
      <c r="B1" s="40"/>
    </row>
    <row r="2" spans="1:2" x14ac:dyDescent="0.25">
      <c r="A2" s="10" t="s">
        <v>0</v>
      </c>
      <c r="B2" s="10" t="s">
        <v>177</v>
      </c>
    </row>
    <row r="3" spans="1:2" x14ac:dyDescent="0.25">
      <c r="A3" s="11" t="s">
        <v>69</v>
      </c>
      <c r="B3" s="12">
        <v>190</v>
      </c>
    </row>
    <row r="4" spans="1:2" x14ac:dyDescent="0.25">
      <c r="A4" s="13" t="s">
        <v>103</v>
      </c>
      <c r="B4" s="14">
        <v>150</v>
      </c>
    </row>
    <row r="5" spans="1:2" x14ac:dyDescent="0.25">
      <c r="A5" s="15" t="s">
        <v>123</v>
      </c>
      <c r="B5" s="12">
        <v>150</v>
      </c>
    </row>
    <row r="6" spans="1:2" x14ac:dyDescent="0.25">
      <c r="A6" s="13" t="s">
        <v>178</v>
      </c>
      <c r="B6" s="14">
        <v>150</v>
      </c>
    </row>
    <row r="7" spans="1:2" x14ac:dyDescent="0.25">
      <c r="A7" s="16" t="s">
        <v>107</v>
      </c>
      <c r="B7" s="17">
        <v>150</v>
      </c>
    </row>
    <row r="8" spans="1:2" x14ac:dyDescent="0.25">
      <c r="A8" s="18" t="s">
        <v>179</v>
      </c>
      <c r="B8" s="19">
        <v>580</v>
      </c>
    </row>
    <row r="9" spans="1:2" x14ac:dyDescent="0.25">
      <c r="A9" s="11" t="s">
        <v>65</v>
      </c>
      <c r="B9" s="12">
        <v>220</v>
      </c>
    </row>
    <row r="10" spans="1:2" x14ac:dyDescent="0.25">
      <c r="A10" s="13" t="s">
        <v>85</v>
      </c>
      <c r="B10" s="14">
        <v>170</v>
      </c>
    </row>
    <row r="11" spans="1:2" x14ac:dyDescent="0.25">
      <c r="A11" s="16" t="s">
        <v>145</v>
      </c>
      <c r="B11" s="17">
        <v>150</v>
      </c>
    </row>
    <row r="12" spans="1:2" x14ac:dyDescent="0.25">
      <c r="A12" s="20" t="s">
        <v>53</v>
      </c>
      <c r="B12" s="21">
        <v>260</v>
      </c>
    </row>
    <row r="13" spans="1:2" x14ac:dyDescent="0.25">
      <c r="A13" s="22" t="s">
        <v>51</v>
      </c>
      <c r="B13" s="14">
        <v>260</v>
      </c>
    </row>
    <row r="14" spans="1:2" x14ac:dyDescent="0.25">
      <c r="A14" s="11" t="s">
        <v>23</v>
      </c>
      <c r="B14" s="12">
        <v>380</v>
      </c>
    </row>
    <row r="15" spans="1:2" x14ac:dyDescent="0.25">
      <c r="A15" s="18" t="s">
        <v>57</v>
      </c>
      <c r="B15" s="17">
        <v>250</v>
      </c>
    </row>
    <row r="16" spans="1:2" x14ac:dyDescent="0.25">
      <c r="A16" s="11" t="s">
        <v>131</v>
      </c>
      <c r="B16" s="23">
        <v>150</v>
      </c>
    </row>
    <row r="17" spans="1:2" x14ac:dyDescent="0.25">
      <c r="A17" s="13" t="s">
        <v>81</v>
      </c>
      <c r="B17" s="21">
        <v>180</v>
      </c>
    </row>
    <row r="18" spans="1:2" x14ac:dyDescent="0.25">
      <c r="A18" s="16" t="s">
        <v>147</v>
      </c>
      <c r="B18" s="17">
        <v>150</v>
      </c>
    </row>
    <row r="19" spans="1:2" x14ac:dyDescent="0.25">
      <c r="A19" s="24" t="s">
        <v>167</v>
      </c>
      <c r="B19" s="23">
        <v>130</v>
      </c>
    </row>
    <row r="20" spans="1:2" x14ac:dyDescent="0.25">
      <c r="A20" t="s">
        <v>35</v>
      </c>
      <c r="B20" s="21">
        <v>340</v>
      </c>
    </row>
    <row r="21" spans="1:2" x14ac:dyDescent="0.25">
      <c r="A21" s="15" t="s">
        <v>19</v>
      </c>
      <c r="B21" s="12">
        <v>440</v>
      </c>
    </row>
    <row r="22" spans="1:2" x14ac:dyDescent="0.25">
      <c r="A22" s="13" t="s">
        <v>149</v>
      </c>
      <c r="B22" s="14">
        <v>150</v>
      </c>
    </row>
    <row r="23" spans="1:2" x14ac:dyDescent="0.25">
      <c r="A23" s="16" t="s">
        <v>165</v>
      </c>
      <c r="B23" s="17">
        <v>130</v>
      </c>
    </row>
    <row r="24" spans="1:2" x14ac:dyDescent="0.25">
      <c r="A24" s="13" t="s">
        <v>75</v>
      </c>
      <c r="B24" s="21">
        <v>180</v>
      </c>
    </row>
    <row r="25" spans="1:2" x14ac:dyDescent="0.25">
      <c r="A25" s="13" t="s">
        <v>125</v>
      </c>
      <c r="B25" s="14">
        <v>150</v>
      </c>
    </row>
    <row r="26" spans="1:2" x14ac:dyDescent="0.25">
      <c r="A26" s="11" t="s">
        <v>49</v>
      </c>
      <c r="B26" s="23">
        <v>270</v>
      </c>
    </row>
    <row r="27" spans="1:2" x14ac:dyDescent="0.25">
      <c r="A27" s="16" t="s">
        <v>47</v>
      </c>
      <c r="B27" s="19">
        <v>280</v>
      </c>
    </row>
    <row r="28" spans="1:2" x14ac:dyDescent="0.25">
      <c r="A28" s="11" t="s">
        <v>121</v>
      </c>
      <c r="B28" s="23">
        <v>150</v>
      </c>
    </row>
    <row r="29" spans="1:2" x14ac:dyDescent="0.25">
      <c r="A29" s="13" t="s">
        <v>133</v>
      </c>
      <c r="B29" s="14">
        <v>150</v>
      </c>
    </row>
    <row r="30" spans="1:2" x14ac:dyDescent="0.25">
      <c r="A30" s="16" t="s">
        <v>113</v>
      </c>
      <c r="B30" s="19">
        <v>150</v>
      </c>
    </row>
    <row r="31" spans="1:2" x14ac:dyDescent="0.25">
      <c r="A31" s="11" t="s">
        <v>180</v>
      </c>
      <c r="B31" s="12">
        <v>340</v>
      </c>
    </row>
    <row r="32" spans="1:2" x14ac:dyDescent="0.25">
      <c r="A32" s="25" t="s">
        <v>173</v>
      </c>
      <c r="B32" s="17">
        <v>130</v>
      </c>
    </row>
    <row r="33" spans="1:2" x14ac:dyDescent="0.25">
      <c r="A33" s="11" t="s">
        <v>95</v>
      </c>
      <c r="B33" s="12">
        <v>160</v>
      </c>
    </row>
    <row r="34" spans="1:2" x14ac:dyDescent="0.25">
      <c r="A34" s="16" t="s">
        <v>105</v>
      </c>
      <c r="B34" s="17">
        <v>150</v>
      </c>
    </row>
    <row r="35" spans="1:2" x14ac:dyDescent="0.25">
      <c r="A35" s="11" t="s">
        <v>33</v>
      </c>
      <c r="B35" s="26">
        <v>340</v>
      </c>
    </row>
    <row r="36" spans="1:2" x14ac:dyDescent="0.25">
      <c r="A36" s="13" t="s">
        <v>159</v>
      </c>
      <c r="B36" s="14">
        <v>140</v>
      </c>
    </row>
    <row r="37" spans="1:2" x14ac:dyDescent="0.25">
      <c r="A37" s="11" t="s">
        <v>27</v>
      </c>
      <c r="B37" s="12">
        <v>360</v>
      </c>
    </row>
    <row r="38" spans="1:2" x14ac:dyDescent="0.25">
      <c r="A38" s="16" t="s">
        <v>155</v>
      </c>
      <c r="B38" s="17">
        <v>140</v>
      </c>
    </row>
    <row r="39" spans="1:2" x14ac:dyDescent="0.25">
      <c r="A39" s="18" t="s">
        <v>117</v>
      </c>
      <c r="B39" s="19">
        <v>150</v>
      </c>
    </row>
    <row r="40" spans="1:2" x14ac:dyDescent="0.25">
      <c r="A40" s="27" t="s">
        <v>181</v>
      </c>
      <c r="B40" s="28">
        <v>670</v>
      </c>
    </row>
    <row r="41" spans="1:2" x14ac:dyDescent="0.25">
      <c r="A41" s="11" t="s">
        <v>143</v>
      </c>
      <c r="B41" s="23">
        <v>150</v>
      </c>
    </row>
    <row r="42" spans="1:2" x14ac:dyDescent="0.25">
      <c r="A42" s="29" t="s">
        <v>73</v>
      </c>
      <c r="B42" s="21">
        <v>190</v>
      </c>
    </row>
    <row r="43" spans="1:2" x14ac:dyDescent="0.25">
      <c r="A43" s="29" t="s">
        <v>137</v>
      </c>
      <c r="B43" s="14">
        <v>150</v>
      </c>
    </row>
    <row r="44" spans="1:2" x14ac:dyDescent="0.25">
      <c r="A44" s="30" t="s">
        <v>71</v>
      </c>
      <c r="B44" s="12">
        <v>190</v>
      </c>
    </row>
    <row r="45" spans="1:2" x14ac:dyDescent="0.25">
      <c r="A45" s="13" t="s">
        <v>135</v>
      </c>
      <c r="B45" s="14">
        <v>150</v>
      </c>
    </row>
    <row r="46" spans="1:2" x14ac:dyDescent="0.25">
      <c r="A46" s="18" t="s">
        <v>182</v>
      </c>
      <c r="B46" s="17">
        <v>150</v>
      </c>
    </row>
    <row r="47" spans="1:2" x14ac:dyDescent="0.25">
      <c r="A47" s="16" t="s">
        <v>16</v>
      </c>
      <c r="B47" s="19">
        <v>650</v>
      </c>
    </row>
    <row r="48" spans="1:2" x14ac:dyDescent="0.25">
      <c r="A48" s="31" t="s">
        <v>77</v>
      </c>
      <c r="B48" s="12">
        <v>180</v>
      </c>
    </row>
    <row r="49" spans="1:2" x14ac:dyDescent="0.25">
      <c r="A49" s="32" t="s">
        <v>109</v>
      </c>
      <c r="B49" s="14">
        <v>150</v>
      </c>
    </row>
    <row r="50" spans="1:2" x14ac:dyDescent="0.25">
      <c r="A50" s="25" t="s">
        <v>157</v>
      </c>
      <c r="B50" s="17">
        <v>140</v>
      </c>
    </row>
    <row r="51" spans="1:2" x14ac:dyDescent="0.25">
      <c r="A51" s="11" t="s">
        <v>43</v>
      </c>
      <c r="B51" s="12">
        <v>280</v>
      </c>
    </row>
    <row r="52" spans="1:2" x14ac:dyDescent="0.25">
      <c r="A52" s="18" t="s">
        <v>59</v>
      </c>
      <c r="B52" s="17">
        <v>250</v>
      </c>
    </row>
    <row r="53" spans="1:2" x14ac:dyDescent="0.25">
      <c r="A53" s="15" t="s">
        <v>29</v>
      </c>
      <c r="B53" s="12">
        <v>340</v>
      </c>
    </row>
    <row r="54" spans="1:2" x14ac:dyDescent="0.25">
      <c r="A54" s="13" t="s">
        <v>83</v>
      </c>
      <c r="B54" s="14">
        <v>170</v>
      </c>
    </row>
    <row r="55" spans="1:2" x14ac:dyDescent="0.25">
      <c r="A55" s="11" t="s">
        <v>129</v>
      </c>
      <c r="B55" s="23">
        <v>150</v>
      </c>
    </row>
    <row r="56" spans="1:2" x14ac:dyDescent="0.25">
      <c r="A56" s="13" t="s">
        <v>91</v>
      </c>
      <c r="B56" s="21">
        <v>160</v>
      </c>
    </row>
    <row r="57" spans="1:2" x14ac:dyDescent="0.25">
      <c r="A57" s="16" t="s">
        <v>141</v>
      </c>
      <c r="B57" s="17">
        <v>150</v>
      </c>
    </row>
    <row r="58" spans="1:2" x14ac:dyDescent="0.25">
      <c r="A58" s="33" t="s">
        <v>31</v>
      </c>
      <c r="B58" s="28">
        <v>340</v>
      </c>
    </row>
    <row r="59" spans="1:2" x14ac:dyDescent="0.25">
      <c r="A59" s="31" t="s">
        <v>183</v>
      </c>
      <c r="B59" s="12">
        <v>280</v>
      </c>
    </row>
    <row r="60" spans="1:2" x14ac:dyDescent="0.25">
      <c r="A60" s="25" t="s">
        <v>41</v>
      </c>
      <c r="B60" s="17">
        <v>280</v>
      </c>
    </row>
    <row r="61" spans="1:2" x14ac:dyDescent="0.25">
      <c r="A61" s="15" t="s">
        <v>101</v>
      </c>
      <c r="B61" s="12">
        <v>160</v>
      </c>
    </row>
    <row r="62" spans="1:2" x14ac:dyDescent="0.25">
      <c r="A62" s="18" t="s">
        <v>127</v>
      </c>
      <c r="B62" s="17">
        <v>150</v>
      </c>
    </row>
    <row r="63" spans="1:2" x14ac:dyDescent="0.25">
      <c r="A63" s="33" t="s">
        <v>14</v>
      </c>
      <c r="B63" s="28">
        <v>650</v>
      </c>
    </row>
    <row r="64" spans="1:2" x14ac:dyDescent="0.25">
      <c r="A64" s="31" t="s">
        <v>184</v>
      </c>
      <c r="B64" s="23">
        <v>150</v>
      </c>
    </row>
    <row r="65" spans="1:2" x14ac:dyDescent="0.25">
      <c r="A65" s="13" t="s">
        <v>55</v>
      </c>
      <c r="B65" s="21">
        <v>250</v>
      </c>
    </row>
    <row r="66" spans="1:2" x14ac:dyDescent="0.25">
      <c r="A66" s="25" t="s">
        <v>89</v>
      </c>
      <c r="B66" s="17">
        <v>160</v>
      </c>
    </row>
    <row r="67" spans="1:2" x14ac:dyDescent="0.25">
      <c r="A67" s="31" t="s">
        <v>139</v>
      </c>
      <c r="B67" s="23">
        <v>150</v>
      </c>
    </row>
    <row r="68" spans="1:2" x14ac:dyDescent="0.25">
      <c r="A68" s="13" t="s">
        <v>63</v>
      </c>
      <c r="B68" s="21">
        <v>220</v>
      </c>
    </row>
    <row r="69" spans="1:2" x14ac:dyDescent="0.25">
      <c r="A69" s="11" t="s">
        <v>93</v>
      </c>
      <c r="B69" s="12">
        <v>160</v>
      </c>
    </row>
    <row r="70" spans="1:2" x14ac:dyDescent="0.25">
      <c r="A70" s="13" t="s">
        <v>99</v>
      </c>
      <c r="B70" s="14">
        <v>160</v>
      </c>
    </row>
    <row r="71" spans="1:2" x14ac:dyDescent="0.25">
      <c r="A71" s="16" t="s">
        <v>175</v>
      </c>
      <c r="B71" s="17">
        <v>130</v>
      </c>
    </row>
    <row r="72" spans="1:2" x14ac:dyDescent="0.25">
      <c r="A72" s="11" t="s">
        <v>45</v>
      </c>
      <c r="B72" s="12">
        <v>280</v>
      </c>
    </row>
    <row r="73" spans="1:2" x14ac:dyDescent="0.25">
      <c r="A73" s="13" t="s">
        <v>163</v>
      </c>
      <c r="B73" s="14">
        <v>140</v>
      </c>
    </row>
    <row r="74" spans="1:2" x14ac:dyDescent="0.25">
      <c r="A74" s="16" t="s">
        <v>97</v>
      </c>
      <c r="B74" s="17">
        <v>160</v>
      </c>
    </row>
    <row r="75" spans="1:2" x14ac:dyDescent="0.25">
      <c r="A75" s="11" t="s">
        <v>87</v>
      </c>
      <c r="B75" s="23">
        <v>170</v>
      </c>
    </row>
    <row r="76" spans="1:2" x14ac:dyDescent="0.25">
      <c r="A76" s="13" t="s">
        <v>79</v>
      </c>
      <c r="B76" s="21">
        <v>180</v>
      </c>
    </row>
    <row r="77" spans="1:2" x14ac:dyDescent="0.25">
      <c r="A77" s="16" t="s">
        <v>111</v>
      </c>
      <c r="B77" s="17">
        <v>150</v>
      </c>
    </row>
    <row r="78" spans="1:2" x14ac:dyDescent="0.25">
      <c r="A78" s="11" t="s">
        <v>23</v>
      </c>
      <c r="B78" s="12">
        <v>380</v>
      </c>
    </row>
    <row r="79" spans="1:2" x14ac:dyDescent="0.25">
      <c r="A79" s="16" t="s">
        <v>171</v>
      </c>
      <c r="B79" s="17">
        <v>130</v>
      </c>
    </row>
    <row r="80" spans="1:2" x14ac:dyDescent="0.25">
      <c r="A80" s="11" t="s">
        <v>21</v>
      </c>
      <c r="B80" s="12">
        <v>380</v>
      </c>
    </row>
    <row r="81" spans="1:2" x14ac:dyDescent="0.25">
      <c r="A81" s="16" t="s">
        <v>169</v>
      </c>
      <c r="B81" s="17">
        <v>130</v>
      </c>
    </row>
    <row r="82" spans="1:2" x14ac:dyDescent="0.25">
      <c r="A82" s="11" t="s">
        <v>67</v>
      </c>
      <c r="B82" s="23">
        <v>200</v>
      </c>
    </row>
    <row r="83" spans="1:2" x14ac:dyDescent="0.25">
      <c r="A83" s="13" t="s">
        <v>61</v>
      </c>
      <c r="B83" s="21">
        <v>230</v>
      </c>
    </row>
    <row r="84" spans="1:2" x14ac:dyDescent="0.25">
      <c r="A84" s="16" t="s">
        <v>185</v>
      </c>
      <c r="B84" s="17">
        <v>150</v>
      </c>
    </row>
    <row r="85" spans="1:2" x14ac:dyDescent="0.25">
      <c r="A85" s="18" t="s">
        <v>186</v>
      </c>
      <c r="B85" s="19">
        <v>650</v>
      </c>
    </row>
    <row r="86" spans="1:2" x14ac:dyDescent="0.25">
      <c r="B86" s="34">
        <f>SUM(B3,B5,B8,B9,B12,B14,B17,B20,B21,B24,B26,B28,B31,B33,B35,B37,B39,B40,B42,B44,B47,B48,B51,B53,B56,B58,B59,B61,B63,B65,B68,B69,B72,B76,B78,B80,B82,B85)</f>
        <v>11480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C582-D151-4605-B480-A3E4F4717587}">
  <dimension ref="A1:S18"/>
  <sheetViews>
    <sheetView workbookViewId="0">
      <selection activeCell="O21" sqref="O21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>
        <v>535</v>
      </c>
      <c r="C2" s="36">
        <v>7</v>
      </c>
      <c r="D2" t="str">
        <f>IF(C2&lt;2,"50",IF(C2&lt;6,"45",IF(C2&lt;11,"36",IF(C2&lt;21,"24",IF(C2&lt;31,"18",IF(C2&lt;51,"12",IF(C2&lt;76,"6",IF(C2&lt;101,"3",IF(C2&lt;151,"2",IF(C2&lt;201,"1",IF(C2&gt;200,"0")))))))))))</f>
        <v>36</v>
      </c>
      <c r="E2" s="5">
        <v>342</v>
      </c>
      <c r="F2" s="36">
        <v>61</v>
      </c>
      <c r="G2" t="str">
        <f>IF(F2&lt;2,"50",IF(F2&lt;6,"45",IF(F2&lt;11,"36",IF(F2&lt;21,"24",IF(F2&lt;31,"18",IF(F2&lt;51,"12",IF(F2&lt;76,"6",IF(F2&lt;101,"3",IF(F2&lt;151,"2",IF(F2&lt;201,"1",IF(F2&gt;200,"0")))))))))))</f>
        <v>6</v>
      </c>
      <c r="H2" s="5">
        <v>146</v>
      </c>
      <c r="I2" s="36">
        <v>135</v>
      </c>
      <c r="J2" t="str">
        <f t="shared" ref="J2:J5" si="0">IF(I2&lt;2,"50",IF(I2&lt;6,"45",IF(I2&lt;11,"36",IF(I2&lt;21,"24",IF(I2&lt;31,"18",IF(I2&lt;51,"12",IF(I2&lt;76,"6",IF(I2&lt;101,"3",IF(I2&lt;151,"2",IF(I2&lt;201,"1",IF(I2&gt;200,"0")))))))))))</f>
        <v>2</v>
      </c>
      <c r="K2" s="5">
        <v>117</v>
      </c>
      <c r="L2" s="36">
        <v>46</v>
      </c>
      <c r="M2" t="str">
        <f t="shared" ref="M2:M4" si="1">IF(L2&lt;2,"50",IF(L2&lt;6,"45",IF(L2&lt;11,"36",IF(L2&lt;21,"24",IF(L2&lt;31,"18",IF(L2&lt;51,"12",IF(L2&lt;76,"6",IF(L2&lt;101,"3",IF(L2&lt;151,"2",IF(L2&lt;201,"1",IF(L2&gt;200,"0")))))))))))</f>
        <v>12</v>
      </c>
      <c r="N2" s="5">
        <v>50</v>
      </c>
      <c r="O2" s="36">
        <v>32</v>
      </c>
      <c r="P2" t="str">
        <f t="shared" ref="P2:P3" si="2">IF(O2&lt;2,"50",IF(O2&lt;6,"45",IF(O2&lt;11,"36",IF(O2&lt;21,"24",IF(O2&lt;31,"18",IF(O2&lt;51,"12",IF(O2&lt;76,"6",IF(O2&lt;101,"3",IF(O2&lt;151,"2",IF(O2&lt;201,"1",IF(O2&gt;200,"0")))))))))))</f>
        <v>12</v>
      </c>
      <c r="Q2" s="5">
        <v>20</v>
      </c>
      <c r="R2" s="36">
        <v>127</v>
      </c>
      <c r="S2" t="str">
        <f>IF(R2&lt;2,"50",IF(R2&lt;6,"45",IF(R2&lt;11,"36",IF(R2&lt;21,"24",IF(R2&lt;31,"18",IF(R2&lt;51,"12",IF(R2&lt;76,"6",IF(R2&lt;101,"3",IF(R2&lt;151,"2",IF(R2&lt;201,"1",IF(R2&gt;200,"0")))))))))))</f>
        <v>2</v>
      </c>
    </row>
    <row r="3" spans="1:19" x14ac:dyDescent="0.25">
      <c r="A3" s="5"/>
      <c r="C3" s="36">
        <v>128</v>
      </c>
      <c r="D3" t="str">
        <f t="shared" ref="D3:D7" si="3">IF(C3&lt;2,"50",IF(C3&lt;6,"45",IF(C3&lt;11,"36",IF(C3&lt;21,"24",IF(C3&lt;31,"18",IF(C3&lt;51,"12",IF(C3&lt;76,"6",IF(C3&lt;101,"3",IF(C3&lt;151,"2",IF(C3&lt;201,"1",IF(C3&gt;200,"0")))))))))))</f>
        <v>2</v>
      </c>
      <c r="E3" s="5"/>
      <c r="F3" s="36">
        <v>10</v>
      </c>
      <c r="G3" t="str">
        <f t="shared" ref="G3:G6" si="4">IF(F3&lt;2,"50",IF(F3&lt;6,"45",IF(F3&lt;11,"36",IF(F3&lt;21,"24",IF(F3&lt;31,"18",IF(F3&lt;51,"12",IF(F3&lt;76,"6",IF(F3&lt;101,"3",IF(F3&lt;151,"2",IF(F3&lt;201,"1",IF(F3&gt;200,"0")))))))))))</f>
        <v>36</v>
      </c>
      <c r="H3" s="5"/>
      <c r="I3" s="36">
        <v>79</v>
      </c>
      <c r="J3" t="str">
        <f t="shared" si="0"/>
        <v>3</v>
      </c>
      <c r="K3" s="5"/>
      <c r="L3" s="36">
        <v>24</v>
      </c>
      <c r="M3" t="str">
        <f t="shared" si="1"/>
        <v>18</v>
      </c>
      <c r="N3" s="5"/>
      <c r="O3" s="36">
        <v>97</v>
      </c>
      <c r="P3" t="str">
        <f t="shared" si="2"/>
        <v>3</v>
      </c>
      <c r="Q3" s="5"/>
      <c r="R3" s="5"/>
    </row>
    <row r="4" spans="1:19" x14ac:dyDescent="0.25">
      <c r="A4" s="5"/>
      <c r="C4" s="36">
        <v>12</v>
      </c>
      <c r="D4" t="str">
        <f t="shared" si="3"/>
        <v>24</v>
      </c>
      <c r="E4" s="5"/>
      <c r="F4" s="36">
        <v>49</v>
      </c>
      <c r="G4" t="str">
        <f t="shared" si="4"/>
        <v>12</v>
      </c>
      <c r="H4" s="5"/>
      <c r="I4" s="36">
        <v>157</v>
      </c>
      <c r="J4" t="str">
        <f t="shared" si="0"/>
        <v>1</v>
      </c>
      <c r="K4" s="5"/>
      <c r="L4" s="36">
        <v>21</v>
      </c>
      <c r="M4" t="str">
        <f t="shared" si="1"/>
        <v>18</v>
      </c>
      <c r="N4" s="5"/>
      <c r="O4" s="5"/>
      <c r="P4" s="37"/>
      <c r="Q4" s="5"/>
      <c r="R4" s="5"/>
      <c r="S4" s="5"/>
    </row>
    <row r="5" spans="1:19" x14ac:dyDescent="0.25">
      <c r="A5" s="5"/>
      <c r="C5" s="36">
        <v>80</v>
      </c>
      <c r="D5" t="str">
        <f t="shared" si="3"/>
        <v>3</v>
      </c>
      <c r="E5" s="5"/>
      <c r="F5" s="36">
        <v>166</v>
      </c>
      <c r="G5" t="str">
        <f t="shared" si="4"/>
        <v>1</v>
      </c>
      <c r="H5" s="5"/>
      <c r="I5" s="36">
        <v>123</v>
      </c>
      <c r="J5" t="str">
        <f t="shared" si="0"/>
        <v>2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C6" s="36">
        <v>56</v>
      </c>
      <c r="D6" t="str">
        <f t="shared" si="3"/>
        <v>6</v>
      </c>
      <c r="E6" s="5"/>
      <c r="F6" s="36">
        <v>38</v>
      </c>
      <c r="G6" t="str">
        <f t="shared" si="4"/>
        <v>12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C7" s="36">
        <v>159</v>
      </c>
      <c r="D7" t="str">
        <f t="shared" si="3"/>
        <v>1</v>
      </c>
      <c r="E7" s="5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463</v>
      </c>
      <c r="E8" s="5"/>
      <c r="F8" s="5"/>
      <c r="G8" s="9">
        <f>E2-(G2+G3+G4+G5+G6+G7)</f>
        <v>275</v>
      </c>
      <c r="H8" s="5"/>
      <c r="I8" s="5"/>
      <c r="J8" s="9">
        <f>H2-(J2+J3+J4+J5+J6+J7)</f>
        <v>138</v>
      </c>
      <c r="K8" s="5"/>
      <c r="L8" s="5"/>
      <c r="M8" s="9">
        <f>K2-(M2+M3+M4+M5+M6+M7)</f>
        <v>69</v>
      </c>
      <c r="N8" s="5"/>
      <c r="O8" s="5"/>
      <c r="P8" s="9">
        <f>N2-(P2+P3+P4+P5+P6+P7)</f>
        <v>35</v>
      </c>
      <c r="Q8" s="5"/>
      <c r="R8" s="5"/>
      <c r="S8" s="9">
        <f>Q2-(S2+S3+S4+S5+S6+S7)</f>
        <v>18</v>
      </c>
    </row>
    <row r="11" spans="1:19" x14ac:dyDescent="0.25">
      <c r="A11" s="38"/>
      <c r="B11" s="8" t="s">
        <v>3</v>
      </c>
      <c r="C11" s="5"/>
      <c r="D11" s="5"/>
    </row>
    <row r="12" spans="1:19" x14ac:dyDescent="0.25">
      <c r="A12" s="5"/>
      <c r="B12" s="5"/>
      <c r="C12" s="36"/>
      <c r="D12" s="37"/>
    </row>
    <row r="13" spans="1:19" x14ac:dyDescent="0.25">
      <c r="A13" s="5"/>
      <c r="B13" s="5"/>
      <c r="C13" s="36"/>
      <c r="D13" s="37"/>
    </row>
    <row r="14" spans="1:19" x14ac:dyDescent="0.25">
      <c r="A14" s="5"/>
      <c r="B14" s="5"/>
      <c r="C14" s="36"/>
      <c r="D14" s="37"/>
    </row>
    <row r="15" spans="1:19" x14ac:dyDescent="0.25">
      <c r="A15" s="5"/>
      <c r="B15" s="5"/>
      <c r="C15" s="36"/>
      <c r="D15" s="37"/>
    </row>
    <row r="16" spans="1:19" x14ac:dyDescent="0.25">
      <c r="A16" s="5"/>
      <c r="B16" s="5"/>
      <c r="C16" s="36"/>
      <c r="D16" s="37"/>
    </row>
    <row r="17" spans="1:4" x14ac:dyDescent="0.25">
      <c r="A17" s="5"/>
      <c r="B17" s="5"/>
      <c r="C17" s="36"/>
      <c r="D17" s="37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2CC2-30CE-4779-B25C-8853A051ACFF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555</v>
      </c>
      <c r="C2" s="36">
        <v>4</v>
      </c>
      <c r="D2" s="37" t="str">
        <f>IF(C2&lt;2,"50",IF(C2&lt;6,"45",IF(C2&lt;11,"36",IF(C2&lt;21,"24",IF(C2&lt;31,"18",IF(C2&lt;51,"12",IF(C2&lt;76,"6",IF(C2&lt;101,"3",IF(C2&lt;151,"2",IF(C2&lt;201,"1",IF(C2&gt;200,"0")))))))))))</f>
        <v>45</v>
      </c>
      <c r="E2" s="5">
        <v>307</v>
      </c>
      <c r="F2" s="36">
        <v>42</v>
      </c>
      <c r="G2" s="37" t="str">
        <f>IF(F2&lt;2,"50",IF(F2&lt;6,"45",IF(F2&lt;11,"36",IF(F2&lt;21,"24",IF(F2&lt;31,"18",IF(F2&lt;51,"12",IF(F2&lt;76,"6",IF(F2&lt;101,"3",IF(F2&lt;151,"2",IF(F2&lt;201,"1",IF(F2&gt;200,"0")))))))))))</f>
        <v>12</v>
      </c>
      <c r="H2" s="5">
        <v>165</v>
      </c>
      <c r="I2" s="36">
        <v>67</v>
      </c>
      <c r="J2" s="37" t="str">
        <f t="shared" ref="J2:J5" si="0">IF(I2&lt;2,"50",IF(I2&lt;6,"45",IF(I2&lt;11,"36",IF(I2&lt;21,"24",IF(I2&lt;31,"18",IF(I2&lt;51,"12",IF(I2&lt;76,"6",IF(I2&lt;101,"3",IF(I2&lt;151,"2",IF(I2&lt;201,"1",IF(I2&gt;200,"0")))))))))))</f>
        <v>6</v>
      </c>
      <c r="K2" s="5">
        <v>99</v>
      </c>
      <c r="L2" s="36">
        <v>105</v>
      </c>
      <c r="M2" s="37" t="str">
        <f t="shared" ref="M2:M4" si="1">IF(L2&lt;2,"50",IF(L2&lt;6,"45",IF(L2&lt;11,"36",IF(L2&lt;21,"24",IF(L2&lt;31,"18",IF(L2&lt;51,"12",IF(L2&lt;76,"6",IF(L2&lt;101,"3",IF(L2&lt;151,"2",IF(L2&lt;201,"1",IF(L2&gt;200,"0")))))))))))</f>
        <v>2</v>
      </c>
      <c r="N2" s="5">
        <v>40</v>
      </c>
      <c r="O2" s="36">
        <v>222</v>
      </c>
      <c r="P2" s="37" t="str">
        <f t="shared" ref="P2:P3" si="2">IF(O2&lt;2,"50",IF(O2&lt;6,"45",IF(O2&lt;11,"36",IF(O2&lt;21,"24",IF(O2&lt;31,"18",IF(O2&lt;51,"12",IF(O2&lt;76,"6",IF(O2&lt;101,"3",IF(O2&lt;151,"2",IF(O2&lt;201,"1",IF(O2&gt;200,"0")))))))))))</f>
        <v>0</v>
      </c>
      <c r="Q2" s="5">
        <v>29</v>
      </c>
      <c r="R2" s="36">
        <v>49</v>
      </c>
      <c r="S2" s="37" t="str">
        <f t="shared" ref="S2" si="3">IF(R2&lt;2,"50",IF(R2&lt;6,"45",IF(R2&lt;11,"36",IF(R2&lt;21,"24",IF(R2&lt;31,"18",IF(R2&lt;51,"12",IF(R2&lt;76,"6",IF(R2&lt;101,"3",IF(R2&lt;151,"2",IF(R2&lt;201,"1",IF(R2&gt;200,"0")))))))))))</f>
        <v>12</v>
      </c>
    </row>
    <row r="3" spans="1:19" x14ac:dyDescent="0.25">
      <c r="A3" s="5"/>
      <c r="B3" s="5"/>
      <c r="C3" s="36">
        <v>39</v>
      </c>
      <c r="D3" s="37" t="str">
        <f t="shared" ref="D3:D7" si="4">IF(C3&lt;2,"50",IF(C3&lt;6,"45",IF(C3&lt;11,"36",IF(C3&lt;21,"24",IF(C3&lt;31,"18",IF(C3&lt;51,"12",IF(C3&lt;76,"6",IF(C3&lt;101,"3",IF(C3&lt;151,"2",IF(C3&lt;201,"1",IF(C3&gt;200,"0")))))))))))</f>
        <v>12</v>
      </c>
      <c r="E3" s="5"/>
      <c r="F3" s="36">
        <v>12</v>
      </c>
      <c r="G3" s="37" t="str">
        <f t="shared" ref="G3:G6" si="5">IF(F3&lt;2,"50",IF(F3&lt;6,"45",IF(F3&lt;11,"36",IF(F3&lt;21,"24",IF(F3&lt;31,"18",IF(F3&lt;51,"12",IF(F3&lt;76,"6",IF(F3&lt;101,"3",IF(F3&lt;151,"2",IF(F3&lt;201,"1",IF(F3&gt;200,"0")))))))))))</f>
        <v>24</v>
      </c>
      <c r="H3" s="5"/>
      <c r="I3" s="36">
        <v>32</v>
      </c>
      <c r="J3" s="37" t="str">
        <f t="shared" si="0"/>
        <v>12</v>
      </c>
      <c r="K3" s="5"/>
      <c r="L3" s="36">
        <v>11</v>
      </c>
      <c r="M3" s="37" t="str">
        <f t="shared" si="1"/>
        <v>24</v>
      </c>
      <c r="N3" s="5"/>
      <c r="O3" s="36">
        <v>57</v>
      </c>
      <c r="P3" s="37" t="str">
        <f t="shared" si="2"/>
        <v>6</v>
      </c>
      <c r="Q3" s="5"/>
      <c r="R3" s="5"/>
    </row>
    <row r="4" spans="1:19" x14ac:dyDescent="0.25">
      <c r="A4" s="5"/>
      <c r="B4" s="5"/>
      <c r="C4" s="36">
        <v>75</v>
      </c>
      <c r="D4" s="37" t="str">
        <f t="shared" si="4"/>
        <v>6</v>
      </c>
      <c r="E4" s="5"/>
      <c r="F4" s="36">
        <v>139</v>
      </c>
      <c r="G4" s="37" t="str">
        <f t="shared" si="5"/>
        <v>2</v>
      </c>
      <c r="H4" s="5"/>
      <c r="I4" s="36">
        <v>38</v>
      </c>
      <c r="J4" s="37" t="str">
        <f t="shared" si="0"/>
        <v>12</v>
      </c>
      <c r="K4" s="5"/>
      <c r="L4" s="36">
        <v>52</v>
      </c>
      <c r="M4" s="37" t="str">
        <f t="shared" si="1"/>
        <v>6</v>
      </c>
      <c r="N4" s="5"/>
      <c r="O4" s="5"/>
      <c r="P4" s="37"/>
      <c r="Q4" s="5"/>
      <c r="R4" s="5"/>
      <c r="S4" s="5"/>
    </row>
    <row r="5" spans="1:19" x14ac:dyDescent="0.25">
      <c r="A5" s="5"/>
      <c r="B5" s="5"/>
      <c r="C5" s="36">
        <v>19</v>
      </c>
      <c r="D5" s="37" t="str">
        <f t="shared" si="4"/>
        <v>24</v>
      </c>
      <c r="E5" s="5"/>
      <c r="F5" s="36">
        <v>118</v>
      </c>
      <c r="G5" s="37" t="str">
        <f t="shared" si="5"/>
        <v>2</v>
      </c>
      <c r="H5" s="5"/>
      <c r="I5" s="36">
        <v>117</v>
      </c>
      <c r="J5" s="37" t="str">
        <f t="shared" si="0"/>
        <v>2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6">
        <v>28</v>
      </c>
      <c r="D6" s="37" t="str">
        <f t="shared" si="4"/>
        <v>18</v>
      </c>
      <c r="E6" s="5"/>
      <c r="F6" s="36">
        <v>120</v>
      </c>
      <c r="G6" s="37" t="str">
        <f t="shared" si="5"/>
        <v>2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6">
        <v>121</v>
      </c>
      <c r="D7" s="37" t="str">
        <f t="shared" si="4"/>
        <v>2</v>
      </c>
      <c r="E7" s="5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448</v>
      </c>
      <c r="E8" s="5"/>
      <c r="F8" s="5"/>
      <c r="G8" s="9">
        <f>E2-(G2+G3+G4+G5+G6+G7)</f>
        <v>265</v>
      </c>
      <c r="H8" s="5"/>
      <c r="I8" s="5"/>
      <c r="J8" s="9">
        <f>H2-(J2+J3+J4+J5+J6+J7)</f>
        <v>133</v>
      </c>
      <c r="K8" s="5"/>
      <c r="L8" s="5"/>
      <c r="M8" s="9">
        <f>K2-(M2+M3+M4+M5+M6+M7)</f>
        <v>67</v>
      </c>
      <c r="N8" s="5"/>
      <c r="O8" s="5"/>
      <c r="P8" s="9">
        <f>N2-(P2+P3+P4+P5+P6+P7)</f>
        <v>34</v>
      </c>
      <c r="Q8" s="5"/>
      <c r="R8" s="5"/>
      <c r="S8" s="9">
        <f>Q2-(S2+S3+S4+S5+S6+S7)</f>
        <v>17</v>
      </c>
    </row>
    <row r="11" spans="1:19" x14ac:dyDescent="0.25">
      <c r="A11" s="38"/>
      <c r="B11" s="8" t="s">
        <v>3</v>
      </c>
      <c r="C11" s="5"/>
      <c r="D11" s="5"/>
    </row>
    <row r="12" spans="1:19" x14ac:dyDescent="0.25">
      <c r="A12" s="5"/>
      <c r="B12" s="5"/>
      <c r="C12" s="36"/>
      <c r="D12" s="37"/>
    </row>
    <row r="13" spans="1:19" x14ac:dyDescent="0.25">
      <c r="A13" s="5"/>
      <c r="B13" s="5"/>
      <c r="C13" s="36"/>
      <c r="D13" s="37"/>
    </row>
    <row r="14" spans="1:19" x14ac:dyDescent="0.25">
      <c r="A14" s="5"/>
      <c r="B14" s="5"/>
      <c r="C14" s="36"/>
      <c r="D14" s="37"/>
    </row>
    <row r="15" spans="1:19" x14ac:dyDescent="0.25">
      <c r="A15" s="5"/>
      <c r="B15" s="5"/>
      <c r="C15" s="36"/>
      <c r="D15" s="37"/>
    </row>
    <row r="16" spans="1:19" x14ac:dyDescent="0.25">
      <c r="A16" s="5"/>
      <c r="B16" s="5"/>
      <c r="C16" s="36"/>
      <c r="D16" s="37"/>
    </row>
    <row r="17" spans="1:4" x14ac:dyDescent="0.25">
      <c r="A17" s="5"/>
      <c r="B17" s="5"/>
      <c r="C17" s="36"/>
      <c r="D17" s="37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325C-CE64-4149-BF37-1FDEEE2E3F66}">
  <dimension ref="A1:S18"/>
  <sheetViews>
    <sheetView workbookViewId="0">
      <selection sqref="A1:XFD1048576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346</v>
      </c>
      <c r="C2" s="36">
        <v>44</v>
      </c>
      <c r="D2" s="37" t="str">
        <f>IF(C2&lt;2,"50",IF(C2&lt;6,"45",IF(C2&lt;11,"36",IF(C2&lt;21,"24",IF(C2&lt;31,"18",IF(C2&lt;51,"12",IF(C2&lt;76,"6",IF(C2&lt;101,"3",IF(C2&lt;151,"2",IF(C2&lt;201,"1",IF(C2&gt;200,"0")))))))))))</f>
        <v>12</v>
      </c>
      <c r="E2" s="5">
        <v>194</v>
      </c>
      <c r="F2" s="36">
        <v>128</v>
      </c>
      <c r="G2" s="37" t="str">
        <f>IF(F2&lt;2,"50",IF(F2&lt;6,"45",IF(F2&lt;11,"36",IF(F2&lt;21,"24",IF(F2&lt;31,"18",IF(F2&lt;51,"12",IF(F2&lt;76,"6",IF(F2&lt;101,"3",IF(F2&lt;151,"2",IF(F2&lt;201,"1",IF(F2&gt;200,"0")))))))))))</f>
        <v>2</v>
      </c>
      <c r="H2" s="5">
        <v>115</v>
      </c>
      <c r="I2" s="36">
        <v>34</v>
      </c>
      <c r="J2" s="37" t="str">
        <f t="shared" ref="J2:J4" si="0">IF(I2&lt;2,"50",IF(I2&lt;6,"45",IF(I2&lt;11,"36",IF(I2&lt;21,"24",IF(I2&lt;31,"18",IF(I2&lt;51,"12",IF(I2&lt;76,"6",IF(I2&lt;101,"3",IF(I2&lt;151,"2",IF(I2&lt;201,"1",IF(I2&gt;200,"0")))))))))))</f>
        <v>12</v>
      </c>
      <c r="K2" s="5">
        <v>70</v>
      </c>
      <c r="L2" s="36">
        <v>11</v>
      </c>
      <c r="M2" s="37" t="str">
        <f t="shared" ref="M2:M3" si="1">IF(L2&lt;2,"50",IF(L2&lt;6,"45",IF(L2&lt;11,"36",IF(L2&lt;21,"24",IF(L2&lt;31,"18",IF(L2&lt;51,"12",IF(L2&lt;76,"6",IF(L2&lt;101,"3",IF(L2&lt;151,"2",IF(L2&lt;201,"1",IF(L2&gt;200,"0")))))))))))</f>
        <v>24</v>
      </c>
      <c r="N2" s="5">
        <v>24</v>
      </c>
      <c r="O2" s="36">
        <v>129</v>
      </c>
      <c r="P2" s="37" t="str">
        <f t="shared" ref="P2" si="2">IF(O2&lt;2,"50",IF(O2&lt;6,"45",IF(O2&lt;11,"36",IF(O2&lt;21,"24",IF(O2&lt;31,"18",IF(O2&lt;51,"12",IF(O2&lt;76,"6",IF(O2&lt;101,"3",IF(O2&lt;151,"2",IF(O2&lt;201,"1",IF(O2&gt;200,"0")))))))))))</f>
        <v>2</v>
      </c>
      <c r="Q2" s="5">
        <v>14</v>
      </c>
      <c r="R2" s="36">
        <v>86</v>
      </c>
      <c r="S2" s="37" t="str">
        <f>IF(R2&lt;2,"50",IF(R2&lt;6,"45",IF(R2&lt;11,"36",IF(R2&lt;21,"24",IF(R2&lt;31,"18",IF(R2&lt;51,"12",IF(R2&lt;76,"6",IF(R2&lt;101,"3",IF(R2&lt;151,"2",IF(R2&lt;201,"1",IF(R2&gt;200,"0")))))))))))</f>
        <v>3</v>
      </c>
    </row>
    <row r="3" spans="1:19" x14ac:dyDescent="0.25">
      <c r="A3" s="5"/>
      <c r="B3" s="5"/>
      <c r="C3" s="36">
        <v>14</v>
      </c>
      <c r="D3" s="37" t="str">
        <f t="shared" ref="D3:D5" si="3">IF(C3&lt;2,"50",IF(C3&lt;6,"45",IF(C3&lt;11,"36",IF(C3&lt;21,"24",IF(C3&lt;31,"18",IF(C3&lt;51,"12",IF(C3&lt;76,"6",IF(C3&lt;101,"3",IF(C3&lt;151,"2",IF(C3&lt;201,"1",IF(C3&gt;200,"0")))))))))))</f>
        <v>24</v>
      </c>
      <c r="E3" s="5"/>
      <c r="F3" s="36">
        <v>102</v>
      </c>
      <c r="G3" s="37" t="str">
        <f t="shared" ref="G3:G6" si="4">IF(F3&lt;2,"50",IF(F3&lt;6,"45",IF(F3&lt;11,"36",IF(F3&lt;21,"24",IF(F3&lt;31,"18",IF(F3&lt;51,"12",IF(F3&lt;76,"6",IF(F3&lt;101,"3",IF(F3&lt;151,"2",IF(F3&lt;201,"1",IF(F3&gt;200,"0")))))))))))</f>
        <v>2</v>
      </c>
      <c r="H3" s="5"/>
      <c r="I3" s="36">
        <v>74</v>
      </c>
      <c r="J3" s="37" t="str">
        <f t="shared" si="0"/>
        <v>6</v>
      </c>
      <c r="K3" s="5"/>
      <c r="L3" s="36">
        <v>94</v>
      </c>
      <c r="M3" s="37" t="str">
        <f t="shared" si="1"/>
        <v>3</v>
      </c>
      <c r="N3" s="5"/>
      <c r="O3" s="36"/>
      <c r="P3" s="37"/>
    </row>
    <row r="4" spans="1:19" x14ac:dyDescent="0.25">
      <c r="A4" s="5"/>
      <c r="B4" s="5"/>
      <c r="C4" s="36">
        <v>25</v>
      </c>
      <c r="D4" s="37" t="str">
        <f t="shared" si="3"/>
        <v>18</v>
      </c>
      <c r="E4" s="5"/>
      <c r="F4" s="36">
        <v>126</v>
      </c>
      <c r="G4" s="37" t="str">
        <f t="shared" si="4"/>
        <v>2</v>
      </c>
      <c r="H4" s="5"/>
      <c r="I4" s="36">
        <v>48</v>
      </c>
      <c r="J4" s="37" t="str">
        <f t="shared" si="0"/>
        <v>12</v>
      </c>
      <c r="K4" s="5"/>
      <c r="L4" s="36"/>
      <c r="M4" s="37"/>
      <c r="N4" s="5"/>
      <c r="O4" s="5"/>
      <c r="P4" s="37"/>
      <c r="Q4" s="5"/>
      <c r="R4" s="5"/>
      <c r="S4" s="5"/>
    </row>
    <row r="5" spans="1:19" x14ac:dyDescent="0.25">
      <c r="A5" s="5"/>
      <c r="B5" s="5"/>
      <c r="C5" s="36">
        <v>42</v>
      </c>
      <c r="D5" s="37" t="str">
        <f t="shared" si="3"/>
        <v>12</v>
      </c>
      <c r="E5" s="5"/>
      <c r="F5" s="36">
        <v>36</v>
      </c>
      <c r="G5" s="37" t="str">
        <f t="shared" si="4"/>
        <v>12</v>
      </c>
      <c r="H5" s="5"/>
      <c r="I5" s="36"/>
      <c r="J5" s="37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6"/>
      <c r="D6" s="37"/>
      <c r="E6" s="5"/>
      <c r="F6" s="36">
        <v>75</v>
      </c>
      <c r="G6" s="37" t="str">
        <f t="shared" si="4"/>
        <v>6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6"/>
      <c r="D7" s="37"/>
      <c r="E7" s="5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280</v>
      </c>
      <c r="E8" s="5"/>
      <c r="F8" s="5"/>
      <c r="G8" s="9">
        <f>E2-(G2+G3+G4+G5+G6+G7)</f>
        <v>170</v>
      </c>
      <c r="H8" s="5"/>
      <c r="I8" s="5"/>
      <c r="J8" s="9">
        <f>H2-(J2+J3+J4+J5+J6+J7)</f>
        <v>85</v>
      </c>
      <c r="K8" s="5"/>
      <c r="L8" s="5"/>
      <c r="M8" s="9">
        <f>K2-(M2+M3+M4+M5+M6+M7)</f>
        <v>43</v>
      </c>
      <c r="N8" s="5"/>
      <c r="O8" s="5"/>
      <c r="P8" s="9">
        <f>N2-(P2+P3+P4+P5+P6+P7)</f>
        <v>22</v>
      </c>
      <c r="Q8" s="5"/>
      <c r="R8" s="5"/>
      <c r="S8" s="9">
        <f>Q2-(S2+S3+S4+S5+S6+S7)</f>
        <v>11</v>
      </c>
    </row>
    <row r="11" spans="1:19" x14ac:dyDescent="0.25">
      <c r="A11" s="38"/>
      <c r="B11" s="8" t="s">
        <v>3</v>
      </c>
      <c r="C11" s="5"/>
      <c r="D11" s="5"/>
    </row>
    <row r="12" spans="1:19" x14ac:dyDescent="0.25">
      <c r="A12" s="5"/>
      <c r="B12" s="5"/>
      <c r="C12" s="36"/>
      <c r="D12" s="37"/>
    </row>
    <row r="13" spans="1:19" x14ac:dyDescent="0.25">
      <c r="A13" s="5"/>
      <c r="B13" s="5"/>
      <c r="C13" s="36"/>
      <c r="D13" s="37"/>
    </row>
    <row r="14" spans="1:19" x14ac:dyDescent="0.25">
      <c r="A14" s="5"/>
      <c r="B14" s="5"/>
      <c r="C14" s="36"/>
      <c r="D14" s="37"/>
    </row>
    <row r="15" spans="1:19" x14ac:dyDescent="0.25">
      <c r="A15" s="5"/>
      <c r="B15" s="5"/>
      <c r="C15" s="36"/>
      <c r="D15" s="37"/>
    </row>
    <row r="16" spans="1:19" x14ac:dyDescent="0.25">
      <c r="A16" s="5"/>
      <c r="B16" s="5"/>
      <c r="C16" s="36"/>
      <c r="D16" s="37"/>
    </row>
    <row r="17" spans="1:4" x14ac:dyDescent="0.25">
      <c r="A17" s="5"/>
      <c r="B17" s="5"/>
      <c r="C17" s="36"/>
      <c r="D17" s="37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DC1D-EC37-42B4-B0A9-4151C091D859}">
  <dimension ref="A1:S18"/>
  <sheetViews>
    <sheetView workbookViewId="0">
      <selection activeCell="P2" sqref="P2"/>
    </sheetView>
  </sheetViews>
  <sheetFormatPr defaultRowHeight="15" x14ac:dyDescent="0.25"/>
  <sheetData>
    <row r="1" spans="1:19" x14ac:dyDescent="0.25">
      <c r="A1" s="8" t="s">
        <v>3</v>
      </c>
      <c r="B1" s="8" t="s">
        <v>4</v>
      </c>
      <c r="C1" s="5"/>
      <c r="D1" s="5"/>
      <c r="E1" s="8" t="s">
        <v>5</v>
      </c>
      <c r="F1" s="5"/>
      <c r="G1" s="5"/>
      <c r="H1" s="8" t="s">
        <v>6</v>
      </c>
      <c r="I1" s="5"/>
      <c r="J1" s="5"/>
      <c r="K1" s="8" t="s">
        <v>7</v>
      </c>
      <c r="L1" s="5"/>
      <c r="M1" s="5"/>
      <c r="N1" s="8" t="s">
        <v>8</v>
      </c>
      <c r="O1" s="5"/>
      <c r="P1" s="5"/>
      <c r="Q1" s="8" t="s">
        <v>9</v>
      </c>
      <c r="R1" s="5"/>
      <c r="S1" s="5"/>
    </row>
    <row r="2" spans="1:19" x14ac:dyDescent="0.25">
      <c r="A2" s="5"/>
      <c r="B2" s="5">
        <v>312</v>
      </c>
      <c r="C2" s="36">
        <v>19</v>
      </c>
      <c r="D2" s="37" t="str">
        <f>IF(C2&lt;2,"50",IF(C2&lt;6,"45",IF(C2&lt;11,"36",IF(C2&lt;21,"24",IF(C2&lt;31,"18",IF(C2&lt;51,"12",IF(C2&lt;76,"6",IF(C2&lt;101,"3",IF(C2&lt;151,"2",IF(C2&lt;201,"1",IF(C2&gt;200,"0")))))))))))</f>
        <v>24</v>
      </c>
      <c r="E2" s="5">
        <v>233</v>
      </c>
      <c r="F2" s="36">
        <v>5</v>
      </c>
      <c r="G2" s="37" t="str">
        <f t="shared" ref="G2:G5" si="0">IF(F2&lt;2,"50",IF(F2&lt;6,"45",IF(F2&lt;11,"36",IF(F2&lt;21,"24",IF(F2&lt;31,"18",IF(F2&lt;51,"12",IF(F2&lt;76,"6",IF(F2&lt;101,"3",IF(F2&lt;151,"2",IF(F2&lt;201,"1",IF(F2&gt;200,"0")))))))))))</f>
        <v>45</v>
      </c>
      <c r="H2" s="5">
        <v>109</v>
      </c>
      <c r="I2" s="36">
        <v>18</v>
      </c>
      <c r="J2" s="37" t="str">
        <f t="shared" ref="J2:J3" si="1">IF(I2&lt;2,"50",IF(I2&lt;6,"45",IF(I2&lt;11,"36",IF(I2&lt;21,"24",IF(I2&lt;31,"18",IF(I2&lt;51,"12",IF(I2&lt;76,"6",IF(I2&lt;101,"3",IF(I2&lt;151,"2",IF(I2&lt;201,"1",IF(I2&gt;200,"0")))))))))))</f>
        <v>24</v>
      </c>
      <c r="K2" s="5">
        <v>52</v>
      </c>
      <c r="L2" s="36">
        <v>77</v>
      </c>
      <c r="M2" s="37" t="str">
        <f t="shared" ref="M2:M3" si="2">IF(L2&lt;2,"50",IF(L2&lt;6,"45",IF(L2&lt;11,"36",IF(L2&lt;21,"24",IF(L2&lt;31,"18",IF(L2&lt;51,"12",IF(L2&lt;76,"6",IF(L2&lt;101,"3",IF(L2&lt;151,"2",IF(L2&lt;201,"1",IF(L2&gt;200,"0")))))))))))</f>
        <v>3</v>
      </c>
      <c r="N2" s="5">
        <v>21</v>
      </c>
      <c r="O2" s="36">
        <v>101</v>
      </c>
      <c r="P2" s="37" t="str">
        <f t="shared" ref="P2" si="3">IF(O2&lt;2,"50",IF(O2&lt;6,"45",IF(O2&lt;11,"36",IF(O2&lt;21,"24",IF(O2&lt;31,"18",IF(O2&lt;51,"12",IF(O2&lt;76,"6",IF(O2&lt;101,"3",IF(O2&lt;151,"2",IF(O2&lt;201,"1",IF(O2&gt;200,"0")))))))))))</f>
        <v>2</v>
      </c>
      <c r="Q2" s="5"/>
      <c r="R2" s="36"/>
      <c r="S2" s="37"/>
    </row>
    <row r="3" spans="1:19" x14ac:dyDescent="0.25">
      <c r="A3" s="5"/>
      <c r="B3" s="5"/>
      <c r="C3" s="36">
        <v>9</v>
      </c>
      <c r="D3" s="37" t="str">
        <f t="shared" ref="D3:D5" si="4">IF(C3&lt;2,"50",IF(C3&lt;6,"45",IF(C3&lt;11,"36",IF(C3&lt;21,"24",IF(C3&lt;31,"18",IF(C3&lt;51,"12",IF(C3&lt;76,"6",IF(C3&lt;101,"3",IF(C3&lt;151,"2",IF(C3&lt;201,"1",IF(C3&gt;200,"0")))))))))))</f>
        <v>36</v>
      </c>
      <c r="E3" s="5"/>
      <c r="F3" s="36">
        <v>7</v>
      </c>
      <c r="G3" s="37" t="str">
        <f t="shared" si="0"/>
        <v>36</v>
      </c>
      <c r="H3" s="5"/>
      <c r="I3" s="36">
        <v>43</v>
      </c>
      <c r="J3" s="37" t="str">
        <f t="shared" si="1"/>
        <v>12</v>
      </c>
      <c r="K3" s="5"/>
      <c r="L3" s="36">
        <v>37</v>
      </c>
      <c r="M3" s="37" t="str">
        <f t="shared" si="2"/>
        <v>12</v>
      </c>
      <c r="N3" s="5"/>
      <c r="O3" s="36"/>
      <c r="P3" s="37"/>
    </row>
    <row r="4" spans="1:19" x14ac:dyDescent="0.25">
      <c r="A4" s="5"/>
      <c r="B4" s="5"/>
      <c r="C4" s="36">
        <v>92</v>
      </c>
      <c r="D4" s="37" t="str">
        <f t="shared" si="4"/>
        <v>3</v>
      </c>
      <c r="E4" s="5"/>
      <c r="F4" s="36">
        <v>168</v>
      </c>
      <c r="G4" s="37" t="str">
        <f t="shared" si="0"/>
        <v>1</v>
      </c>
      <c r="H4" s="5"/>
      <c r="I4" s="36"/>
      <c r="J4" s="37"/>
      <c r="K4" s="5"/>
      <c r="L4" s="36"/>
      <c r="M4" s="37"/>
      <c r="N4" s="5"/>
      <c r="O4" s="5"/>
      <c r="P4" s="37"/>
      <c r="Q4" s="5"/>
      <c r="R4" s="5"/>
      <c r="S4" s="5"/>
    </row>
    <row r="5" spans="1:19" x14ac:dyDescent="0.25">
      <c r="A5" s="5"/>
      <c r="B5" s="5"/>
      <c r="C5" s="36">
        <v>73</v>
      </c>
      <c r="D5" s="37" t="str">
        <f t="shared" si="4"/>
        <v>6</v>
      </c>
      <c r="E5" s="5"/>
      <c r="F5" s="36">
        <v>66</v>
      </c>
      <c r="G5" s="37" t="str">
        <f t="shared" si="0"/>
        <v>6</v>
      </c>
      <c r="H5" s="5"/>
      <c r="I5" s="36"/>
      <c r="J5" s="37"/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6"/>
      <c r="D6" s="37"/>
      <c r="E6" s="5"/>
      <c r="F6" s="36"/>
      <c r="G6" s="37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6"/>
      <c r="D7" s="37"/>
      <c r="E7" s="5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9">
        <f>B2-(D2+D3+D4+D5+D6+D7)</f>
        <v>243</v>
      </c>
      <c r="E8" s="5"/>
      <c r="F8" s="5"/>
      <c r="G8" s="9">
        <f>E2-(G2+G3+G4+G5+G6+G7)</f>
        <v>145</v>
      </c>
      <c r="H8" s="5"/>
      <c r="I8" s="5"/>
      <c r="J8" s="9">
        <f>H2-(J2+J3+J4+J5+J6+J7)</f>
        <v>73</v>
      </c>
      <c r="K8" s="5"/>
      <c r="L8" s="5"/>
      <c r="M8" s="9">
        <f>K2-(M2+M3+M4+M5+M6+M7)</f>
        <v>37</v>
      </c>
      <c r="N8" s="5"/>
      <c r="O8" s="5"/>
      <c r="P8" s="9">
        <f>N2-(P2+P3+P4+P5+P6+P7)</f>
        <v>19</v>
      </c>
      <c r="Q8" s="5"/>
      <c r="R8" s="5"/>
      <c r="S8" s="9">
        <f>Q2-(S2+S3+S4+S5+S6+S7)</f>
        <v>0</v>
      </c>
    </row>
    <row r="11" spans="1:19" x14ac:dyDescent="0.25">
      <c r="A11" s="38"/>
      <c r="B11" s="8" t="s">
        <v>3</v>
      </c>
      <c r="C11" s="5"/>
      <c r="D11" s="5"/>
    </row>
    <row r="12" spans="1:19" x14ac:dyDescent="0.25">
      <c r="A12" s="5"/>
      <c r="B12" s="5"/>
      <c r="C12" s="36"/>
      <c r="D12" s="37"/>
    </row>
    <row r="13" spans="1:19" x14ac:dyDescent="0.25">
      <c r="A13" s="5"/>
      <c r="B13" s="5"/>
      <c r="C13" s="36"/>
      <c r="D13" s="37"/>
    </row>
    <row r="14" spans="1:19" x14ac:dyDescent="0.25">
      <c r="A14" s="5"/>
      <c r="B14" s="5"/>
      <c r="C14" s="36"/>
      <c r="D14" s="37"/>
    </row>
    <row r="15" spans="1:19" x14ac:dyDescent="0.25">
      <c r="A15" s="5"/>
      <c r="B15" s="5"/>
      <c r="C15" s="36"/>
      <c r="D15" s="37"/>
    </row>
    <row r="16" spans="1:19" x14ac:dyDescent="0.25">
      <c r="A16" s="5"/>
      <c r="B16" s="5"/>
      <c r="C16" s="36"/>
      <c r="D16" s="37"/>
    </row>
    <row r="17" spans="1:4" x14ac:dyDescent="0.25">
      <c r="A17" s="5"/>
      <c r="B17" s="5"/>
      <c r="C17" s="36"/>
      <c r="D17" s="37"/>
    </row>
    <row r="18" spans="1:4" x14ac:dyDescent="0.25">
      <c r="A18" s="5"/>
      <c r="B18" s="5"/>
      <c r="C18" s="5"/>
      <c r="D18" s="9">
        <f>B12-(D12+D13+D14+D15+D16+D17)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View</vt:lpstr>
      <vt:lpstr>Week-by-week</vt:lpstr>
      <vt:lpstr>RG</vt:lpstr>
      <vt:lpstr>US Open</vt:lpstr>
      <vt:lpstr>Miami</vt:lpstr>
      <vt:lpstr>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2019-05-31T00:32:28Z</dcterms:modified>
</cp:coreProperties>
</file>