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19D9859-3B12-4FA9-BCAD-301CCF308EBE}" xr6:coauthVersionLast="31" xr6:coauthVersionMax="31" xr10:uidLastSave="{00000000-0000-0000-0000-000000000000}"/>
  <bookViews>
    <workbookView minimized="1" xWindow="0" yWindow="0" windowWidth="22260" windowHeight="12648" firstSheet="7" activeTab="10" xr2:uid="{00000000-000D-0000-FFFF-FFFF00000000}"/>
  </bookViews>
  <sheets>
    <sheet name="300Kx10" sheetId="6" r:id="rId1"/>
    <sheet name="300Kx10b" sheetId="7" r:id="rId2"/>
    <sheet name="3Mx10" sheetId="8" r:id="rId3"/>
    <sheet name="3Mx10b" sheetId="9" r:id="rId4"/>
    <sheet name="3Mx10 new Rand" sheetId="10" r:id="rId5"/>
    <sheet name="3Mx10 new Rand(b)" sheetId="11" r:id="rId6"/>
    <sheet name="3Mx10 new Rand(c)" sheetId="12" r:id="rId7"/>
    <sheet name="3Mx10 old Rand" sheetId="13" r:id="rId8"/>
    <sheet name="3Mx10 Mod" sheetId="15" r:id="rId9"/>
    <sheet name="3Mx10 Mod(b)" sheetId="16" r:id="rId10"/>
    <sheet name="3Mx10 Mod(c)" sheetId="17" r:id="rId11"/>
  </sheets>
  <definedNames>
    <definedName name="DatiEsterni_1" localSheetId="0" hidden="1">'300Kx10'!$A$1:$B$161</definedName>
    <definedName name="DatiEsterni_1" localSheetId="1" hidden="1">'300Kx10b'!$A$1:$B$161</definedName>
    <definedName name="DatiEsterni_1" localSheetId="2" hidden="1">'3Mx10'!$A$1:$B$161</definedName>
    <definedName name="DatiEsterni_1" localSheetId="8" hidden="1">'3Mx10 Mod'!$A$1:$B$161</definedName>
    <definedName name="DatiEsterni_1" localSheetId="9" hidden="1">'3Mx10 Mod(b)'!$A$1:$B$161</definedName>
    <definedName name="DatiEsterni_1" localSheetId="10" hidden="1">'3Mx10 Mod(c)'!$A$1:$B$161</definedName>
    <definedName name="DatiEsterni_1" localSheetId="4" hidden="1">'3Mx10 new Rand'!$A$1:$B$161</definedName>
    <definedName name="DatiEsterni_1" localSheetId="5" hidden="1">'3Mx10 new Rand(b)'!$A$1:$B$161</definedName>
    <definedName name="DatiEsterni_1" localSheetId="6" hidden="1">'3Mx10 new Rand(c)'!$A$1:$B$161</definedName>
    <definedName name="DatiEsterni_1" localSheetId="7" hidden="1">'3Mx10 old Rand'!$A$1:$B$161</definedName>
    <definedName name="DatiEsterni_1" localSheetId="3" hidden="1">'3Mx10b'!$A$1:$B$161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C162" i="17" s="1"/>
  <c r="D162" i="17" s="1"/>
  <c r="C2" i="16"/>
  <c r="C162" i="16" s="1"/>
  <c r="D162" i="16" s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5"/>
  <c r="D162" i="15" s="1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3"/>
  <c r="C2" i="12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D162" i="11"/>
  <c r="D162" i="10"/>
  <c r="D162" i="9"/>
  <c r="D162" i="8"/>
  <c r="D162" i="7"/>
  <c r="C161" i="12"/>
  <c r="C3" i="12"/>
  <c r="C4" i="12"/>
  <c r="C5" i="12"/>
  <c r="C6" i="12"/>
  <c r="C7" i="12"/>
  <c r="C8" i="12"/>
  <c r="C9" i="12"/>
  <c r="C162" i="12" s="1"/>
  <c r="D162" i="13" s="1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0"/>
  <c r="C2" i="11"/>
  <c r="C3" i="11"/>
  <c r="C4" i="11"/>
  <c r="C5" i="11"/>
  <c r="C6" i="11"/>
  <c r="C7" i="11"/>
  <c r="C8" i="11"/>
  <c r="C9" i="11"/>
  <c r="C162" i="11" s="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2" i="10"/>
  <c r="C3" i="10"/>
  <c r="C4" i="10"/>
  <c r="C5" i="10"/>
  <c r="C6" i="10"/>
  <c r="C7" i="10"/>
  <c r="C8" i="10"/>
  <c r="C162" i="10" s="1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2" i="9"/>
  <c r="C162" i="9" s="1"/>
  <c r="C2" i="8"/>
  <c r="C3" i="8"/>
  <c r="C4" i="8"/>
  <c r="C5" i="8"/>
  <c r="C6" i="8"/>
  <c r="C7" i="8"/>
  <c r="C8" i="8"/>
  <c r="C9" i="8"/>
  <c r="C162" i="8" s="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2" i="7"/>
  <c r="C3" i="7"/>
  <c r="C4" i="7"/>
  <c r="C5" i="7"/>
  <c r="C6" i="7"/>
  <c r="C7" i="7"/>
  <c r="C8" i="7"/>
  <c r="C9" i="7"/>
  <c r="C162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2" i="6"/>
  <c r="C3" i="6"/>
  <c r="C4" i="6"/>
  <c r="C5" i="6"/>
  <c r="C162" i="6" s="1"/>
  <c r="D162" i="6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D162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8EF2F7-E9DF-4327-9185-F7BBE83FC12F}" keepAlive="1" name="Query - simulation" description="Connessione alla query 'simulation' nella cartella di lavoro." type="5" refreshedVersion="0" background="1">
    <dbPr connection="Provider=Microsoft.Mashup.OleDb.1;Data Source=$Workbook$;Location=simulation;Extended Properties=&quot;&quot;" command="SELECT * FROM [simulation]"/>
  </connection>
  <connection id="2" xr16:uid="{443E9447-E204-4289-829E-14E8BEB3AD77}" keepAlive="1" name="Query - simulation (10)" description="Connessione alla query 'simulation (10)' nella cartella di lavoro." type="5" refreshedVersion="6" background="1" saveData="1">
    <dbPr connection="Provider=Microsoft.Mashup.OleDb.1;Data Source=$Workbook$;Location=simulation (10);Extended Properties=&quot;&quot;" command="SELECT * FROM [simulation (10)]"/>
  </connection>
  <connection id="3" xr16:uid="{A256E3F8-5E7F-436C-965A-45C19D65DCD6}" keepAlive="1" name="Query - simulation (11)" description="Connessione alla query 'simulation (11)' nella cartella di lavoro." type="5" refreshedVersion="6" background="1" saveData="1">
    <dbPr connection="Provider=Microsoft.Mashup.OleDb.1;Data Source=$Workbook$;Location=simulation (11);Extended Properties=&quot;&quot;" command="SELECT * FROM [simulation (11)]"/>
  </connection>
  <connection id="4" xr16:uid="{874E9F9C-F831-4AF6-B095-F5FED8FA4206}" keepAlive="1" name="Query - simulation (12)" description="Connessione alla query 'simulation (12)' nella cartella di lavoro." type="5" refreshedVersion="6" background="1" saveData="1">
    <dbPr connection="Provider=Microsoft.Mashup.OleDb.1;Data Source=$Workbook$;Location=simulation (12);Extended Properties=&quot;&quot;" command="SELECT * FROM [simulation (12)]"/>
  </connection>
  <connection id="5" xr16:uid="{5338596E-1CC7-4E18-9B0D-536F203133FA}" keepAlive="1" name="Query - simulation (13)" description="Connessione alla query 'simulation (13)' nella cartella di lavoro." type="5" refreshedVersion="0" background="1">
    <dbPr connection="Provider=Microsoft.Mashup.OleDb.1;Data Source=$Workbook$;Location=simulation (13);Extended Properties=&quot;&quot;" command="SELECT * FROM [simulation (13)]"/>
  </connection>
  <connection id="6" xr16:uid="{5E8B13D1-F06E-4875-88C9-901541947862}" keepAlive="1" name="Query - simulation (14)" description="Connessione alla query 'simulation (14)' nella cartella di lavoro." type="5" refreshedVersion="6" background="1" saveData="1">
    <dbPr connection="Provider=Microsoft.Mashup.OleDb.1;Data Source=$Workbook$;Location=simulation (14);Extended Properties=&quot;&quot;" command="SELECT * FROM [simulation (14)]"/>
  </connection>
  <connection id="7" xr16:uid="{423C83F5-A425-4045-83BB-D5180059154E}" keepAlive="1" name="Query - simulation (15)" description="Connessione alla query 'simulation (15)' nella cartella di lavoro." type="5" refreshedVersion="6" background="1" saveData="1">
    <dbPr connection="Provider=Microsoft.Mashup.OleDb.1;Data Source=$Workbook$;Location=simulation (15);Extended Properties=&quot;&quot;" command="SELECT * FROM [simulation (15)]"/>
  </connection>
  <connection id="8" xr16:uid="{A201F9BA-AB53-44EF-AF6C-56493AB0EF9C}" keepAlive="1" name="Query - simulation (16)" description="Connessione alla query 'simulation (16)' nella cartella di lavoro." type="5" refreshedVersion="6" background="1" saveData="1">
    <dbPr connection="Provider=Microsoft.Mashup.OleDb.1;Data Source=$Workbook$;Location=simulation (16);Extended Properties=&quot;&quot;" command="SELECT * FROM [simulation (16)]"/>
  </connection>
  <connection id="9" xr16:uid="{63A9D1E8-ABAA-438A-BE5C-139094656EA4}" keepAlive="1" name="Query - simulation (2)" description="Connessione alla query 'simulation (2)' nella cartella di lavoro." type="5" refreshedVersion="0" background="1">
    <dbPr connection="Provider=Microsoft.Mashup.OleDb.1;Data Source=$Workbook$;Location=simulation (2);Extended Properties=&quot;&quot;" command="SELECT * FROM [simulation (2)]"/>
  </connection>
  <connection id="10" xr16:uid="{57A61725-04C4-4C5D-8479-591D78FF6940}" keepAlive="1" name="Query - simulation (3)" description="Connessione alla query 'simulation (3)' nella cartella di lavoro." type="5" refreshedVersion="0" background="1">
    <dbPr connection="Provider=Microsoft.Mashup.OleDb.1;Data Source=$Workbook$;Location=simulation (3);Extended Properties=&quot;&quot;" command="SELECT * FROM [simulation (3)]"/>
  </connection>
  <connection id="11" xr16:uid="{5CDB33C3-13A1-41E3-8271-15F82B558F17}" keepAlive="1" name="Query - simulation (4)" description="Connessione alla query 'simulation (4)' nella cartella di lavoro." type="5" refreshedVersion="0" background="1">
    <dbPr connection="Provider=Microsoft.Mashup.OleDb.1;Data Source=$Workbook$;Location=simulation (4);Extended Properties=&quot;&quot;" command="SELECT * FROM [simulation (4)]"/>
  </connection>
  <connection id="12" xr16:uid="{4C6E6080-1570-4EFA-B279-1BF027ED1F8C}" keepAlive="1" name="Query - simulation (5)" description="Connessione alla query 'simulation (5)' nella cartella di lavoro." type="5" refreshedVersion="6" background="1" saveData="1">
    <dbPr connection="Provider=Microsoft.Mashup.OleDb.1;Data Source=$Workbook$;Location=simulation (5);Extended Properties=&quot;&quot;" command="SELECT * FROM [simulation (5)]"/>
  </connection>
  <connection id="13" xr16:uid="{CDFC6D25-21F5-47F1-BC07-AA9733357358}" keepAlive="1" name="Query - simulation (6)" description="Connessione alla query 'simulation (6)' nella cartella di lavoro." type="5" refreshedVersion="6" background="1" saveData="1">
    <dbPr connection="Provider=Microsoft.Mashup.OleDb.1;Data Source=$Workbook$;Location=simulation (6);Extended Properties=&quot;&quot;" command="SELECT * FROM [simulation (6)]"/>
  </connection>
  <connection id="14" xr16:uid="{71ED72CD-B0C9-45F0-AA79-82C93401F164}" keepAlive="1" name="Query - simulation (7)" description="Connessione alla query 'simulation (7)' nella cartella di lavoro." type="5" refreshedVersion="6" background="1" saveData="1">
    <dbPr connection="Provider=Microsoft.Mashup.OleDb.1;Data Source=$Workbook$;Location=simulation (7);Extended Properties=&quot;&quot;" command="SELECT * FROM [simulation (7)]"/>
  </connection>
  <connection id="15" xr16:uid="{4F6BC86B-5C33-4457-977D-E822706922BB}" keepAlive="1" name="Query - simulation (8)" description="Connessione alla query 'simulation (8)' nella cartella di lavoro." type="5" refreshedVersion="6" background="1" saveData="1">
    <dbPr connection="Provider=Microsoft.Mashup.OleDb.1;Data Source=$Workbook$;Location=simulation (8);Extended Properties=&quot;&quot;" command="SELECT * FROM [simulation (8)]"/>
  </connection>
  <connection id="16" xr16:uid="{1ECE05C5-5180-4C9F-8C36-70413D098B87}" keepAlive="1" name="Query - simulation (9)" description="Connessione alla query 'simulation (9)' nella cartella di lavoro." type="5" refreshedVersion="6" background="1" saveData="1">
    <dbPr connection="Provider=Microsoft.Mashup.OleDb.1;Data Source=$Workbook$;Location=simulation (9);Extended Properties=&quot;&quot;" command="SELECT * FROM [simulation (9)]"/>
  </connection>
</connections>
</file>

<file path=xl/sharedStrings.xml><?xml version="1.0" encoding="utf-8"?>
<sst xmlns="http://schemas.openxmlformats.org/spreadsheetml/2006/main" count="1803" uniqueCount="20">
  <si>
    <t>Column1</t>
  </si>
  <si>
    <t>Column2</t>
  </si>
  <si>
    <t>Djokovic</t>
  </si>
  <si>
    <t>Nadal</t>
  </si>
  <si>
    <t>Federer</t>
  </si>
  <si>
    <t>Zverev</t>
  </si>
  <si>
    <t>Del Potro</t>
  </si>
  <si>
    <t>Anderson</t>
  </si>
  <si>
    <t>Cilic</t>
  </si>
  <si>
    <t>Thiem</t>
  </si>
  <si>
    <t>Nishikori</t>
  </si>
  <si>
    <t>Isner</t>
  </si>
  <si>
    <t>Khachanov</t>
  </si>
  <si>
    <t>Coric</t>
  </si>
  <si>
    <t>Fognini</t>
  </si>
  <si>
    <t>Edmund</t>
  </si>
  <si>
    <t>Tsitsipas</t>
  </si>
  <si>
    <t>Medvedev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</si>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</sst>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Border="1"/>
    <xf numFmtId="0" fontId="0" fillId="0" borderId="0" xfId="0" applyBorder="1"/>
    <xf numFmtId="0" fontId="1" fillId="0" borderId="2" xfId="0" applyNumberFormat="1" applyFont="1" applyBorder="1"/>
    <xf numFmtId="0" fontId="2" fillId="0" borderId="0" xfId="0" applyFont="1"/>
  </cellXfs>
  <cellStyles count="1">
    <cellStyle name="Normale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double">
          <color theme="9"/>
        </top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double">
          <color theme="9"/>
        </top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double">
          <color theme="9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double">
          <color theme="9"/>
        </top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252EE93D-AE98-41AB-9094-3D336F78F17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C5D2D044-5B99-4E51-B34D-87544F9002E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90C1C352-B8A7-4D76-99BD-655BA2DFFBC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20BAF767-5C49-4853-901C-98C374D7E2E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2E790A52-297E-4A5A-B009-A6962545A43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A0F9587A-491D-4C6C-9F6B-7A24123527A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3CDA9319-0ABE-4BF6-86EB-A1244B79C22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C144E65-AF42-4929-84C8-8D7D7FBF1F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DE5E19E-B32B-4C9B-8037-5F263F3ABC3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7E8EC943-CF31-4993-A5F0-E8E64878794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A1B44C7-7618-4ECE-B938-C913EF30033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528C13-1A12-4553-B241-6041FDF76927}" name="simulation__5" displayName="simulation__5" ref="A1:D162" tableType="queryTable" totalsRowCount="1">
  <autoFilter ref="A1:D161" xr:uid="{54A4CB2E-24DD-4C3B-B913-F651CE39C4F5}"/>
  <sortState ref="A2:B161">
    <sortCondition ref="A1:A161"/>
  </sortState>
  <tableColumns count="4">
    <tableColumn id="1" xr3:uid="{DD80D6DF-4DFC-48EE-8FC1-F2E2BF235DD9}" uniqueName="1" name="Column1" queryTableFieldId="1" dataDxfId="45" totalsRowDxfId="42"/>
    <tableColumn id="2" xr3:uid="{4CF4BE0F-30C5-4D7C-889C-02D6DE388346}" uniqueName="2" name="Column2" queryTableFieldId="2"/>
    <tableColumn id="3" xr3:uid="{D92CB801-7143-44C8-8A1E-E1827D70540B}" uniqueName="3" name="Column3" totalsRowFunction="average" queryTableFieldId="3" dataDxfId="44">
      <calculatedColumnFormula>ABS((simulation__5[[#This Row],[Column2]]*100)-6.25)</calculatedColumnFormula>
    </tableColumn>
    <tableColumn id="4" xr3:uid="{7393308E-AC02-4B09-8CC1-8C8EAA0A8107}" uniqueName="4" name="Column4" totalsRowFunction="custom" queryTableFieldId="4">
      <totalsRowFormula>simulation__5[[#Totals],[Column3]]*100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994901D-083D-4607-BEDC-396403800530}" name="simulation__15" displayName="simulation__15" ref="A1:D162" tableType="queryTable" totalsRowCount="1">
  <autoFilter ref="A1:D161" xr:uid="{D58213AB-572F-4E37-918A-88D277C12118}"/>
  <tableColumns count="4">
    <tableColumn id="1" xr3:uid="{1C5FFAD1-9C9B-47CC-8152-98EF2C2A8622}" uniqueName="1" name="Column1" queryTableFieldId="1" dataDxfId="9" totalsRowDxfId="5"/>
    <tableColumn id="2" xr3:uid="{A6BC0ACB-ADA9-4E56-A081-604626784380}" uniqueName="2" name="Column2" queryTableFieldId="2" totalsRowDxfId="4"/>
    <tableColumn id="3" xr3:uid="{AC48290E-F947-4812-BB7B-5080CA43208D}" uniqueName="3" name="Column3" totalsRowFunction="custom" queryTableFieldId="3" dataDxfId="8" totalsRowDxfId="3">
      <calculatedColumnFormula>ABS((simulation__15[[#This Row],[Column2]]*100)-6.25)</calculatedColumnFormula>
      <totalsRowFormula>AVERAGE(simulation__15[Column3])</totalsRowFormula>
    </tableColumn>
    <tableColumn id="4" xr3:uid="{E7656D38-F1A2-4112-AC24-BE2C1538B18C}" uniqueName="4" name="Column4" totalsRowFunction="custom" queryTableFieldId="4">
      <totalsRowFormula>simulation__15[[#Totals],[Column3]]*100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9ACA77-935B-4E49-9DB1-6ACAC0B693CE}" name="simulation__16" displayName="simulation__16" ref="A1:D162" tableType="queryTable" totalsRowCount="1">
  <autoFilter ref="A1:D161" xr:uid="{78BB2E57-42EB-48A6-AD63-CA19D3073010}"/>
  <tableColumns count="4">
    <tableColumn id="1" xr3:uid="{A7D58CAF-D6A4-4E46-9F8C-823C995DBAC5}" uniqueName="1" name="Column1" queryTableFieldId="1" dataDxfId="7" totalsRowDxfId="2"/>
    <tableColumn id="2" xr3:uid="{F43F8EC2-535A-427C-95FF-DA77785D110B}" uniqueName="2" name="Column2" queryTableFieldId="2" totalsRowDxfId="1"/>
    <tableColumn id="3" xr3:uid="{99EE8AC2-C402-41E4-8881-6A794B04D57A}" uniqueName="3" name="Column3" totalsRowFunction="custom" queryTableFieldId="3" dataDxfId="6" totalsRowDxfId="0">
      <calculatedColumnFormula>ABS((simulation__16[[#This Row],[Column2]]*100)-6.25)</calculatedColumnFormula>
      <totalsRowFormula>AVERAGE(simulation__16[Column3])</totalsRowFormula>
    </tableColumn>
    <tableColumn id="4" xr3:uid="{0F3410D6-8D80-4A2E-94DE-8D967A9D7E11}" uniqueName="4" name="Column4" totalsRowFunction="custom" queryTableFieldId="4">
      <totalsRowFormula>simulation__16[[#Totals],[Column3]]*100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0E1679-76D1-40BF-96D8-833A1D466ACF}" name="simulation__6" displayName="simulation__6" ref="A1:D162" tableType="queryTable" totalsRowCount="1">
  <autoFilter ref="A1:D161" xr:uid="{9989278B-40A2-4628-995D-E2F3A4AC720B}"/>
  <tableColumns count="4">
    <tableColumn id="1" xr3:uid="{86F49943-7D16-4B5C-9AB1-43C028BA8041}" uniqueName="1" name="Column1" queryTableFieldId="1" dataDxfId="43" totalsRowDxfId="30"/>
    <tableColumn id="2" xr3:uid="{4F3D005F-1457-41AB-B41A-00B874DDEBBD}" uniqueName="2" name="Column2" queryTableFieldId="2"/>
    <tableColumn id="3" xr3:uid="{06689267-021A-43F5-BF90-B7DC16FAFCCD}" uniqueName="3" name="Column3" totalsRowFunction="custom" queryTableFieldId="3" dataDxfId="41" totalsRowDxfId="29">
      <calculatedColumnFormula>ABS((simulation__6[[#This Row],[Column2]]*100)-6.25)</calculatedColumnFormula>
      <totalsRowFormula>AVERAGE(simulation__6[Column3])</totalsRowFormula>
    </tableColumn>
    <tableColumn id="4" xr3:uid="{056F17BD-7A79-47A1-980F-6E70C86D4F77}" uniqueName="4" name="Column4" totalsRowFunction="custom" queryTableFieldId="4">
      <totalsRowFormula>simulation__6[[#Totals],[Column3]]*100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B16615-9D62-47E7-A57B-CA604BAB7DCA}" name="simulation__7" displayName="simulation__7" ref="A1:D162" tableType="queryTable" totalsRowCount="1">
  <autoFilter ref="A1:D161" xr:uid="{4107CF67-CF9E-4310-BD11-94D060E4C62F}"/>
  <tableColumns count="4">
    <tableColumn id="1" xr3:uid="{2E8EB017-FC19-4508-903D-9F6940056B7B}" uniqueName="1" name="Column1" queryTableFieldId="1" dataDxfId="40" totalsRowDxfId="28"/>
    <tableColumn id="2" xr3:uid="{DC7C5EA7-5538-4175-A93B-4F3148B7699B}" uniqueName="2" name="Column2" queryTableFieldId="2"/>
    <tableColumn id="3" xr3:uid="{2877E315-C108-4768-B91D-24C2A0D51890}" uniqueName="3" name="Column3" totalsRowFunction="custom" queryTableFieldId="3" dataDxfId="36" totalsRowDxfId="27">
      <calculatedColumnFormula>ABS((simulation__7[[#This Row],[Column2]]*100)-6.25)</calculatedColumnFormula>
      <totalsRowFormula>AVERAGE(simulation__7[Column3])</totalsRowFormula>
    </tableColumn>
    <tableColumn id="4" xr3:uid="{8DFEE147-D758-4CDE-B806-A8630E0D781A}" uniqueName="4" name="Column4" totalsRowFunction="custom" queryTableFieldId="4">
      <totalsRowFormula>simulation__7[[#Totals],[Column3]]*100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285285-762A-43BD-A097-6260EACFEC33}" name="simulation__8" displayName="simulation__8" ref="A1:D162" tableType="queryTable" totalsRowCount="1">
  <autoFilter ref="A1:D161" xr:uid="{D5D1706C-5A28-4B62-B524-0A7209D959A5}"/>
  <sortState ref="A2:C161">
    <sortCondition ref="A1:A161"/>
  </sortState>
  <tableColumns count="4">
    <tableColumn id="1" xr3:uid="{228E326B-A467-4419-BEB5-DBE28EAB6E67}" uniqueName="1" name="Column1" queryTableFieldId="1" dataDxfId="39" totalsRowDxfId="26"/>
    <tableColumn id="2" xr3:uid="{5B07D48E-7A60-40D2-B9EE-B65DC4160F2E}" uniqueName="2" name="Column2" queryTableFieldId="2"/>
    <tableColumn id="3" xr3:uid="{02E55307-E4EA-4ADC-A229-EF360C53CBDA}" uniqueName="3" name="Column3" totalsRowFunction="custom" queryTableFieldId="3" dataDxfId="37" totalsRowDxfId="25">
      <calculatedColumnFormula>ABS((simulation__8[[#This Row],[Column2]]*100)-6.25)</calculatedColumnFormula>
      <totalsRowFormula>AVERAGE(simulation__8[Column3])</totalsRowFormula>
    </tableColumn>
    <tableColumn id="4" xr3:uid="{DC0E2ADA-39D4-418A-8EB3-1DE95A6A1A25}" uniqueName="4" name="Column4" totalsRowFunction="custom" queryTableFieldId="4">
      <totalsRowFormula>simulation__8[[#Totals],[Column3]]*100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6E7160-B9A6-421A-8069-517DC3FEA31E}" name="simulation__9" displayName="simulation__9" ref="A1:D162" tableType="queryTable" totalsRowCount="1">
  <autoFilter ref="A1:D161" xr:uid="{703B0D48-83C8-41B0-9C7E-63BA189449B9}"/>
  <tableColumns count="4">
    <tableColumn id="1" xr3:uid="{AB955CE7-1ABB-40EC-B8E5-BE19AF4B80A8}" uniqueName="1" name="Column1" queryTableFieldId="1" dataDxfId="38" totalsRowDxfId="24"/>
    <tableColumn id="2" xr3:uid="{23BA9562-4BE7-4B95-AFF3-31FCCDD9983A}" uniqueName="2" name="Column2" queryTableFieldId="2"/>
    <tableColumn id="3" xr3:uid="{0EF57745-432D-4062-A13F-53D5C60D3E74}" uniqueName="3" name="Column3" totalsRowFunction="custom" queryTableFieldId="3" dataDxfId="35" totalsRowDxfId="23">
      <calculatedColumnFormula>ABS((simulation__9[[#This Row],[Column2]]*100)-6.25)</calculatedColumnFormula>
      <totalsRowFormula>AVERAGE(simulation__9[Column3])</totalsRowFormula>
    </tableColumn>
    <tableColumn id="4" xr3:uid="{8DB783D5-82A1-4E82-9803-BF20A8833145}" uniqueName="4" name="Column4" totalsRowFunction="custom" queryTableFieldId="4">
      <totalsRowFormula>simulation__9[[#Totals],[Column3]]*100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CCDF6A-3103-4078-BA59-88C1948E9AC2}" name="simulation__10" displayName="simulation__10" ref="A1:D162" tableType="queryTable" totalsRowCount="1">
  <autoFilter ref="A1:D161" xr:uid="{98AABD40-DD6E-4AFA-BA7E-BA44F605B700}"/>
  <tableColumns count="4">
    <tableColumn id="1" xr3:uid="{348FD1AA-F73E-49A7-8B40-71C2FFA98D01}" uniqueName="1" name="Column1" queryTableFieldId="1" dataDxfId="34" totalsRowDxfId="22"/>
    <tableColumn id="2" xr3:uid="{08F31574-27EA-4E2F-BDD3-1E43CF7B7A8B}" uniqueName="2" name="Column2" queryTableFieldId="2"/>
    <tableColumn id="3" xr3:uid="{9774D13A-AAFC-402D-9A47-0D4C9ADB69F0}" uniqueName="3" name="Column3" totalsRowFunction="custom" queryTableFieldId="3" dataDxfId="33" totalsRowDxfId="21">
      <calculatedColumnFormula>ABS((simulation__9[[#This Row],[Column2]]*100)-6.25)</calculatedColumnFormula>
      <totalsRowFormula>AVERAGE(simulation__10[Column3])</totalsRowFormula>
    </tableColumn>
    <tableColumn id="4" xr3:uid="{66E0910F-73B2-4AC9-9137-6654FE155403}" uniqueName="4" name="Column4" totalsRowFunction="custom" queryTableFieldId="4">
      <totalsRowFormula>simulation__10[[#Totals],[Column3]]*100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C25B05-00C1-4A86-861D-C6A1610AF5B5}" name="simulation__11" displayName="simulation__11" ref="A1:D162" tableType="queryTable" totalsRowCount="1">
  <autoFilter ref="A1:D161" xr:uid="{DCB5C8D2-BBAB-492B-9D95-8212EBB295C0}"/>
  <tableColumns count="4">
    <tableColumn id="1" xr3:uid="{FB5A05AD-E500-45D6-8139-271587AC4DC8}" uniqueName="1" name="Column1" queryTableFieldId="1" dataDxfId="32" totalsRowDxfId="18"/>
    <tableColumn id="2" xr3:uid="{EC5841FA-8F90-4C69-A1EB-96D9882166C1}" uniqueName="2" name="Column2" queryTableFieldId="2"/>
    <tableColumn id="3" xr3:uid="{3716E394-7116-401A-AAAD-0CA188B0D83E}" uniqueName="3" name="Column3" totalsRowFunction="custom" queryTableFieldId="3" dataDxfId="31" totalsRowDxfId="17">
      <calculatedColumnFormula>ABS((simulation__11[[#This Row],[Column2]]*100)-6.25)</calculatedColumnFormula>
      <totalsRowFormula>AVERAGE(simulation__11[Column3])</totalsRowFormula>
    </tableColumn>
    <tableColumn id="4" xr3:uid="{BB7B0342-8D5E-4928-84A3-1F2426C4A33D}" uniqueName="4" name="Column4" totalsRowFunction="custom" queryTableFieldId="4">
      <totalsRowFormula>simulation__11[[#Totals],[Column3]]*100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1E242A-F152-489E-8149-A3CF2BB4490F}" name="simulation__12" displayName="simulation__12" ref="A1:C162" tableType="queryTable" totalsRowCount="1">
  <autoFilter ref="A1:C161" xr:uid="{6B2BA91D-E4B6-496B-A870-A2822D54BA22}"/>
  <tableColumns count="3">
    <tableColumn id="1" xr3:uid="{D0449119-AADA-4193-A498-9951E24F45A9}" uniqueName="1" name="Column1" queryTableFieldId="1" dataDxfId="20" totalsRowDxfId="16"/>
    <tableColumn id="2" xr3:uid="{D3070E9E-C06A-498A-8977-141A76328BAF}" uniqueName="2" name="Column2" queryTableFieldId="2" totalsRowDxfId="15"/>
    <tableColumn id="3" xr3:uid="{6582C4EF-5934-4CF2-90BD-9098E16A8A05}" uniqueName="3" name="Column3" totalsRowFunction="custom" queryTableFieldId="3" dataDxfId="19" totalsRowDxfId="14">
      <calculatedColumnFormula>ABS((simulation__12[[#This Row],[Column2]]*100)-6.25)</calculatedColumnFormula>
      <totalsRowFormula>AVERAGE(simulation__12[Column3])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636524-2EE4-43C3-BF10-A16C009F5252}" name="simulation__14" displayName="simulation__14" ref="A1:D162" tableType="queryTable" totalsRowCount="1">
  <autoFilter ref="A1:D161" xr:uid="{5CA6A248-67A5-48EC-8764-CF104776E88B}"/>
  <tableColumns count="4">
    <tableColumn id="1" xr3:uid="{C25A8E36-AADD-468D-AA6D-2EFACF0BDD26}" uniqueName="1" name="Column1" queryTableFieldId="1" dataDxfId="13" totalsRowDxfId="11"/>
    <tableColumn id="2" xr3:uid="{BDDF7496-43F4-4BDB-A161-696043B2D755}" uniqueName="2" name="Column2" queryTableFieldId="2"/>
    <tableColumn id="3" xr3:uid="{609F5CCD-3560-4B2D-8FDC-AF638A0F9F30}" uniqueName="3" name="Column3" totalsRowFunction="custom" queryTableFieldId="3" dataDxfId="12" totalsRowDxfId="10">
      <calculatedColumnFormula>ABS((simulation__14[[#This Row],[Column2]]*100)-6.25)</calculatedColumnFormula>
      <totalsRowFormula>AVERAGE(simulation__14[Column3])</totalsRowFormula>
    </tableColumn>
    <tableColumn id="4" xr3:uid="{E68CDE99-E7EF-4794-8429-3E498D4E4768}" uniqueName="4" name="Column4" totalsRowFunction="custom" queryTableFieldId="4">
      <totalsRowFormula>simulation__14[[#Totals],[Column3]]*100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78B7-7BCA-4B8C-AC94-E530186E5BFB}">
  <dimension ref="A1:D162"/>
  <sheetViews>
    <sheetView topLeftCell="A142" workbookViewId="0">
      <selection activeCell="D162" sqref="D16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2.109375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7</v>
      </c>
      <c r="B2">
        <v>6.2203333E-2</v>
      </c>
      <c r="C2">
        <f>ABS((simulation__5[[#This Row],[Column2]]*100)-6.25)</f>
        <v>2.9666699999999935E-2</v>
      </c>
    </row>
    <row r="3" spans="1:4" x14ac:dyDescent="0.3">
      <c r="A3" s="1" t="s">
        <v>7</v>
      </c>
      <c r="B3">
        <v>6.2379999999999998E-2</v>
      </c>
      <c r="C3">
        <f>ABS((simulation__5[[#This Row],[Column2]]*100)-6.25)</f>
        <v>1.2000000000000455E-2</v>
      </c>
    </row>
    <row r="4" spans="1:4" x14ac:dyDescent="0.3">
      <c r="A4" s="1" t="s">
        <v>7</v>
      </c>
      <c r="B4">
        <v>6.2347777E-2</v>
      </c>
      <c r="C4">
        <f>ABS((simulation__5[[#This Row],[Column2]]*100)-6.25)</f>
        <v>1.5222299999999578E-2</v>
      </c>
    </row>
    <row r="5" spans="1:4" x14ac:dyDescent="0.3">
      <c r="A5" s="1" t="s">
        <v>7</v>
      </c>
      <c r="B5">
        <v>6.232E-2</v>
      </c>
      <c r="C5">
        <f>ABS((simulation__5[[#This Row],[Column2]]*100)-6.25)</f>
        <v>1.7999999999999794E-2</v>
      </c>
    </row>
    <row r="6" spans="1:4" x14ac:dyDescent="0.3">
      <c r="A6" s="1" t="s">
        <v>7</v>
      </c>
      <c r="B6">
        <v>6.2341331999999999E-2</v>
      </c>
      <c r="C6">
        <f>ABS((simulation__5[[#This Row],[Column2]]*100)-6.25)</f>
        <v>1.5866800000000403E-2</v>
      </c>
    </row>
    <row r="7" spans="1:4" x14ac:dyDescent="0.3">
      <c r="A7" s="1" t="s">
        <v>7</v>
      </c>
      <c r="B7">
        <v>6.2339444000000001E-2</v>
      </c>
      <c r="C7">
        <f>ABS((simulation__5[[#This Row],[Column2]]*100)-6.25)</f>
        <v>1.6055599999999615E-2</v>
      </c>
    </row>
    <row r="8" spans="1:4" x14ac:dyDescent="0.3">
      <c r="A8" s="1" t="s">
        <v>7</v>
      </c>
      <c r="B8">
        <v>6.2260475000000003E-2</v>
      </c>
      <c r="C8">
        <f>ABS((simulation__5[[#This Row],[Column2]]*100)-6.25)</f>
        <v>2.3952500000000043E-2</v>
      </c>
    </row>
    <row r="9" spans="1:4" x14ac:dyDescent="0.3">
      <c r="A9" s="1" t="s">
        <v>7</v>
      </c>
      <c r="B9">
        <v>6.2230832999999999E-2</v>
      </c>
      <c r="C9">
        <f>ABS((simulation__5[[#This Row],[Column2]]*100)-6.25)</f>
        <v>2.6916700000000127E-2</v>
      </c>
    </row>
    <row r="10" spans="1:4" x14ac:dyDescent="0.3">
      <c r="A10" s="1" t="s">
        <v>7</v>
      </c>
      <c r="B10">
        <v>6.2252223000000002E-2</v>
      </c>
      <c r="C10">
        <f>ABS((simulation__5[[#This Row],[Column2]]*100)-6.25)</f>
        <v>2.477769999999957E-2</v>
      </c>
    </row>
    <row r="11" spans="1:4" x14ac:dyDescent="0.3">
      <c r="A11" s="1" t="s">
        <v>7</v>
      </c>
      <c r="B11">
        <v>6.2246999999999997E-2</v>
      </c>
      <c r="C11">
        <f>ABS((simulation__5[[#This Row],[Column2]]*100)-6.25)</f>
        <v>2.5300000000000544E-2</v>
      </c>
    </row>
    <row r="12" spans="1:4" x14ac:dyDescent="0.3">
      <c r="A12" s="1" t="s">
        <v>8</v>
      </c>
      <c r="B12">
        <v>6.2786670000000003E-2</v>
      </c>
      <c r="C12">
        <f>ABS((simulation__5[[#This Row],[Column2]]*100)-6.25)</f>
        <v>2.8667000000000442E-2</v>
      </c>
    </row>
    <row r="13" spans="1:4" x14ac:dyDescent="0.3">
      <c r="A13" s="1" t="s">
        <v>8</v>
      </c>
      <c r="B13">
        <v>6.2756665000000003E-2</v>
      </c>
      <c r="C13">
        <f>ABS((simulation__5[[#This Row],[Column2]]*100)-6.25)</f>
        <v>2.5666500000000703E-2</v>
      </c>
    </row>
    <row r="14" spans="1:4" x14ac:dyDescent="0.3">
      <c r="A14" s="1" t="s">
        <v>8</v>
      </c>
      <c r="B14">
        <v>6.2631110000000004E-2</v>
      </c>
      <c r="C14">
        <f>ABS((simulation__5[[#This Row],[Column2]]*100)-6.25)</f>
        <v>1.3111000000000317E-2</v>
      </c>
    </row>
    <row r="15" spans="1:4" x14ac:dyDescent="0.3">
      <c r="A15" s="1" t="s">
        <v>8</v>
      </c>
      <c r="B15">
        <v>6.2789999999999999E-2</v>
      </c>
      <c r="C15">
        <f>ABS((simulation__5[[#This Row],[Column2]]*100)-6.25)</f>
        <v>2.8999999999999915E-2</v>
      </c>
    </row>
    <row r="16" spans="1:4" x14ac:dyDescent="0.3">
      <c r="A16" s="1" t="s">
        <v>8</v>
      </c>
      <c r="B16">
        <v>6.2818669999999993E-2</v>
      </c>
      <c r="C16">
        <f>ABS((simulation__5[[#This Row],[Column2]]*100)-6.25)</f>
        <v>3.1866999999999202E-2</v>
      </c>
    </row>
    <row r="17" spans="1:3" x14ac:dyDescent="0.3">
      <c r="A17" s="1" t="s">
        <v>8</v>
      </c>
      <c r="B17">
        <v>6.2837779999999996E-2</v>
      </c>
      <c r="C17">
        <f>ABS((simulation__5[[#This Row],[Column2]]*100)-6.25)</f>
        <v>3.3777999999999864E-2</v>
      </c>
    </row>
    <row r="18" spans="1:3" x14ac:dyDescent="0.3">
      <c r="A18" s="1" t="s">
        <v>8</v>
      </c>
      <c r="B18">
        <v>6.2858574E-2</v>
      </c>
      <c r="C18">
        <f>ABS((simulation__5[[#This Row],[Column2]]*100)-6.25)</f>
        <v>3.5857400000000261E-2</v>
      </c>
    </row>
    <row r="19" spans="1:3" x14ac:dyDescent="0.3">
      <c r="A19" s="1" t="s">
        <v>8</v>
      </c>
      <c r="B19">
        <v>6.285375E-2</v>
      </c>
      <c r="C19">
        <f>ABS((simulation__5[[#This Row],[Column2]]*100)-6.25)</f>
        <v>3.5375000000000156E-2</v>
      </c>
    </row>
    <row r="20" spans="1:3" x14ac:dyDescent="0.3">
      <c r="A20" s="1" t="s">
        <v>8</v>
      </c>
      <c r="B20">
        <v>6.2833330000000007E-2</v>
      </c>
      <c r="C20">
        <f>ABS((simulation__5[[#This Row],[Column2]]*100)-6.25)</f>
        <v>3.3333000000000723E-2</v>
      </c>
    </row>
    <row r="21" spans="1:3" x14ac:dyDescent="0.3">
      <c r="A21" s="1" t="s">
        <v>8</v>
      </c>
      <c r="B21">
        <v>6.2780336000000006E-2</v>
      </c>
      <c r="C21">
        <f>ABS((simulation__5[[#This Row],[Column2]]*100)-6.25)</f>
        <v>2.8033600000000547E-2</v>
      </c>
    </row>
    <row r="22" spans="1:3" x14ac:dyDescent="0.3">
      <c r="A22" s="1" t="s">
        <v>13</v>
      </c>
      <c r="B22">
        <v>6.2743335999999997E-2</v>
      </c>
      <c r="C22">
        <f>ABS((simulation__5[[#This Row],[Column2]]*100)-6.25)</f>
        <v>2.43335999999994E-2</v>
      </c>
    </row>
    <row r="23" spans="1:3" x14ac:dyDescent="0.3">
      <c r="A23" s="1" t="s">
        <v>13</v>
      </c>
      <c r="B23">
        <v>6.268E-2</v>
      </c>
      <c r="C23">
        <f>ABS((simulation__5[[#This Row],[Column2]]*100)-6.25)</f>
        <v>1.7999999999999794E-2</v>
      </c>
    </row>
    <row r="24" spans="1:3" x14ac:dyDescent="0.3">
      <c r="A24" s="1" t="s">
        <v>13</v>
      </c>
      <c r="B24">
        <v>6.2548889999999996E-2</v>
      </c>
      <c r="C24">
        <f>ABS((simulation__5[[#This Row],[Column2]]*100)-6.25)</f>
        <v>4.8889999999994771E-3</v>
      </c>
    </row>
    <row r="25" spans="1:3" x14ac:dyDescent="0.3">
      <c r="A25" s="1" t="s">
        <v>13</v>
      </c>
      <c r="B25">
        <v>6.2420834000000001E-2</v>
      </c>
      <c r="C25">
        <f>ABS((simulation__5[[#This Row],[Column2]]*100)-6.25)</f>
        <v>7.9165999999997183E-3</v>
      </c>
    </row>
    <row r="26" spans="1:3" x14ac:dyDescent="0.3">
      <c r="A26" s="1" t="s">
        <v>13</v>
      </c>
      <c r="B26">
        <v>6.2232665999999999E-2</v>
      </c>
      <c r="C26">
        <f>ABS((simulation__5[[#This Row],[Column2]]*100)-6.25)</f>
        <v>2.6733400000000351E-2</v>
      </c>
    </row>
    <row r="27" spans="1:3" x14ac:dyDescent="0.3">
      <c r="A27" s="1" t="s">
        <v>13</v>
      </c>
      <c r="B27">
        <v>6.2359444999999999E-2</v>
      </c>
      <c r="C27">
        <f>ABS((simulation__5[[#This Row],[Column2]]*100)-6.25)</f>
        <v>1.4055500000000443E-2</v>
      </c>
    </row>
    <row r="28" spans="1:3" x14ac:dyDescent="0.3">
      <c r="A28" s="1" t="s">
        <v>13</v>
      </c>
      <c r="B28">
        <v>6.2383809999999998E-2</v>
      </c>
      <c r="C28">
        <f>ABS((simulation__5[[#This Row],[Column2]]*100)-6.25)</f>
        <v>1.161900000000049E-2</v>
      </c>
    </row>
    <row r="29" spans="1:3" x14ac:dyDescent="0.3">
      <c r="A29" s="1" t="s">
        <v>13</v>
      </c>
      <c r="B29">
        <v>6.2370415999999998E-2</v>
      </c>
      <c r="C29">
        <f>ABS((simulation__5[[#This Row],[Column2]]*100)-6.25)</f>
        <v>1.2958400000000481E-2</v>
      </c>
    </row>
    <row r="30" spans="1:3" x14ac:dyDescent="0.3">
      <c r="A30" s="1" t="s">
        <v>13</v>
      </c>
      <c r="B30">
        <v>6.2444445000000001E-2</v>
      </c>
      <c r="C30">
        <f>ABS((simulation__5[[#This Row],[Column2]]*100)-6.25)</f>
        <v>5.5554999999998245E-3</v>
      </c>
    </row>
    <row r="31" spans="1:3" x14ac:dyDescent="0.3">
      <c r="A31" s="1" t="s">
        <v>13</v>
      </c>
      <c r="B31">
        <v>6.2511330000000004E-2</v>
      </c>
      <c r="C31">
        <f>ABS((simulation__5[[#This Row],[Column2]]*100)-6.25)</f>
        <v>1.1330000000002727E-3</v>
      </c>
    </row>
    <row r="32" spans="1:3" x14ac:dyDescent="0.3">
      <c r="A32" s="1" t="s">
        <v>6</v>
      </c>
      <c r="B32">
        <v>6.2513340000000001E-2</v>
      </c>
      <c r="C32">
        <f>ABS((simulation__5[[#This Row],[Column2]]*100)-6.25)</f>
        <v>1.3339999999999463E-3</v>
      </c>
    </row>
    <row r="33" spans="1:3" x14ac:dyDescent="0.3">
      <c r="A33" s="1" t="s">
        <v>6</v>
      </c>
      <c r="B33">
        <v>6.2726669999999998E-2</v>
      </c>
      <c r="C33">
        <f>ABS((simulation__5[[#This Row],[Column2]]*100)-6.25)</f>
        <v>2.2667000000000215E-2</v>
      </c>
    </row>
    <row r="34" spans="1:3" x14ac:dyDescent="0.3">
      <c r="A34" s="1" t="s">
        <v>6</v>
      </c>
      <c r="B34">
        <v>6.2792219999999996E-2</v>
      </c>
      <c r="C34">
        <f>ABS((simulation__5[[#This Row],[Column2]]*100)-6.25)</f>
        <v>2.9221999999999859E-2</v>
      </c>
    </row>
    <row r="35" spans="1:3" x14ac:dyDescent="0.3">
      <c r="A35" s="1" t="s">
        <v>6</v>
      </c>
      <c r="B35">
        <v>6.2673329999999999E-2</v>
      </c>
      <c r="C35">
        <f>ABS((simulation__5[[#This Row],[Column2]]*100)-6.25)</f>
        <v>1.7332999999999821E-2</v>
      </c>
    </row>
    <row r="36" spans="1:3" x14ac:dyDescent="0.3">
      <c r="A36" s="1" t="s">
        <v>6</v>
      </c>
      <c r="B36">
        <v>6.2682665999999998E-2</v>
      </c>
      <c r="C36">
        <f>ABS((simulation__5[[#This Row],[Column2]]*100)-6.25)</f>
        <v>1.8266599999999578E-2</v>
      </c>
    </row>
    <row r="37" spans="1:3" x14ac:dyDescent="0.3">
      <c r="A37" s="1" t="s">
        <v>6</v>
      </c>
      <c r="B37">
        <v>6.2708330000000007E-2</v>
      </c>
      <c r="C37">
        <f>ABS((simulation__5[[#This Row],[Column2]]*100)-6.25)</f>
        <v>2.0833000000000546E-2</v>
      </c>
    </row>
    <row r="38" spans="1:3" x14ac:dyDescent="0.3">
      <c r="A38" s="1" t="s">
        <v>6</v>
      </c>
      <c r="B38">
        <v>6.2662855000000003E-2</v>
      </c>
      <c r="C38">
        <f>ABS((simulation__5[[#This Row],[Column2]]*100)-6.25)</f>
        <v>1.6285500000000397E-2</v>
      </c>
    </row>
    <row r="39" spans="1:3" x14ac:dyDescent="0.3">
      <c r="A39" s="1" t="s">
        <v>6</v>
      </c>
      <c r="B39">
        <v>6.2625829999999993E-2</v>
      </c>
      <c r="C39">
        <f>ABS((simulation__5[[#This Row],[Column2]]*100)-6.25)</f>
        <v>1.2582999999999345E-2</v>
      </c>
    </row>
    <row r="40" spans="1:3" x14ac:dyDescent="0.3">
      <c r="A40" s="1" t="s">
        <v>6</v>
      </c>
      <c r="B40">
        <v>6.2579999999999997E-2</v>
      </c>
      <c r="C40">
        <f>ABS((simulation__5[[#This Row],[Column2]]*100)-6.25)</f>
        <v>8.0000000000000071E-3</v>
      </c>
    </row>
    <row r="41" spans="1:3" x14ac:dyDescent="0.3">
      <c r="A41" s="1" t="s">
        <v>6</v>
      </c>
      <c r="B41">
        <v>6.2590000000000007E-2</v>
      </c>
      <c r="C41">
        <f>ABS((simulation__5[[#This Row],[Column2]]*100)-6.25)</f>
        <v>9.0000000000003411E-3</v>
      </c>
    </row>
    <row r="42" spans="1:3" x14ac:dyDescent="0.3">
      <c r="A42" s="1" t="s">
        <v>2</v>
      </c>
      <c r="B42">
        <v>6.2266665999999998E-2</v>
      </c>
      <c r="C42">
        <f>ABS((simulation__5[[#This Row],[Column2]]*100)-6.25)</f>
        <v>2.3333400000000282E-2</v>
      </c>
    </row>
    <row r="43" spans="1:3" x14ac:dyDescent="0.3">
      <c r="A43" s="1" t="s">
        <v>2</v>
      </c>
      <c r="B43">
        <v>6.2373333000000003E-2</v>
      </c>
      <c r="C43">
        <f>ABS((simulation__5[[#This Row],[Column2]]*100)-6.25)</f>
        <v>1.2666699999999587E-2</v>
      </c>
    </row>
    <row r="44" spans="1:3" x14ac:dyDescent="0.3">
      <c r="A44" s="1" t="s">
        <v>2</v>
      </c>
      <c r="B44">
        <v>6.2556669999999995E-2</v>
      </c>
      <c r="C44">
        <f>ABS((simulation__5[[#This Row],[Column2]]*100)-6.25)</f>
        <v>5.6669999999998666E-3</v>
      </c>
    </row>
    <row r="45" spans="1:3" x14ac:dyDescent="0.3">
      <c r="A45" s="1" t="s">
        <v>2</v>
      </c>
      <c r="B45">
        <v>6.2491667000000001E-2</v>
      </c>
      <c r="C45">
        <f>ABS((simulation__5[[#This Row],[Column2]]*100)-6.25)</f>
        <v>8.3330000000003679E-4</v>
      </c>
    </row>
    <row r="46" spans="1:3" x14ac:dyDescent="0.3">
      <c r="A46" s="1" t="s">
        <v>2</v>
      </c>
      <c r="B46">
        <v>6.2507999999999994E-2</v>
      </c>
      <c r="C46">
        <f>ABS((simulation__5[[#This Row],[Column2]]*100)-6.25)</f>
        <v>7.9999999999902371E-4</v>
      </c>
    </row>
    <row r="47" spans="1:3" x14ac:dyDescent="0.3">
      <c r="A47" s="1" t="s">
        <v>2</v>
      </c>
      <c r="B47">
        <v>6.2429443000000001E-2</v>
      </c>
      <c r="C47">
        <f>ABS((simulation__5[[#This Row],[Column2]]*100)-6.25)</f>
        <v>7.055699999999554E-3</v>
      </c>
    </row>
    <row r="48" spans="1:3" x14ac:dyDescent="0.3">
      <c r="A48" s="1" t="s">
        <v>2</v>
      </c>
      <c r="B48">
        <v>6.2472380000000001E-2</v>
      </c>
      <c r="C48">
        <f>ABS((simulation__5[[#This Row],[Column2]]*100)-6.25)</f>
        <v>2.7619999999997091E-3</v>
      </c>
    </row>
    <row r="49" spans="1:3" x14ac:dyDescent="0.3">
      <c r="A49" s="1" t="s">
        <v>2</v>
      </c>
      <c r="B49">
        <v>6.2362081999999999E-2</v>
      </c>
      <c r="C49">
        <f>ABS((simulation__5[[#This Row],[Column2]]*100)-6.25)</f>
        <v>1.379179999999991E-2</v>
      </c>
    </row>
    <row r="50" spans="1:3" x14ac:dyDescent="0.3">
      <c r="A50" s="1" t="s">
        <v>2</v>
      </c>
      <c r="B50">
        <v>6.2294072999999998E-2</v>
      </c>
      <c r="C50">
        <f>ABS((simulation__5[[#This Row],[Column2]]*100)-6.25)</f>
        <v>2.0592699999999908E-2</v>
      </c>
    </row>
    <row r="51" spans="1:3" x14ac:dyDescent="0.3">
      <c r="A51" s="1" t="s">
        <v>2</v>
      </c>
      <c r="B51">
        <v>6.2362000000000001E-2</v>
      </c>
      <c r="C51">
        <f>ABS((simulation__5[[#This Row],[Column2]]*100)-6.25)</f>
        <v>1.3799999999999812E-2</v>
      </c>
    </row>
    <row r="52" spans="1:3" x14ac:dyDescent="0.3">
      <c r="A52" s="1" t="s">
        <v>15</v>
      </c>
      <c r="B52">
        <v>6.256333E-2</v>
      </c>
      <c r="C52">
        <f>ABS((simulation__5[[#This Row],[Column2]]*100)-6.25)</f>
        <v>6.3329999999997E-3</v>
      </c>
    </row>
    <row r="53" spans="1:3" x14ac:dyDescent="0.3">
      <c r="A53" s="1" t="s">
        <v>15</v>
      </c>
      <c r="B53">
        <v>6.2938330000000001E-2</v>
      </c>
      <c r="C53">
        <f>ABS((simulation__5[[#This Row],[Column2]]*100)-6.25)</f>
        <v>4.3833000000000233E-2</v>
      </c>
    </row>
    <row r="54" spans="1:3" x14ac:dyDescent="0.3">
      <c r="A54" s="1" t="s">
        <v>15</v>
      </c>
      <c r="B54">
        <v>6.3168890000000005E-2</v>
      </c>
      <c r="C54">
        <f>ABS((simulation__5[[#This Row],[Column2]]*100)-6.25)</f>
        <v>6.6889000000000642E-2</v>
      </c>
    </row>
    <row r="55" spans="1:3" x14ac:dyDescent="0.3">
      <c r="A55" s="1" t="s">
        <v>15</v>
      </c>
      <c r="B55">
        <v>6.2878329999999996E-2</v>
      </c>
      <c r="C55">
        <f>ABS((simulation__5[[#This Row],[Column2]]*100)-6.25)</f>
        <v>3.7833000000000006E-2</v>
      </c>
    </row>
    <row r="56" spans="1:3" x14ac:dyDescent="0.3">
      <c r="A56" s="1" t="s">
        <v>15</v>
      </c>
      <c r="B56">
        <v>6.2548670000000001E-2</v>
      </c>
      <c r="C56">
        <f>ABS((simulation__5[[#This Row],[Column2]]*100)-6.25)</f>
        <v>4.8669999999999547E-3</v>
      </c>
    </row>
    <row r="57" spans="1:3" x14ac:dyDescent="0.3">
      <c r="A57" s="1" t="s">
        <v>15</v>
      </c>
      <c r="B57">
        <v>6.2605549999999996E-2</v>
      </c>
      <c r="C57">
        <f>ABS((simulation__5[[#This Row],[Column2]]*100)-6.25)</f>
        <v>1.0554999999999204E-2</v>
      </c>
    </row>
    <row r="58" spans="1:3" x14ac:dyDescent="0.3">
      <c r="A58" s="1" t="s">
        <v>15</v>
      </c>
      <c r="B58">
        <v>6.2489047999999998E-2</v>
      </c>
      <c r="C58">
        <f>ABS((simulation__5[[#This Row],[Column2]]*100)-6.25)</f>
        <v>1.0951999999999629E-3</v>
      </c>
    </row>
    <row r="59" spans="1:3" x14ac:dyDescent="0.3">
      <c r="A59" s="1" t="s">
        <v>15</v>
      </c>
      <c r="B59">
        <v>6.2552914000000001E-2</v>
      </c>
      <c r="C59">
        <f>ABS((simulation__5[[#This Row],[Column2]]*100)-6.25)</f>
        <v>5.2913999999999461E-3</v>
      </c>
    </row>
    <row r="60" spans="1:3" x14ac:dyDescent="0.3">
      <c r="A60" s="1" t="s">
        <v>15</v>
      </c>
      <c r="B60">
        <v>6.2617406E-2</v>
      </c>
      <c r="C60">
        <f>ABS((simulation__5[[#This Row],[Column2]]*100)-6.25)</f>
        <v>1.1740600000000434E-2</v>
      </c>
    </row>
    <row r="61" spans="1:3" x14ac:dyDescent="0.3">
      <c r="A61" s="1" t="s">
        <v>15</v>
      </c>
      <c r="B61">
        <v>6.2592999999999996E-2</v>
      </c>
      <c r="C61">
        <f>ABS((simulation__5[[#This Row],[Column2]]*100)-6.25)</f>
        <v>9.2999999999996419E-3</v>
      </c>
    </row>
    <row r="62" spans="1:3" x14ac:dyDescent="0.3">
      <c r="A62" s="1" t="s">
        <v>4</v>
      </c>
      <c r="B62">
        <v>6.207E-2</v>
      </c>
      <c r="C62">
        <f>ABS((simulation__5[[#This Row],[Column2]]*100)-6.25)</f>
        <v>4.3000000000000149E-2</v>
      </c>
    </row>
    <row r="63" spans="1:3" x14ac:dyDescent="0.3">
      <c r="A63" s="1" t="s">
        <v>4</v>
      </c>
      <c r="B63">
        <v>6.2091667000000003E-2</v>
      </c>
      <c r="C63">
        <f>ABS((simulation__5[[#This Row],[Column2]]*100)-6.25)</f>
        <v>4.0833300000000072E-2</v>
      </c>
    </row>
    <row r="64" spans="1:3" x14ac:dyDescent="0.3">
      <c r="A64" s="1" t="s">
        <v>4</v>
      </c>
      <c r="B64">
        <v>6.2098889999999997E-2</v>
      </c>
      <c r="C64">
        <f>ABS((simulation__5[[#This Row],[Column2]]*100)-6.25)</f>
        <v>4.0111000000000452E-2</v>
      </c>
    </row>
    <row r="65" spans="1:3" x14ac:dyDescent="0.3">
      <c r="A65" s="1" t="s">
        <v>4</v>
      </c>
      <c r="B65">
        <v>6.2294166999999998E-2</v>
      </c>
      <c r="C65">
        <f>ABS((simulation__5[[#This Row],[Column2]]*100)-6.25)</f>
        <v>2.0583300000000193E-2</v>
      </c>
    </row>
    <row r="66" spans="1:3" x14ac:dyDescent="0.3">
      <c r="A66" s="1" t="s">
        <v>4</v>
      </c>
      <c r="B66">
        <v>6.2347333999999997E-2</v>
      </c>
      <c r="C66">
        <f>ABS((simulation__5[[#This Row],[Column2]]*100)-6.25)</f>
        <v>1.5266600000000352E-2</v>
      </c>
    </row>
    <row r="67" spans="1:3" x14ac:dyDescent="0.3">
      <c r="A67" s="1" t="s">
        <v>4</v>
      </c>
      <c r="B67">
        <v>6.2385000000000003E-2</v>
      </c>
      <c r="C67">
        <f>ABS((simulation__5[[#This Row],[Column2]]*100)-6.25)</f>
        <v>1.1499999999999844E-2</v>
      </c>
    </row>
    <row r="68" spans="1:3" x14ac:dyDescent="0.3">
      <c r="A68" s="1" t="s">
        <v>4</v>
      </c>
      <c r="B68">
        <v>6.2433809999999999E-2</v>
      </c>
      <c r="C68">
        <f>ABS((simulation__5[[#This Row],[Column2]]*100)-6.25)</f>
        <v>6.6189999999997085E-3</v>
      </c>
    </row>
    <row r="69" spans="1:3" x14ac:dyDescent="0.3">
      <c r="A69" s="1" t="s">
        <v>4</v>
      </c>
      <c r="B69">
        <v>6.2378332000000002E-2</v>
      </c>
      <c r="C69">
        <f>ABS((simulation__5[[#This Row],[Column2]]*100)-6.25)</f>
        <v>1.2166800000000144E-2</v>
      </c>
    </row>
    <row r="70" spans="1:3" x14ac:dyDescent="0.3">
      <c r="A70" s="1" t="s">
        <v>4</v>
      </c>
      <c r="B70">
        <v>6.2362960000000002E-2</v>
      </c>
      <c r="C70">
        <f>ABS((simulation__5[[#This Row],[Column2]]*100)-6.25)</f>
        <v>1.3703999999999716E-2</v>
      </c>
    </row>
    <row r="71" spans="1:3" x14ac:dyDescent="0.3">
      <c r="A71" s="1" t="s">
        <v>4</v>
      </c>
      <c r="B71">
        <v>6.2356333999999999E-2</v>
      </c>
      <c r="C71">
        <f>ABS((simulation__5[[#This Row],[Column2]]*100)-6.25)</f>
        <v>1.4366599999999785E-2</v>
      </c>
    </row>
    <row r="72" spans="1:3" x14ac:dyDescent="0.3">
      <c r="A72" s="1" t="s">
        <v>14</v>
      </c>
      <c r="B72">
        <v>6.3490000000000005E-2</v>
      </c>
      <c r="C72">
        <f>ABS((simulation__5[[#This Row],[Column2]]*100)-6.25)</f>
        <v>9.9000000000000199E-2</v>
      </c>
    </row>
    <row r="73" spans="1:3" x14ac:dyDescent="0.3">
      <c r="A73" s="1" t="s">
        <v>14</v>
      </c>
      <c r="B73">
        <v>6.3066670000000005E-2</v>
      </c>
      <c r="C73">
        <f>ABS((simulation__5[[#This Row],[Column2]]*100)-6.25)</f>
        <v>5.6667000000000911E-2</v>
      </c>
    </row>
    <row r="74" spans="1:3" x14ac:dyDescent="0.3">
      <c r="A74" s="1" t="s">
        <v>14</v>
      </c>
      <c r="B74">
        <v>6.282778E-2</v>
      </c>
      <c r="C74">
        <f>ABS((simulation__5[[#This Row],[Column2]]*100)-6.25)</f>
        <v>3.2778000000000418E-2</v>
      </c>
    </row>
    <row r="75" spans="1:3" x14ac:dyDescent="0.3">
      <c r="A75" s="1" t="s">
        <v>14</v>
      </c>
      <c r="B75">
        <v>6.2783329999999998E-2</v>
      </c>
      <c r="C75">
        <f>ABS((simulation__5[[#This Row],[Column2]]*100)-6.25)</f>
        <v>2.8332999999999942E-2</v>
      </c>
    </row>
    <row r="76" spans="1:3" x14ac:dyDescent="0.3">
      <c r="A76" s="1" t="s">
        <v>14</v>
      </c>
      <c r="B76">
        <v>6.2838666000000001E-2</v>
      </c>
      <c r="C76">
        <f>ABS((simulation__5[[#This Row],[Column2]]*100)-6.25)</f>
        <v>3.3866600000000524E-2</v>
      </c>
    </row>
    <row r="77" spans="1:3" x14ac:dyDescent="0.3">
      <c r="A77" s="1" t="s">
        <v>14</v>
      </c>
      <c r="B77">
        <v>6.2822773999999998E-2</v>
      </c>
      <c r="C77">
        <f>ABS((simulation__5[[#This Row],[Column2]]*100)-6.25)</f>
        <v>3.2277399999999901E-2</v>
      </c>
    </row>
    <row r="78" spans="1:3" x14ac:dyDescent="0.3">
      <c r="A78" s="1" t="s">
        <v>14</v>
      </c>
      <c r="B78">
        <v>6.2869049999999996E-2</v>
      </c>
      <c r="C78">
        <f>ABS((simulation__5[[#This Row],[Column2]]*100)-6.25)</f>
        <v>3.6904999999999966E-2</v>
      </c>
    </row>
    <row r="79" spans="1:3" x14ac:dyDescent="0.3">
      <c r="A79" s="1" t="s">
        <v>14</v>
      </c>
      <c r="B79">
        <v>6.2861665999999997E-2</v>
      </c>
      <c r="C79">
        <f>ABS((simulation__5[[#This Row],[Column2]]*100)-6.25)</f>
        <v>3.6166599999999605E-2</v>
      </c>
    </row>
    <row r="80" spans="1:3" x14ac:dyDescent="0.3">
      <c r="A80" s="1" t="s">
        <v>14</v>
      </c>
      <c r="B80">
        <v>6.2969629999999999E-2</v>
      </c>
      <c r="C80">
        <f>ABS((simulation__5[[#This Row],[Column2]]*100)-6.25)</f>
        <v>4.6962999999999866E-2</v>
      </c>
    </row>
    <row r="81" spans="1:3" x14ac:dyDescent="0.3">
      <c r="A81" s="1" t="s">
        <v>14</v>
      </c>
      <c r="B81">
        <v>6.2941335000000001E-2</v>
      </c>
      <c r="C81">
        <f>ABS((simulation__5[[#This Row],[Column2]]*100)-6.25)</f>
        <v>4.4133500000000048E-2</v>
      </c>
    </row>
    <row r="82" spans="1:3" x14ac:dyDescent="0.3">
      <c r="A82" s="1" t="s">
        <v>11</v>
      </c>
      <c r="B82">
        <v>6.2613329999999995E-2</v>
      </c>
      <c r="C82">
        <f>ABS((simulation__5[[#This Row],[Column2]]*100)-6.25)</f>
        <v>1.1332999999999593E-2</v>
      </c>
    </row>
    <row r="83" spans="1:3" x14ac:dyDescent="0.3">
      <c r="A83" s="1" t="s">
        <v>11</v>
      </c>
      <c r="B83">
        <v>6.2358335000000001E-2</v>
      </c>
      <c r="C83">
        <f>ABS((simulation__5[[#This Row],[Column2]]*100)-6.25)</f>
        <v>1.4166499999999971E-2</v>
      </c>
    </row>
    <row r="84" spans="1:3" x14ac:dyDescent="0.3">
      <c r="A84" s="1" t="s">
        <v>11</v>
      </c>
      <c r="B84">
        <v>6.2586665E-2</v>
      </c>
      <c r="C84">
        <f>ABS((simulation__5[[#This Row],[Column2]]*100)-6.25)</f>
        <v>8.6665000000003545E-3</v>
      </c>
    </row>
    <row r="85" spans="1:3" x14ac:dyDescent="0.3">
      <c r="A85" s="1" t="s">
        <v>11</v>
      </c>
      <c r="B85">
        <v>6.2395832999999998E-2</v>
      </c>
      <c r="C85">
        <f>ABS((simulation__5[[#This Row],[Column2]]*100)-6.25)</f>
        <v>1.041670000000039E-2</v>
      </c>
    </row>
    <row r="86" spans="1:3" x14ac:dyDescent="0.3">
      <c r="A86" s="1" t="s">
        <v>11</v>
      </c>
      <c r="B86">
        <v>6.2434666E-2</v>
      </c>
      <c r="C86">
        <f>ABS((simulation__5[[#This Row],[Column2]]*100)-6.25)</f>
        <v>6.5334000000003556E-3</v>
      </c>
    </row>
    <row r="87" spans="1:3" x14ac:dyDescent="0.3">
      <c r="A87" s="1" t="s">
        <v>11</v>
      </c>
      <c r="B87">
        <v>6.2424444000000003E-2</v>
      </c>
      <c r="C87">
        <f>ABS((simulation__5[[#This Row],[Column2]]*100)-6.25)</f>
        <v>7.5555999999998846E-3</v>
      </c>
    </row>
    <row r="88" spans="1:3" x14ac:dyDescent="0.3">
      <c r="A88" s="1" t="s">
        <v>11</v>
      </c>
      <c r="B88">
        <v>6.2341430000000003E-2</v>
      </c>
      <c r="C88">
        <f>ABS((simulation__5[[#This Row],[Column2]]*100)-6.25)</f>
        <v>1.5856999999999566E-2</v>
      </c>
    </row>
    <row r="89" spans="1:3" x14ac:dyDescent="0.3">
      <c r="A89" s="1" t="s">
        <v>11</v>
      </c>
      <c r="B89">
        <v>6.2377083999999999E-2</v>
      </c>
      <c r="C89">
        <f>ABS((simulation__5[[#This Row],[Column2]]*100)-6.25)</f>
        <v>1.229160000000018E-2</v>
      </c>
    </row>
    <row r="90" spans="1:3" x14ac:dyDescent="0.3">
      <c r="A90" s="1" t="s">
        <v>11</v>
      </c>
      <c r="B90">
        <v>6.2294815000000003E-2</v>
      </c>
      <c r="C90">
        <f>ABS((simulation__5[[#This Row],[Column2]]*100)-6.25)</f>
        <v>2.0518499999999662E-2</v>
      </c>
    </row>
    <row r="91" spans="1:3" x14ac:dyDescent="0.3">
      <c r="A91" s="1" t="s">
        <v>11</v>
      </c>
      <c r="B91">
        <v>6.2344666999999999E-2</v>
      </c>
      <c r="C91">
        <f>ABS((simulation__5[[#This Row],[Column2]]*100)-6.25)</f>
        <v>1.5533300000000416E-2</v>
      </c>
    </row>
    <row r="92" spans="1:3" x14ac:dyDescent="0.3">
      <c r="A92" s="1" t="s">
        <v>12</v>
      </c>
      <c r="B92">
        <v>6.2300000000000001E-2</v>
      </c>
      <c r="C92">
        <f>ABS((simulation__5[[#This Row],[Column2]]*100)-6.25)</f>
        <v>1.9999999999999574E-2</v>
      </c>
    </row>
    <row r="93" spans="1:3" x14ac:dyDescent="0.3">
      <c r="A93" s="1" t="s">
        <v>12</v>
      </c>
      <c r="B93">
        <v>6.1913334E-2</v>
      </c>
      <c r="C93">
        <f>ABS((simulation__5[[#This Row],[Column2]]*100)-6.25)</f>
        <v>5.8666599999999569E-2</v>
      </c>
    </row>
    <row r="94" spans="1:3" x14ac:dyDescent="0.3">
      <c r="A94" s="1" t="s">
        <v>12</v>
      </c>
      <c r="B94">
        <v>6.1952222000000001E-2</v>
      </c>
      <c r="C94">
        <f>ABS((simulation__5[[#This Row],[Column2]]*100)-6.25)</f>
        <v>5.4777800000000099E-2</v>
      </c>
    </row>
    <row r="95" spans="1:3" x14ac:dyDescent="0.3">
      <c r="A95" s="1" t="s">
        <v>12</v>
      </c>
      <c r="B95">
        <v>6.2161664999999998E-2</v>
      </c>
      <c r="C95">
        <f>ABS((simulation__5[[#This Row],[Column2]]*100)-6.25)</f>
        <v>3.3833500000000072E-2</v>
      </c>
    </row>
    <row r="96" spans="1:3" x14ac:dyDescent="0.3">
      <c r="A96" s="1" t="s">
        <v>12</v>
      </c>
      <c r="B96">
        <v>6.2318668000000001E-2</v>
      </c>
      <c r="C96">
        <f>ABS((simulation__5[[#This Row],[Column2]]*100)-6.25)</f>
        <v>1.8133200000000294E-2</v>
      </c>
    </row>
    <row r="97" spans="1:3" x14ac:dyDescent="0.3">
      <c r="A97" s="1" t="s">
        <v>12</v>
      </c>
      <c r="B97">
        <v>6.2312223E-2</v>
      </c>
      <c r="C97">
        <f>ABS((simulation__5[[#This Row],[Column2]]*100)-6.25)</f>
        <v>1.877770000000023E-2</v>
      </c>
    </row>
    <row r="98" spans="1:3" x14ac:dyDescent="0.3">
      <c r="A98" s="1" t="s">
        <v>12</v>
      </c>
      <c r="B98">
        <v>6.2400952000000003E-2</v>
      </c>
      <c r="C98">
        <f>ABS((simulation__5[[#This Row],[Column2]]*100)-6.25)</f>
        <v>9.9048000000001579E-3</v>
      </c>
    </row>
    <row r="99" spans="1:3" x14ac:dyDescent="0.3">
      <c r="A99" s="1" t="s">
        <v>12</v>
      </c>
      <c r="B99">
        <v>6.2399585E-2</v>
      </c>
      <c r="C99">
        <f>ABS((simulation__5[[#This Row],[Column2]]*100)-6.25)</f>
        <v>1.0041499999999814E-2</v>
      </c>
    </row>
    <row r="100" spans="1:3" x14ac:dyDescent="0.3">
      <c r="A100" s="1" t="s">
        <v>12</v>
      </c>
      <c r="B100">
        <v>6.2374074000000002E-2</v>
      </c>
      <c r="C100">
        <f>ABS((simulation__5[[#This Row],[Column2]]*100)-6.25)</f>
        <v>1.2592599999999621E-2</v>
      </c>
    </row>
    <row r="101" spans="1:3" x14ac:dyDescent="0.3">
      <c r="A101" s="1" t="s">
        <v>12</v>
      </c>
      <c r="B101">
        <v>6.2383000000000001E-2</v>
      </c>
      <c r="C101">
        <f>ABS((simulation__5[[#This Row],[Column2]]*100)-6.25)</f>
        <v>1.1700000000000266E-2</v>
      </c>
    </row>
    <row r="102" spans="1:3" x14ac:dyDescent="0.3">
      <c r="A102" s="1" t="s">
        <v>17</v>
      </c>
      <c r="B102">
        <v>6.3143334999999995E-2</v>
      </c>
      <c r="C102">
        <f>ABS((simulation__5[[#This Row],[Column2]]*100)-6.25)</f>
        <v>6.4333499999999155E-2</v>
      </c>
    </row>
    <row r="103" spans="1:3" x14ac:dyDescent="0.3">
      <c r="A103" s="1" t="s">
        <v>17</v>
      </c>
      <c r="B103">
        <v>6.2621670000000004E-2</v>
      </c>
      <c r="C103">
        <f>ABS((simulation__5[[#This Row],[Column2]]*100)-6.25)</f>
        <v>1.2167000000000705E-2</v>
      </c>
    </row>
    <row r="104" spans="1:3" x14ac:dyDescent="0.3">
      <c r="A104" s="1" t="s">
        <v>17</v>
      </c>
      <c r="B104">
        <v>6.2421110000000002E-2</v>
      </c>
      <c r="C104">
        <f>ABS((simulation__5[[#This Row],[Column2]]*100)-6.25)</f>
        <v>7.8889999999995908E-3</v>
      </c>
    </row>
    <row r="105" spans="1:3" x14ac:dyDescent="0.3">
      <c r="A105" s="1" t="s">
        <v>17</v>
      </c>
      <c r="B105">
        <v>6.2464166000000002E-2</v>
      </c>
      <c r="C105">
        <f>ABS((simulation__5[[#This Row],[Column2]]*100)-6.25)</f>
        <v>3.5834000000001254E-3</v>
      </c>
    </row>
    <row r="106" spans="1:3" x14ac:dyDescent="0.3">
      <c r="A106" s="1" t="s">
        <v>17</v>
      </c>
      <c r="B106">
        <v>6.2630000000000005E-2</v>
      </c>
      <c r="C106">
        <f>ABS((simulation__5[[#This Row],[Column2]]*100)-6.25)</f>
        <v>1.3000000000000789E-2</v>
      </c>
    </row>
    <row r="107" spans="1:3" x14ac:dyDescent="0.3">
      <c r="A107" s="1" t="s">
        <v>17</v>
      </c>
      <c r="B107">
        <v>6.2527224000000006E-2</v>
      </c>
      <c r="C107">
        <f>ABS((simulation__5[[#This Row],[Column2]]*100)-6.25)</f>
        <v>2.7224000000005688E-3</v>
      </c>
    </row>
    <row r="108" spans="1:3" x14ac:dyDescent="0.3">
      <c r="A108" s="1" t="s">
        <v>17</v>
      </c>
      <c r="B108">
        <v>6.252953E-2</v>
      </c>
      <c r="C108">
        <f>ABS((simulation__5[[#This Row],[Column2]]*100)-6.25)</f>
        <v>2.9529999999997614E-3</v>
      </c>
    </row>
    <row r="109" spans="1:3" x14ac:dyDescent="0.3">
      <c r="A109" s="1" t="s">
        <v>17</v>
      </c>
      <c r="B109">
        <v>6.2567499999999998E-2</v>
      </c>
      <c r="C109">
        <f>ABS((simulation__5[[#This Row],[Column2]]*100)-6.25)</f>
        <v>6.7500000000002558E-3</v>
      </c>
    </row>
    <row r="110" spans="1:3" x14ac:dyDescent="0.3">
      <c r="A110" s="1" t="s">
        <v>17</v>
      </c>
      <c r="B110">
        <v>6.2548145999999999E-2</v>
      </c>
      <c r="C110">
        <f>ABS((simulation__5[[#This Row],[Column2]]*100)-6.25)</f>
        <v>4.8145999999995581E-3</v>
      </c>
    </row>
    <row r="111" spans="1:3" x14ac:dyDescent="0.3">
      <c r="A111" s="1" t="s">
        <v>17</v>
      </c>
      <c r="B111">
        <v>6.2556334000000005E-2</v>
      </c>
      <c r="C111">
        <f>ABS((simulation__5[[#This Row],[Column2]]*100)-6.25)</f>
        <v>5.6334000000006768E-3</v>
      </c>
    </row>
    <row r="112" spans="1:3" x14ac:dyDescent="0.3">
      <c r="A112" s="1" t="s">
        <v>3</v>
      </c>
      <c r="B112">
        <v>6.2283333000000003E-2</v>
      </c>
      <c r="C112">
        <f>ABS((simulation__5[[#This Row],[Column2]]*100)-6.25)</f>
        <v>2.1666699999999928E-2</v>
      </c>
    </row>
    <row r="113" spans="1:3" x14ac:dyDescent="0.3">
      <c r="A113" s="1" t="s">
        <v>3</v>
      </c>
      <c r="B113">
        <v>6.2355000000000001E-2</v>
      </c>
      <c r="C113">
        <f>ABS((simulation__5[[#This Row],[Column2]]*100)-6.25)</f>
        <v>1.4499999999999957E-2</v>
      </c>
    </row>
    <row r="114" spans="1:3" x14ac:dyDescent="0.3">
      <c r="A114" s="1" t="s">
        <v>3</v>
      </c>
      <c r="B114">
        <v>6.230111E-2</v>
      </c>
      <c r="C114">
        <f>ABS((simulation__5[[#This Row],[Column2]]*100)-6.25)</f>
        <v>1.9889000000000046E-2</v>
      </c>
    </row>
    <row r="115" spans="1:3" x14ac:dyDescent="0.3">
      <c r="A115" s="1" t="s">
        <v>3</v>
      </c>
      <c r="B115">
        <v>6.2369168000000003E-2</v>
      </c>
      <c r="C115">
        <f>ABS((simulation__5[[#This Row],[Column2]]*100)-6.25)</f>
        <v>1.3083199999999628E-2</v>
      </c>
    </row>
    <row r="116" spans="1:3" x14ac:dyDescent="0.3">
      <c r="A116" s="1" t="s">
        <v>3</v>
      </c>
      <c r="B116">
        <v>6.2406000000000003E-2</v>
      </c>
      <c r="C116">
        <f>ABS((simulation__5[[#This Row],[Column2]]*100)-6.25)</f>
        <v>9.3999999999994088E-3</v>
      </c>
    </row>
    <row r="117" spans="1:3" x14ac:dyDescent="0.3">
      <c r="A117" s="1" t="s">
        <v>3</v>
      </c>
      <c r="B117">
        <v>6.2331665000000001E-2</v>
      </c>
      <c r="C117">
        <f>ABS((simulation__5[[#This Row],[Column2]]*100)-6.25)</f>
        <v>1.6833499999999724E-2</v>
      </c>
    </row>
    <row r="118" spans="1:3" x14ac:dyDescent="0.3">
      <c r="A118" s="1" t="s">
        <v>3</v>
      </c>
      <c r="B118">
        <v>6.2369525000000002E-2</v>
      </c>
      <c r="C118">
        <f>ABS((simulation__5[[#This Row],[Column2]]*100)-6.25)</f>
        <v>1.3047499999999879E-2</v>
      </c>
    </row>
    <row r="119" spans="1:3" x14ac:dyDescent="0.3">
      <c r="A119" s="1" t="s">
        <v>3</v>
      </c>
      <c r="B119">
        <v>6.2410418000000002E-2</v>
      </c>
      <c r="C119">
        <f>ABS((simulation__5[[#This Row],[Column2]]*100)-6.25)</f>
        <v>8.9581999999994721E-3</v>
      </c>
    </row>
    <row r="120" spans="1:3" x14ac:dyDescent="0.3">
      <c r="A120" s="1" t="s">
        <v>3</v>
      </c>
      <c r="B120">
        <v>6.2430739999999998E-2</v>
      </c>
      <c r="C120">
        <f>ABS((simulation__5[[#This Row],[Column2]]*100)-6.25)</f>
        <v>6.9259999999999877E-3</v>
      </c>
    </row>
    <row r="121" spans="1:3" x14ac:dyDescent="0.3">
      <c r="A121" s="1" t="s">
        <v>3</v>
      </c>
      <c r="B121">
        <v>6.2426667999999998E-2</v>
      </c>
      <c r="C121">
        <f>ABS((simulation__5[[#This Row],[Column2]]*100)-6.25)</f>
        <v>7.3332000000005948E-3</v>
      </c>
    </row>
    <row r="122" spans="1:3" x14ac:dyDescent="0.3">
      <c r="A122" s="1" t="s">
        <v>10</v>
      </c>
      <c r="B122">
        <v>6.2403331999999999E-2</v>
      </c>
      <c r="C122">
        <f>ABS((simulation__5[[#This Row],[Column2]]*100)-6.25)</f>
        <v>9.6667999999997534E-3</v>
      </c>
    </row>
    <row r="123" spans="1:3" x14ac:dyDescent="0.3">
      <c r="A123" s="1" t="s">
        <v>10</v>
      </c>
      <c r="B123">
        <v>6.2578334999999999E-2</v>
      </c>
      <c r="C123">
        <f>ABS((simulation__5[[#This Row],[Column2]]*100)-6.25)</f>
        <v>7.8335000000002708E-3</v>
      </c>
    </row>
    <row r="124" spans="1:3" x14ac:dyDescent="0.3">
      <c r="A124" s="1" t="s">
        <v>10</v>
      </c>
      <c r="B124">
        <v>6.257778E-2</v>
      </c>
      <c r="C124">
        <f>ABS((simulation__5[[#This Row],[Column2]]*100)-6.25)</f>
        <v>7.7780000000000626E-3</v>
      </c>
    </row>
    <row r="125" spans="1:3" x14ac:dyDescent="0.3">
      <c r="A125" s="1" t="s">
        <v>10</v>
      </c>
      <c r="B125">
        <v>6.2487500000000001E-2</v>
      </c>
      <c r="C125">
        <f>ABS((simulation__5[[#This Row],[Column2]]*100)-6.25)</f>
        <v>1.2499999999997513E-3</v>
      </c>
    </row>
    <row r="126" spans="1:3" x14ac:dyDescent="0.3">
      <c r="A126" s="1" t="s">
        <v>10</v>
      </c>
      <c r="B126">
        <v>6.2484667000000001E-2</v>
      </c>
      <c r="C126">
        <f>ABS((simulation__5[[#This Row],[Column2]]*100)-6.25)</f>
        <v>1.5333000000001817E-3</v>
      </c>
    </row>
    <row r="127" spans="1:3" x14ac:dyDescent="0.3">
      <c r="A127" s="1" t="s">
        <v>10</v>
      </c>
      <c r="B127">
        <v>6.2557779999999993E-2</v>
      </c>
      <c r="C127">
        <f>ABS((simulation__5[[#This Row],[Column2]]*100)-6.25)</f>
        <v>5.7779999999993947E-3</v>
      </c>
    </row>
    <row r="128" spans="1:3" x14ac:dyDescent="0.3">
      <c r="A128" s="1" t="s">
        <v>10</v>
      </c>
      <c r="B128">
        <v>6.2596189999999996E-2</v>
      </c>
      <c r="C128">
        <f>ABS((simulation__5[[#This Row],[Column2]]*100)-6.25)</f>
        <v>9.6189999999998221E-3</v>
      </c>
    </row>
    <row r="129" spans="1:3" x14ac:dyDescent="0.3">
      <c r="A129" s="1" t="s">
        <v>10</v>
      </c>
      <c r="B129">
        <v>6.2600000000000003E-2</v>
      </c>
      <c r="C129">
        <f>ABS((simulation__5[[#This Row],[Column2]]*100)-6.25)</f>
        <v>1.0000000000000675E-2</v>
      </c>
    </row>
    <row r="130" spans="1:3" x14ac:dyDescent="0.3">
      <c r="A130" s="1" t="s">
        <v>10</v>
      </c>
      <c r="B130">
        <v>6.2662220000000005E-2</v>
      </c>
      <c r="C130">
        <f>ABS((simulation__5[[#This Row],[Column2]]*100)-6.25)</f>
        <v>1.6222000000000847E-2</v>
      </c>
    </row>
    <row r="131" spans="1:3" x14ac:dyDescent="0.3">
      <c r="A131" s="1" t="s">
        <v>10</v>
      </c>
      <c r="B131">
        <v>6.2624659999999999E-2</v>
      </c>
      <c r="C131">
        <f>ABS((simulation__5[[#This Row],[Column2]]*100)-6.25)</f>
        <v>1.2465999999999866E-2</v>
      </c>
    </row>
    <row r="132" spans="1:3" x14ac:dyDescent="0.3">
      <c r="A132" s="1" t="s">
        <v>9</v>
      </c>
      <c r="B132">
        <v>6.1986666000000003E-2</v>
      </c>
      <c r="C132">
        <f>ABS((simulation__5[[#This Row],[Column2]]*100)-6.25)</f>
        <v>5.1333399999999862E-2</v>
      </c>
    </row>
    <row r="133" spans="1:3" x14ac:dyDescent="0.3">
      <c r="A133" s="1" t="s">
        <v>9</v>
      </c>
      <c r="B133">
        <v>6.2418333999999999E-2</v>
      </c>
      <c r="C133">
        <f>ABS((simulation__5[[#This Row],[Column2]]*100)-6.25)</f>
        <v>8.1666000000000238E-3</v>
      </c>
    </row>
    <row r="134" spans="1:3" x14ac:dyDescent="0.3">
      <c r="A134" s="1" t="s">
        <v>9</v>
      </c>
      <c r="B134">
        <v>6.2386665000000001E-2</v>
      </c>
      <c r="C134">
        <f>ABS((simulation__5[[#This Row],[Column2]]*100)-6.25)</f>
        <v>1.1333500000000107E-2</v>
      </c>
    </row>
    <row r="135" spans="1:3" x14ac:dyDescent="0.3">
      <c r="A135" s="1" t="s">
        <v>9</v>
      </c>
      <c r="B135">
        <v>6.2514159999999999E-2</v>
      </c>
      <c r="C135">
        <f>ABS((simulation__5[[#This Row],[Column2]]*100)-6.25)</f>
        <v>1.4159999999998618E-3</v>
      </c>
    </row>
    <row r="136" spans="1:3" x14ac:dyDescent="0.3">
      <c r="A136" s="1" t="s">
        <v>9</v>
      </c>
      <c r="B136">
        <v>6.2523999999999996E-2</v>
      </c>
      <c r="C136">
        <f>ABS((simulation__5[[#This Row],[Column2]]*100)-6.25)</f>
        <v>2.3999999999997357E-3</v>
      </c>
    </row>
    <row r="137" spans="1:3" x14ac:dyDescent="0.3">
      <c r="A137" s="1" t="s">
        <v>9</v>
      </c>
      <c r="B137">
        <v>6.2384444999999997E-2</v>
      </c>
      <c r="C137">
        <f>ABS((simulation__5[[#This Row],[Column2]]*100)-6.25)</f>
        <v>1.1555500000000052E-2</v>
      </c>
    </row>
    <row r="138" spans="1:3" x14ac:dyDescent="0.3">
      <c r="A138" s="1" t="s">
        <v>9</v>
      </c>
      <c r="B138">
        <v>6.2342380000000003E-2</v>
      </c>
      <c r="C138">
        <f>ABS((simulation__5[[#This Row],[Column2]]*100)-6.25)</f>
        <v>1.576199999999961E-2</v>
      </c>
    </row>
    <row r="139" spans="1:3" x14ac:dyDescent="0.3">
      <c r="A139" s="1" t="s">
        <v>9</v>
      </c>
      <c r="B139">
        <v>6.2411665999999998E-2</v>
      </c>
      <c r="C139">
        <f>ABS((simulation__5[[#This Row],[Column2]]*100)-6.25)</f>
        <v>8.8334000000003243E-3</v>
      </c>
    </row>
    <row r="140" spans="1:3" x14ac:dyDescent="0.3">
      <c r="A140" s="1" t="s">
        <v>9</v>
      </c>
      <c r="B140">
        <v>6.2391849999999999E-2</v>
      </c>
      <c r="C140">
        <f>ABS((simulation__5[[#This Row],[Column2]]*100)-6.25)</f>
        <v>1.0815000000000019E-2</v>
      </c>
    </row>
    <row r="141" spans="1:3" x14ac:dyDescent="0.3">
      <c r="A141" s="1" t="s">
        <v>9</v>
      </c>
      <c r="B141">
        <v>6.2379999999999998E-2</v>
      </c>
      <c r="C141">
        <f>ABS((simulation__5[[#This Row],[Column2]]*100)-6.25)</f>
        <v>1.2000000000000455E-2</v>
      </c>
    </row>
    <row r="142" spans="1:3" x14ac:dyDescent="0.3">
      <c r="A142" s="1" t="s">
        <v>16</v>
      </c>
      <c r="B142">
        <v>6.2413335E-2</v>
      </c>
      <c r="C142">
        <f>ABS((simulation__5[[#This Row],[Column2]]*100)-6.25)</f>
        <v>8.6665000000003545E-3</v>
      </c>
    </row>
    <row r="143" spans="1:3" x14ac:dyDescent="0.3">
      <c r="A143" s="1" t="s">
        <v>16</v>
      </c>
      <c r="B143">
        <v>6.2716670000000002E-2</v>
      </c>
      <c r="C143">
        <f>ABS((simulation__5[[#This Row],[Column2]]*100)-6.25)</f>
        <v>2.1666999999999881E-2</v>
      </c>
    </row>
    <row r="144" spans="1:3" x14ac:dyDescent="0.3">
      <c r="A144" s="1" t="s">
        <v>16</v>
      </c>
      <c r="B144">
        <v>6.2703333999999999E-2</v>
      </c>
      <c r="C144">
        <f>ABS((simulation__5[[#This Row],[Column2]]*100)-6.25)</f>
        <v>2.0333400000000168E-2</v>
      </c>
    </row>
    <row r="145" spans="1:3" x14ac:dyDescent="0.3">
      <c r="A145" s="1" t="s">
        <v>16</v>
      </c>
      <c r="B145">
        <v>6.2753334999999993E-2</v>
      </c>
      <c r="C145">
        <f>ABS((simulation__5[[#This Row],[Column2]]*100)-6.25)</f>
        <v>2.5333499999999454E-2</v>
      </c>
    </row>
    <row r="146" spans="1:3" x14ac:dyDescent="0.3">
      <c r="A146" s="1" t="s">
        <v>16</v>
      </c>
      <c r="B146">
        <v>6.2590000000000007E-2</v>
      </c>
      <c r="C146">
        <f>ABS((simulation__5[[#This Row],[Column2]]*100)-6.25)</f>
        <v>9.0000000000003411E-3</v>
      </c>
    </row>
    <row r="147" spans="1:3" x14ac:dyDescent="0.3">
      <c r="A147" s="1" t="s">
        <v>16</v>
      </c>
      <c r="B147">
        <v>6.2593330000000003E-2</v>
      </c>
      <c r="C147">
        <f>ABS((simulation__5[[#This Row],[Column2]]*100)-6.25)</f>
        <v>9.3329999999998137E-3</v>
      </c>
    </row>
    <row r="148" spans="1:3" x14ac:dyDescent="0.3">
      <c r="A148" s="1" t="s">
        <v>16</v>
      </c>
      <c r="B148">
        <v>6.2538570000000002E-2</v>
      </c>
      <c r="C148">
        <f>ABS((simulation__5[[#This Row],[Column2]]*100)-6.25)</f>
        <v>3.8569999999999993E-3</v>
      </c>
    </row>
    <row r="149" spans="1:3" x14ac:dyDescent="0.3">
      <c r="A149" s="1" t="s">
        <v>16</v>
      </c>
      <c r="B149">
        <v>6.2535830000000001E-2</v>
      </c>
      <c r="C149">
        <f>ABS((simulation__5[[#This Row],[Column2]]*100)-6.25)</f>
        <v>3.5829999999998918E-3</v>
      </c>
    </row>
    <row r="150" spans="1:3" x14ac:dyDescent="0.3">
      <c r="A150" s="1" t="s">
        <v>16</v>
      </c>
      <c r="B150">
        <v>6.2525929999999993E-2</v>
      </c>
      <c r="C150">
        <f>ABS((simulation__5[[#This Row],[Column2]]*100)-6.25)</f>
        <v>2.5929999999991793E-3</v>
      </c>
    </row>
    <row r="151" spans="1:3" x14ac:dyDescent="0.3">
      <c r="A151" s="1" t="s">
        <v>16</v>
      </c>
      <c r="B151">
        <v>6.2480000000000001E-2</v>
      </c>
      <c r="C151">
        <f>ABS((simulation__5[[#This Row],[Column2]]*100)-6.25)</f>
        <v>1.9999999999997797E-3</v>
      </c>
    </row>
    <row r="152" spans="1:3" x14ac:dyDescent="0.3">
      <c r="A152" s="1" t="s">
        <v>5</v>
      </c>
      <c r="B152">
        <v>6.2219999999999998E-2</v>
      </c>
      <c r="C152">
        <f>ABS((simulation__5[[#This Row],[Column2]]*100)-6.25)</f>
        <v>2.8000000000000469E-2</v>
      </c>
    </row>
    <row r="153" spans="1:3" x14ac:dyDescent="0.3">
      <c r="A153" s="1" t="s">
        <v>5</v>
      </c>
      <c r="B153">
        <v>6.2024999999999997E-2</v>
      </c>
      <c r="C153">
        <f>ABS((simulation__5[[#This Row],[Column2]]*100)-6.25)</f>
        <v>4.750000000000032E-2</v>
      </c>
    </row>
    <row r="154" spans="1:3" x14ac:dyDescent="0.3">
      <c r="A154" s="1" t="s">
        <v>5</v>
      </c>
      <c r="B154">
        <v>6.2098889999999997E-2</v>
      </c>
      <c r="C154">
        <f>ABS((simulation__5[[#This Row],[Column2]]*100)-6.25)</f>
        <v>4.0111000000000452E-2</v>
      </c>
    </row>
    <row r="155" spans="1:3" x14ac:dyDescent="0.3">
      <c r="A155" s="1" t="s">
        <v>5</v>
      </c>
      <c r="B155">
        <v>6.2202500000000001E-2</v>
      </c>
      <c r="C155">
        <f>ABS((simulation__5[[#This Row],[Column2]]*100)-6.25)</f>
        <v>2.9749999999999943E-2</v>
      </c>
    </row>
    <row r="156" spans="1:3" x14ac:dyDescent="0.3">
      <c r="A156" s="1" t="s">
        <v>5</v>
      </c>
      <c r="B156">
        <v>6.2294000000000002E-2</v>
      </c>
      <c r="C156">
        <f>ABS((simulation__5[[#This Row],[Column2]]*100)-6.25)</f>
        <v>2.0599999999999952E-2</v>
      </c>
    </row>
    <row r="157" spans="1:3" x14ac:dyDescent="0.3">
      <c r="A157" s="1" t="s">
        <v>5</v>
      </c>
      <c r="B157">
        <v>6.2381109999999997E-2</v>
      </c>
      <c r="C157">
        <f>ABS((simulation__5[[#This Row],[Column2]]*100)-6.25)</f>
        <v>1.1889000000000038E-2</v>
      </c>
    </row>
    <row r="158" spans="1:3" x14ac:dyDescent="0.3">
      <c r="A158" s="1" t="s">
        <v>5</v>
      </c>
      <c r="B158">
        <v>6.2451430000000002E-2</v>
      </c>
      <c r="C158">
        <f>ABS((simulation__5[[#This Row],[Column2]]*100)-6.25)</f>
        <v>4.8569999999994451E-3</v>
      </c>
    </row>
    <row r="159" spans="1:3" x14ac:dyDescent="0.3">
      <c r="A159" s="1" t="s">
        <v>5</v>
      </c>
      <c r="B159">
        <v>6.2462084000000001E-2</v>
      </c>
      <c r="C159">
        <f>ABS((simulation__5[[#This Row],[Column2]]*100)-6.25)</f>
        <v>3.791599999999562E-3</v>
      </c>
    </row>
    <row r="160" spans="1:3" x14ac:dyDescent="0.3">
      <c r="A160" s="1" t="s">
        <v>5</v>
      </c>
      <c r="B160">
        <v>6.2418148E-2</v>
      </c>
      <c r="C160">
        <f>ABS((simulation__5[[#This Row],[Column2]]*100)-6.25)</f>
        <v>8.1851999999997815E-3</v>
      </c>
    </row>
    <row r="161" spans="1:4" x14ac:dyDescent="0.3">
      <c r="A161" s="1" t="s">
        <v>5</v>
      </c>
      <c r="B161">
        <v>6.2423333999999997E-2</v>
      </c>
      <c r="C161">
        <f>ABS((simulation__5[[#This Row],[Column2]]*100)-6.25)</f>
        <v>7.666600000000301E-3</v>
      </c>
    </row>
    <row r="162" spans="1:4" x14ac:dyDescent="0.3">
      <c r="A162" s="1"/>
      <c r="C162">
        <f>SUBTOTAL(101,simulation__5[Column3])</f>
        <v>1.8129422500000009E-2</v>
      </c>
      <c r="D162">
        <f>simulation__5[[#Totals],[Column3]]*100</f>
        <v>1.812942250000001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1A52-F491-4641-9D47-F30CEAC9BB13}">
  <dimension ref="A1:D162"/>
  <sheetViews>
    <sheetView topLeftCell="A154" workbookViewId="0">
      <selection activeCell="C162" sqref="C162:D16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6.2740669999999998E-2</v>
      </c>
      <c r="C2">
        <f>ABS((simulation__15[[#This Row],[Column2]]*100)-6.25)</f>
        <v>2.4066999999999616E-2</v>
      </c>
    </row>
    <row r="3" spans="1:4" x14ac:dyDescent="0.3">
      <c r="A3" s="1" t="s">
        <v>3</v>
      </c>
      <c r="B3">
        <v>6.2269665000000002E-2</v>
      </c>
      <c r="C3">
        <f>ABS((simulation__15[[#This Row],[Column2]]*100)-6.25)</f>
        <v>2.3033499999999485E-2</v>
      </c>
    </row>
    <row r="4" spans="1:4" x14ac:dyDescent="0.3">
      <c r="A4" s="1" t="s">
        <v>4</v>
      </c>
      <c r="B4">
        <v>6.2519333999999996E-2</v>
      </c>
      <c r="C4">
        <f>ABS((simulation__15[[#This Row],[Column2]]*100)-6.25)</f>
        <v>1.9333999999995299E-3</v>
      </c>
    </row>
    <row r="5" spans="1:4" x14ac:dyDescent="0.3">
      <c r="A5" s="1" t="s">
        <v>5</v>
      </c>
      <c r="B5">
        <v>6.258234E-2</v>
      </c>
      <c r="C5">
        <f>ABS((simulation__15[[#This Row],[Column2]]*100)-6.25)</f>
        <v>8.2339999999998525E-3</v>
      </c>
    </row>
    <row r="6" spans="1:4" x14ac:dyDescent="0.3">
      <c r="A6" s="1" t="s">
        <v>6</v>
      </c>
      <c r="B6">
        <v>6.2828999999999996E-2</v>
      </c>
      <c r="C6">
        <f>ABS((simulation__15[[#This Row],[Column2]]*100)-6.25)</f>
        <v>3.2899999999999707E-2</v>
      </c>
    </row>
    <row r="7" spans="1:4" x14ac:dyDescent="0.3">
      <c r="A7" s="1" t="s">
        <v>7</v>
      </c>
      <c r="B7">
        <v>6.2364000000000003E-2</v>
      </c>
      <c r="C7">
        <f>ABS((simulation__15[[#This Row],[Column2]]*100)-6.25)</f>
        <v>1.359999999999939E-2</v>
      </c>
    </row>
    <row r="8" spans="1:4" x14ac:dyDescent="0.3">
      <c r="A8" s="1" t="s">
        <v>8</v>
      </c>
      <c r="B8">
        <v>6.2587660000000003E-2</v>
      </c>
      <c r="C8">
        <f>ABS((simulation__15[[#This Row],[Column2]]*100)-6.25)</f>
        <v>8.7660000000004956E-3</v>
      </c>
    </row>
    <row r="9" spans="1:4" x14ac:dyDescent="0.3">
      <c r="A9" s="1" t="s">
        <v>9</v>
      </c>
      <c r="B9">
        <v>6.2153331999999999E-2</v>
      </c>
      <c r="C9">
        <f>ABS((simulation__15[[#This Row],[Column2]]*100)-6.25)</f>
        <v>3.4666800000000109E-2</v>
      </c>
    </row>
    <row r="10" spans="1:4" x14ac:dyDescent="0.3">
      <c r="A10" s="1" t="s">
        <v>10</v>
      </c>
      <c r="B10">
        <v>6.2260999999999997E-2</v>
      </c>
      <c r="C10">
        <f>ABS((simulation__15[[#This Row],[Column2]]*100)-6.25)</f>
        <v>2.3900000000000254E-2</v>
      </c>
    </row>
    <row r="11" spans="1:4" x14ac:dyDescent="0.3">
      <c r="A11" s="1" t="s">
        <v>11</v>
      </c>
      <c r="B11">
        <v>6.2320332999999999E-2</v>
      </c>
      <c r="C11">
        <f>ABS((simulation__15[[#This Row],[Column2]]*100)-6.25)</f>
        <v>1.7966700000000557E-2</v>
      </c>
    </row>
    <row r="12" spans="1:4" x14ac:dyDescent="0.3">
      <c r="A12" s="1" t="s">
        <v>12</v>
      </c>
      <c r="B12">
        <v>6.2472E-2</v>
      </c>
      <c r="C12">
        <f>ABS((simulation__15[[#This Row],[Column2]]*100)-6.25)</f>
        <v>2.7999999999996916E-3</v>
      </c>
    </row>
    <row r="13" spans="1:4" x14ac:dyDescent="0.3">
      <c r="A13" s="1" t="s">
        <v>13</v>
      </c>
      <c r="B13">
        <v>6.2550664000000006E-2</v>
      </c>
      <c r="C13">
        <f>ABS((simulation__15[[#This Row],[Column2]]*100)-6.25)</f>
        <v>5.0664000000004705E-3</v>
      </c>
    </row>
    <row r="14" spans="1:4" x14ac:dyDescent="0.3">
      <c r="A14" s="1" t="s">
        <v>14</v>
      </c>
      <c r="B14">
        <v>6.2888669999999994E-2</v>
      </c>
      <c r="C14">
        <f>ABS((simulation__15[[#This Row],[Column2]]*100)-6.25)</f>
        <v>3.8866999999999763E-2</v>
      </c>
    </row>
    <row r="15" spans="1:4" x14ac:dyDescent="0.3">
      <c r="A15" s="1" t="s">
        <v>15</v>
      </c>
      <c r="B15">
        <v>6.2578999999999996E-2</v>
      </c>
      <c r="C15">
        <f>ABS((simulation__15[[#This Row],[Column2]]*100)-6.25)</f>
        <v>7.899999999999352E-3</v>
      </c>
    </row>
    <row r="16" spans="1:4" x14ac:dyDescent="0.3">
      <c r="A16" s="1" t="s">
        <v>16</v>
      </c>
      <c r="B16">
        <v>6.2538999999999997E-2</v>
      </c>
      <c r="C16">
        <f>ABS((simulation__15[[#This Row],[Column2]]*100)-6.25)</f>
        <v>3.8999999999997925E-3</v>
      </c>
    </row>
    <row r="17" spans="1:3" x14ac:dyDescent="0.3">
      <c r="A17" s="1" t="s">
        <v>17</v>
      </c>
      <c r="B17">
        <v>6.2343333000000001E-2</v>
      </c>
      <c r="C17">
        <f>ABS((simulation__15[[#This Row],[Column2]]*100)-6.25)</f>
        <v>1.56666999999997E-2</v>
      </c>
    </row>
    <row r="18" spans="1:3" x14ac:dyDescent="0.3">
      <c r="A18" s="1" t="s">
        <v>2</v>
      </c>
      <c r="B18">
        <v>6.2569163999999997E-2</v>
      </c>
      <c r="C18">
        <f>ABS((simulation__15[[#This Row],[Column2]]*100)-6.25)</f>
        <v>6.9163999999997117E-3</v>
      </c>
    </row>
    <row r="19" spans="1:3" x14ac:dyDescent="0.3">
      <c r="A19" s="1" t="s">
        <v>3</v>
      </c>
      <c r="B19">
        <v>6.2378835000000001E-2</v>
      </c>
      <c r="C19">
        <f>ABS((simulation__15[[#This Row],[Column2]]*100)-6.25)</f>
        <v>1.2116500000000308E-2</v>
      </c>
    </row>
    <row r="20" spans="1:3" x14ac:dyDescent="0.3">
      <c r="A20" s="1" t="s">
        <v>4</v>
      </c>
      <c r="B20">
        <v>6.2532335999999994E-2</v>
      </c>
      <c r="C20">
        <f>ABS((simulation__15[[#This Row],[Column2]]*100)-6.25)</f>
        <v>3.2335999999997256E-3</v>
      </c>
    </row>
    <row r="21" spans="1:3" x14ac:dyDescent="0.3">
      <c r="A21" s="1" t="s">
        <v>5</v>
      </c>
      <c r="B21">
        <v>6.264583E-2</v>
      </c>
      <c r="C21">
        <f>ABS((simulation__15[[#This Row],[Column2]]*100)-6.25)</f>
        <v>1.4583000000000013E-2</v>
      </c>
    </row>
    <row r="22" spans="1:3" x14ac:dyDescent="0.3">
      <c r="A22" s="1" t="s">
        <v>6</v>
      </c>
      <c r="B22">
        <v>6.2627329999999995E-2</v>
      </c>
      <c r="C22">
        <f>ABS((simulation__15[[#This Row],[Column2]]*100)-6.25)</f>
        <v>1.2732999999999883E-2</v>
      </c>
    </row>
    <row r="23" spans="1:3" x14ac:dyDescent="0.3">
      <c r="A23" s="1" t="s">
        <v>7</v>
      </c>
      <c r="B23">
        <v>6.2368166000000003E-2</v>
      </c>
      <c r="C23">
        <f>ABS((simulation__15[[#This Row],[Column2]]*100)-6.25)</f>
        <v>1.3183399999999956E-2</v>
      </c>
    </row>
    <row r="24" spans="1:3" x14ac:dyDescent="0.3">
      <c r="A24" s="1" t="s">
        <v>8</v>
      </c>
      <c r="B24">
        <v>6.2480000000000001E-2</v>
      </c>
      <c r="C24">
        <f>ABS((simulation__15[[#This Row],[Column2]]*100)-6.25)</f>
        <v>1.9999999999997797E-3</v>
      </c>
    </row>
    <row r="25" spans="1:3" x14ac:dyDescent="0.3">
      <c r="A25" s="1" t="s">
        <v>9</v>
      </c>
      <c r="B25">
        <v>6.2380668E-2</v>
      </c>
      <c r="C25">
        <f>ABS((simulation__15[[#This Row],[Column2]]*100)-6.25)</f>
        <v>1.1933199999999644E-2</v>
      </c>
    </row>
    <row r="26" spans="1:3" x14ac:dyDescent="0.3">
      <c r="A26" s="1" t="s">
        <v>10</v>
      </c>
      <c r="B26">
        <v>6.2293666999999997E-2</v>
      </c>
      <c r="C26">
        <f>ABS((simulation__15[[#This Row],[Column2]]*100)-6.25)</f>
        <v>2.0633300000000077E-2</v>
      </c>
    </row>
    <row r="27" spans="1:3" x14ac:dyDescent="0.3">
      <c r="A27" s="1" t="s">
        <v>11</v>
      </c>
      <c r="B27">
        <v>6.2300666999999997E-2</v>
      </c>
      <c r="C27">
        <f>ABS((simulation__15[[#This Row],[Column2]]*100)-6.25)</f>
        <v>1.9933299999999932E-2</v>
      </c>
    </row>
    <row r="28" spans="1:3" x14ac:dyDescent="0.3">
      <c r="A28" s="1" t="s">
        <v>12</v>
      </c>
      <c r="B28">
        <v>6.2524330000000003E-2</v>
      </c>
      <c r="C28">
        <f>ABS((simulation__15[[#This Row],[Column2]]*100)-6.25)</f>
        <v>2.4329999999999075E-3</v>
      </c>
    </row>
    <row r="29" spans="1:3" x14ac:dyDescent="0.3">
      <c r="A29" s="1" t="s">
        <v>13</v>
      </c>
      <c r="B29">
        <v>6.2462999999999998E-2</v>
      </c>
      <c r="C29">
        <f>ABS((simulation__15[[#This Row],[Column2]]*100)-6.25)</f>
        <v>3.7000000000002586E-3</v>
      </c>
    </row>
    <row r="30" spans="1:3" x14ac:dyDescent="0.3">
      <c r="A30" s="1" t="s">
        <v>14</v>
      </c>
      <c r="B30">
        <v>6.2644000000000005E-2</v>
      </c>
      <c r="C30">
        <f>ABS((simulation__15[[#This Row],[Column2]]*100)-6.25)</f>
        <v>1.440000000000019E-2</v>
      </c>
    </row>
    <row r="31" spans="1:3" x14ac:dyDescent="0.3">
      <c r="A31" s="1" t="s">
        <v>15</v>
      </c>
      <c r="B31">
        <v>6.26805E-2</v>
      </c>
      <c r="C31">
        <f>ABS((simulation__15[[#This Row],[Column2]]*100)-6.25)</f>
        <v>1.8049999999999677E-2</v>
      </c>
    </row>
    <row r="32" spans="1:3" x14ac:dyDescent="0.3">
      <c r="A32" s="1" t="s">
        <v>16</v>
      </c>
      <c r="B32">
        <v>6.2606159999999994E-2</v>
      </c>
      <c r="C32">
        <f>ABS((simulation__15[[#This Row],[Column2]]*100)-6.25)</f>
        <v>1.0615999999999737E-2</v>
      </c>
    </row>
    <row r="33" spans="1:3" x14ac:dyDescent="0.3">
      <c r="A33" s="1" t="s">
        <v>17</v>
      </c>
      <c r="B33">
        <v>6.2505334999999995E-2</v>
      </c>
      <c r="C33">
        <f>ABS((simulation__15[[#This Row],[Column2]]*100)-6.25)</f>
        <v>5.3349999999952047E-4</v>
      </c>
    </row>
    <row r="34" spans="1:3" x14ac:dyDescent="0.3">
      <c r="A34" s="1" t="s">
        <v>2</v>
      </c>
      <c r="B34">
        <v>6.2633775000000003E-2</v>
      </c>
      <c r="C34">
        <f>ABS((simulation__15[[#This Row],[Column2]]*100)-6.25)</f>
        <v>1.3377500000000708E-2</v>
      </c>
    </row>
    <row r="35" spans="1:3" x14ac:dyDescent="0.3">
      <c r="A35" s="1" t="s">
        <v>3</v>
      </c>
      <c r="B35">
        <v>6.2391219999999997E-2</v>
      </c>
      <c r="C35">
        <f>ABS((simulation__15[[#This Row],[Column2]]*100)-6.25)</f>
        <v>1.0877999999999943E-2</v>
      </c>
    </row>
    <row r="36" spans="1:3" x14ac:dyDescent="0.3">
      <c r="A36" s="1" t="s">
        <v>4</v>
      </c>
      <c r="B36">
        <v>6.2539440000000002E-2</v>
      </c>
      <c r="C36">
        <f>ABS((simulation__15[[#This Row],[Column2]]*100)-6.25)</f>
        <v>3.9440000000006137E-3</v>
      </c>
    </row>
    <row r="37" spans="1:3" x14ac:dyDescent="0.3">
      <c r="A37" s="1" t="s">
        <v>5</v>
      </c>
      <c r="B37">
        <v>6.2629450000000003E-2</v>
      </c>
      <c r="C37">
        <f>ABS((simulation__15[[#This Row],[Column2]]*100)-6.25)</f>
        <v>1.2945000000000206E-2</v>
      </c>
    </row>
    <row r="38" spans="1:3" x14ac:dyDescent="0.3">
      <c r="A38" s="1" t="s">
        <v>6</v>
      </c>
      <c r="B38">
        <v>6.2617000000000006E-2</v>
      </c>
      <c r="C38">
        <f>ABS((simulation__15[[#This Row],[Column2]]*100)-6.25)</f>
        <v>1.1700000000000266E-2</v>
      </c>
    </row>
    <row r="39" spans="1:3" x14ac:dyDescent="0.3">
      <c r="A39" s="1" t="s">
        <v>7</v>
      </c>
      <c r="B39">
        <v>6.2465779999999999E-2</v>
      </c>
      <c r="C39">
        <f>ABS((simulation__15[[#This Row],[Column2]]*100)-6.25)</f>
        <v>3.4220000000004802E-3</v>
      </c>
    </row>
    <row r="40" spans="1:3" x14ac:dyDescent="0.3">
      <c r="A40" s="1" t="s">
        <v>8</v>
      </c>
      <c r="B40">
        <v>6.2406442999999999E-2</v>
      </c>
      <c r="C40">
        <f>ABS((simulation__15[[#This Row],[Column2]]*100)-6.25)</f>
        <v>9.3557000000004109E-3</v>
      </c>
    </row>
    <row r="41" spans="1:3" x14ac:dyDescent="0.3">
      <c r="A41" s="1" t="s">
        <v>9</v>
      </c>
      <c r="B41">
        <v>6.2444776E-2</v>
      </c>
      <c r="C41">
        <f>ABS((simulation__15[[#This Row],[Column2]]*100)-6.25)</f>
        <v>5.5224000000002604E-3</v>
      </c>
    </row>
    <row r="42" spans="1:3" x14ac:dyDescent="0.3">
      <c r="A42" s="1" t="s">
        <v>10</v>
      </c>
      <c r="B42">
        <v>6.2383109999999999E-2</v>
      </c>
      <c r="C42">
        <f>ABS((simulation__15[[#This Row],[Column2]]*100)-6.25)</f>
        <v>1.1689000000000505E-2</v>
      </c>
    </row>
    <row r="43" spans="1:3" x14ac:dyDescent="0.3">
      <c r="A43" s="1" t="s">
        <v>11</v>
      </c>
      <c r="B43">
        <v>6.2401999999999999E-2</v>
      </c>
      <c r="C43">
        <f>ABS((simulation__15[[#This Row],[Column2]]*100)-6.25)</f>
        <v>9.800000000000253E-3</v>
      </c>
    </row>
    <row r="44" spans="1:3" x14ac:dyDescent="0.3">
      <c r="A44" s="1" t="s">
        <v>12</v>
      </c>
      <c r="B44">
        <v>6.2490888000000001E-2</v>
      </c>
      <c r="C44">
        <f>ABS((simulation__15[[#This Row],[Column2]]*100)-6.25)</f>
        <v>9.112000000000009E-4</v>
      </c>
    </row>
    <row r="45" spans="1:3" x14ac:dyDescent="0.3">
      <c r="A45" s="1" t="s">
        <v>13</v>
      </c>
      <c r="B45">
        <v>6.2430109999999997E-2</v>
      </c>
      <c r="C45">
        <f>ABS((simulation__15[[#This Row],[Column2]]*100)-6.25)</f>
        <v>6.9889999999999119E-3</v>
      </c>
    </row>
    <row r="46" spans="1:3" x14ac:dyDescent="0.3">
      <c r="A46" s="1" t="s">
        <v>14</v>
      </c>
      <c r="B46">
        <v>6.2522889999999998E-2</v>
      </c>
      <c r="C46">
        <f>ABS((simulation__15[[#This Row],[Column2]]*100)-6.25)</f>
        <v>2.2889999999993194E-3</v>
      </c>
    </row>
    <row r="47" spans="1:3" x14ac:dyDescent="0.3">
      <c r="A47" s="1" t="s">
        <v>15</v>
      </c>
      <c r="B47">
        <v>6.2558329999999995E-2</v>
      </c>
      <c r="C47">
        <f>ABS((simulation__15[[#This Row],[Column2]]*100)-6.25)</f>
        <v>5.8329999999990889E-3</v>
      </c>
    </row>
    <row r="48" spans="1:3" x14ac:dyDescent="0.3">
      <c r="A48" s="1" t="s">
        <v>16</v>
      </c>
      <c r="B48">
        <v>6.2551560000000006E-2</v>
      </c>
      <c r="C48">
        <f>ABS((simulation__15[[#This Row],[Column2]]*100)-6.25)</f>
        <v>5.1560000000003825E-3</v>
      </c>
    </row>
    <row r="49" spans="1:3" x14ac:dyDescent="0.3">
      <c r="A49" s="1" t="s">
        <v>17</v>
      </c>
      <c r="B49">
        <v>6.253322E-2</v>
      </c>
      <c r="C49">
        <f>ABS((simulation__15[[#This Row],[Column2]]*100)-6.25)</f>
        <v>3.3219999999998251E-3</v>
      </c>
    </row>
    <row r="50" spans="1:3" x14ac:dyDescent="0.3">
      <c r="A50" s="1" t="s">
        <v>2</v>
      </c>
      <c r="B50">
        <v>6.2668749999999995E-2</v>
      </c>
      <c r="C50">
        <f>ABS((simulation__15[[#This Row],[Column2]]*100)-6.25)</f>
        <v>1.6874999999999751E-2</v>
      </c>
    </row>
    <row r="51" spans="1:3" x14ac:dyDescent="0.3">
      <c r="A51" s="1" t="s">
        <v>3</v>
      </c>
      <c r="B51">
        <v>6.2390250000000001E-2</v>
      </c>
      <c r="C51">
        <f>ABS((simulation__15[[#This Row],[Column2]]*100)-6.25)</f>
        <v>1.0975000000000179E-2</v>
      </c>
    </row>
    <row r="52" spans="1:3" x14ac:dyDescent="0.3">
      <c r="A52" s="1" t="s">
        <v>4</v>
      </c>
      <c r="B52">
        <v>6.2522579999999994E-2</v>
      </c>
      <c r="C52">
        <f>ABS((simulation__15[[#This Row],[Column2]]*100)-6.25)</f>
        <v>2.2579999999994271E-3</v>
      </c>
    </row>
    <row r="53" spans="1:3" x14ac:dyDescent="0.3">
      <c r="A53" s="1" t="s">
        <v>5</v>
      </c>
      <c r="B53">
        <v>6.2617409999999998E-2</v>
      </c>
      <c r="C53">
        <f>ABS((simulation__15[[#This Row],[Column2]]*100)-6.25)</f>
        <v>1.1740999999999779E-2</v>
      </c>
    </row>
    <row r="54" spans="1:3" x14ac:dyDescent="0.3">
      <c r="A54" s="1" t="s">
        <v>6</v>
      </c>
      <c r="B54">
        <v>6.2619165000000004E-2</v>
      </c>
      <c r="C54">
        <f>ABS((simulation__15[[#This Row],[Column2]]*100)-6.25)</f>
        <v>1.1916500000000774E-2</v>
      </c>
    </row>
    <row r="55" spans="1:3" x14ac:dyDescent="0.3">
      <c r="A55" s="1" t="s">
        <v>7</v>
      </c>
      <c r="B55">
        <v>6.2533914999999995E-2</v>
      </c>
      <c r="C55">
        <f>ABS((simulation__15[[#This Row],[Column2]]*100)-6.25)</f>
        <v>3.3914999999993256E-3</v>
      </c>
    </row>
    <row r="56" spans="1:3" x14ac:dyDescent="0.3">
      <c r="A56" s="1" t="s">
        <v>8</v>
      </c>
      <c r="B56">
        <v>6.2424418000000002E-2</v>
      </c>
      <c r="C56">
        <f>ABS((simulation__15[[#This Row],[Column2]]*100)-6.25)</f>
        <v>7.5582000000000704E-3</v>
      </c>
    </row>
    <row r="57" spans="1:3" x14ac:dyDescent="0.3">
      <c r="A57" s="1" t="s">
        <v>9</v>
      </c>
      <c r="B57">
        <v>6.2453664999999998E-2</v>
      </c>
      <c r="C57">
        <f>ABS((simulation__15[[#This Row],[Column2]]*100)-6.25)</f>
        <v>4.6334999999997351E-3</v>
      </c>
    </row>
    <row r="58" spans="1:3" x14ac:dyDescent="0.3">
      <c r="A58" s="1" t="s">
        <v>10</v>
      </c>
      <c r="B58">
        <v>6.2326085000000003E-2</v>
      </c>
      <c r="C58">
        <f>ABS((simulation__15[[#This Row],[Column2]]*100)-6.25)</f>
        <v>1.739149999999956E-2</v>
      </c>
    </row>
    <row r="59" spans="1:3" x14ac:dyDescent="0.3">
      <c r="A59" s="1" t="s">
        <v>11</v>
      </c>
      <c r="B59">
        <v>6.2366083000000003E-2</v>
      </c>
      <c r="C59">
        <f>ABS((simulation__15[[#This Row],[Column2]]*100)-6.25)</f>
        <v>1.3391699999999673E-2</v>
      </c>
    </row>
    <row r="60" spans="1:3" x14ac:dyDescent="0.3">
      <c r="A60" s="1" t="s">
        <v>12</v>
      </c>
      <c r="B60">
        <v>6.2546420000000005E-2</v>
      </c>
      <c r="C60">
        <f>ABS((simulation__15[[#This Row],[Column2]]*100)-6.25)</f>
        <v>4.6420000000004791E-3</v>
      </c>
    </row>
    <row r="61" spans="1:3" x14ac:dyDescent="0.3">
      <c r="A61" s="1" t="s">
        <v>13</v>
      </c>
      <c r="B61">
        <v>6.2410418000000002E-2</v>
      </c>
      <c r="C61">
        <f>ABS((simulation__15[[#This Row],[Column2]]*100)-6.25)</f>
        <v>8.9581999999994721E-3</v>
      </c>
    </row>
    <row r="62" spans="1:3" x14ac:dyDescent="0.3">
      <c r="A62" s="1" t="s">
        <v>14</v>
      </c>
      <c r="B62">
        <v>6.2532660000000004E-2</v>
      </c>
      <c r="C62">
        <f>ABS((simulation__15[[#This Row],[Column2]]*100)-6.25)</f>
        <v>3.2659999999999911E-3</v>
      </c>
    </row>
    <row r="63" spans="1:3" x14ac:dyDescent="0.3">
      <c r="A63" s="1" t="s">
        <v>15</v>
      </c>
      <c r="B63">
        <v>6.2512999999999999E-2</v>
      </c>
      <c r="C63">
        <f>ABS((simulation__15[[#This Row],[Column2]]*100)-6.25)</f>
        <v>1.2999999999996348E-3</v>
      </c>
    </row>
    <row r="64" spans="1:3" x14ac:dyDescent="0.3">
      <c r="A64" s="1" t="s">
        <v>16</v>
      </c>
      <c r="B64">
        <v>6.2514669999999994E-2</v>
      </c>
      <c r="C64">
        <f>ABS((simulation__15[[#This Row],[Column2]]*100)-6.25)</f>
        <v>1.4669999999998851E-3</v>
      </c>
    </row>
    <row r="65" spans="1:3" x14ac:dyDescent="0.3">
      <c r="A65" s="1" t="s">
        <v>17</v>
      </c>
      <c r="B65">
        <v>6.2560500000000005E-2</v>
      </c>
      <c r="C65">
        <f>ABS((simulation__15[[#This Row],[Column2]]*100)-6.25)</f>
        <v>6.0500000000001108E-3</v>
      </c>
    </row>
    <row r="66" spans="1:3" x14ac:dyDescent="0.3">
      <c r="A66" s="1" t="s">
        <v>2</v>
      </c>
      <c r="B66">
        <v>6.2678800000000007E-2</v>
      </c>
      <c r="C66">
        <f>ABS((simulation__15[[#This Row],[Column2]]*100)-6.25)</f>
        <v>1.7880000000000784E-2</v>
      </c>
    </row>
    <row r="67" spans="1:3" x14ac:dyDescent="0.3">
      <c r="A67" s="1" t="s">
        <v>3</v>
      </c>
      <c r="B67">
        <v>6.2373735E-2</v>
      </c>
      <c r="C67">
        <f>ABS((simulation__15[[#This Row],[Column2]]*100)-6.25)</f>
        <v>1.2626499999999652E-2</v>
      </c>
    </row>
    <row r="68" spans="1:3" x14ac:dyDescent="0.3">
      <c r="A68" s="1" t="s">
        <v>4</v>
      </c>
      <c r="B68">
        <v>6.2526934000000006E-2</v>
      </c>
      <c r="C68">
        <f>ABS((simulation__15[[#This Row],[Column2]]*100)-6.25)</f>
        <v>2.6934000000009561E-3</v>
      </c>
    </row>
    <row r="69" spans="1:3" x14ac:dyDescent="0.3">
      <c r="A69" s="1" t="s">
        <v>5</v>
      </c>
      <c r="B69">
        <v>6.2586136000000001E-2</v>
      </c>
      <c r="C69">
        <f>ABS((simulation__15[[#This Row],[Column2]]*100)-6.25)</f>
        <v>8.6136000000003321E-3</v>
      </c>
    </row>
    <row r="70" spans="1:3" x14ac:dyDescent="0.3">
      <c r="A70" s="1" t="s">
        <v>6</v>
      </c>
      <c r="B70">
        <v>6.2591999999999995E-2</v>
      </c>
      <c r="C70">
        <f>ABS((simulation__15[[#This Row],[Column2]]*100)-6.25)</f>
        <v>9.1999999999998749E-3</v>
      </c>
    </row>
    <row r="71" spans="1:3" x14ac:dyDescent="0.3">
      <c r="A71" s="1" t="s">
        <v>7</v>
      </c>
      <c r="B71">
        <v>6.2567263999999997E-2</v>
      </c>
      <c r="C71">
        <f>ABS((simulation__15[[#This Row],[Column2]]*100)-6.25)</f>
        <v>6.7263999999997992E-3</v>
      </c>
    </row>
    <row r="72" spans="1:3" x14ac:dyDescent="0.3">
      <c r="A72" s="1" t="s">
        <v>8</v>
      </c>
      <c r="B72">
        <v>6.2429133999999997E-2</v>
      </c>
      <c r="C72">
        <f>ABS((simulation__15[[#This Row],[Column2]]*100)-6.25)</f>
        <v>7.086600000000054E-3</v>
      </c>
    </row>
    <row r="73" spans="1:3" x14ac:dyDescent="0.3">
      <c r="A73" s="1" t="s">
        <v>9</v>
      </c>
      <c r="B73">
        <v>6.2441799999999999E-2</v>
      </c>
      <c r="C73">
        <f>ABS((simulation__15[[#This Row],[Column2]]*100)-6.25)</f>
        <v>5.8199999999999363E-3</v>
      </c>
    </row>
    <row r="74" spans="1:3" x14ac:dyDescent="0.3">
      <c r="A74" s="1" t="s">
        <v>10</v>
      </c>
      <c r="B74">
        <v>6.23574E-2</v>
      </c>
      <c r="C74">
        <f>ABS((simulation__15[[#This Row],[Column2]]*100)-6.25)</f>
        <v>1.4260000000000161E-2</v>
      </c>
    </row>
    <row r="75" spans="1:3" x14ac:dyDescent="0.3">
      <c r="A75" s="1" t="s">
        <v>11</v>
      </c>
      <c r="B75">
        <v>6.2452067E-2</v>
      </c>
      <c r="C75">
        <f>ABS((simulation__15[[#This Row],[Column2]]*100)-6.25)</f>
        <v>4.7933000000002224E-3</v>
      </c>
    </row>
    <row r="76" spans="1:3" x14ac:dyDescent="0.3">
      <c r="A76" s="1" t="s">
        <v>12</v>
      </c>
      <c r="B76">
        <v>6.2533930000000001E-2</v>
      </c>
      <c r="C76">
        <f>ABS((simulation__15[[#This Row],[Column2]]*100)-6.25)</f>
        <v>3.3929999999999794E-3</v>
      </c>
    </row>
    <row r="77" spans="1:3" x14ac:dyDescent="0.3">
      <c r="A77" s="1" t="s">
        <v>13</v>
      </c>
      <c r="B77">
        <v>6.2446399999999999E-2</v>
      </c>
      <c r="C77">
        <f>ABS((simulation__15[[#This Row],[Column2]]*100)-6.25)</f>
        <v>5.3600000000004755E-3</v>
      </c>
    </row>
    <row r="78" spans="1:3" x14ac:dyDescent="0.3">
      <c r="A78" s="1" t="s">
        <v>14</v>
      </c>
      <c r="B78">
        <v>6.2463332000000003E-2</v>
      </c>
      <c r="C78">
        <f>ABS((simulation__15[[#This Row],[Column2]]*100)-6.25)</f>
        <v>3.666799999999526E-3</v>
      </c>
    </row>
    <row r="79" spans="1:3" x14ac:dyDescent="0.3">
      <c r="A79" s="1" t="s">
        <v>15</v>
      </c>
      <c r="B79">
        <v>6.2482599999999999E-2</v>
      </c>
      <c r="C79">
        <f>ABS((simulation__15[[#This Row],[Column2]]*100)-6.25)</f>
        <v>1.7399999999998528E-3</v>
      </c>
    </row>
    <row r="80" spans="1:3" x14ac:dyDescent="0.3">
      <c r="A80" s="1" t="s">
        <v>16</v>
      </c>
      <c r="B80">
        <v>6.2521599999999997E-2</v>
      </c>
      <c r="C80">
        <f>ABS((simulation__15[[#This Row],[Column2]]*100)-6.25)</f>
        <v>2.1599999999999397E-3</v>
      </c>
    </row>
    <row r="81" spans="1:3" x14ac:dyDescent="0.3">
      <c r="A81" s="1" t="s">
        <v>17</v>
      </c>
      <c r="B81">
        <v>6.2546863999999994E-2</v>
      </c>
      <c r="C81">
        <f>ABS((simulation__15[[#This Row],[Column2]]*100)-6.25)</f>
        <v>4.6863999999997574E-3</v>
      </c>
    </row>
    <row r="82" spans="1:3" x14ac:dyDescent="0.3">
      <c r="A82" s="1" t="s">
        <v>2</v>
      </c>
      <c r="B82">
        <v>6.2676889999999999E-2</v>
      </c>
      <c r="C82">
        <f>ABS((simulation__15[[#This Row],[Column2]]*100)-6.25)</f>
        <v>1.7688999999999844E-2</v>
      </c>
    </row>
    <row r="83" spans="1:3" x14ac:dyDescent="0.3">
      <c r="A83" s="1" t="s">
        <v>3</v>
      </c>
      <c r="B83">
        <v>6.2382445000000002E-2</v>
      </c>
      <c r="C83">
        <f>ABS((simulation__15[[#This Row],[Column2]]*100)-6.25)</f>
        <v>1.1755499999999586E-2</v>
      </c>
    </row>
    <row r="84" spans="1:3" x14ac:dyDescent="0.3">
      <c r="A84" s="1" t="s">
        <v>4</v>
      </c>
      <c r="B84">
        <v>6.2488277000000002E-2</v>
      </c>
      <c r="C84">
        <f>ABS((simulation__15[[#This Row],[Column2]]*100)-6.25)</f>
        <v>1.1722999999994599E-3</v>
      </c>
    </row>
    <row r="85" spans="1:3" x14ac:dyDescent="0.3">
      <c r="A85" s="1" t="s">
        <v>5</v>
      </c>
      <c r="B85">
        <v>6.2565275000000004E-2</v>
      </c>
      <c r="C85">
        <f>ABS((simulation__15[[#This Row],[Column2]]*100)-6.25)</f>
        <v>6.5275000000006855E-3</v>
      </c>
    </row>
    <row r="86" spans="1:3" x14ac:dyDescent="0.3">
      <c r="A86" s="1" t="s">
        <v>6</v>
      </c>
      <c r="B86">
        <v>6.2557059999999998E-2</v>
      </c>
      <c r="C86">
        <f>ABS((simulation__15[[#This Row],[Column2]]*100)-6.25)</f>
        <v>5.7059999999999889E-3</v>
      </c>
    </row>
    <row r="87" spans="1:3" x14ac:dyDescent="0.3">
      <c r="A87" s="1" t="s">
        <v>7</v>
      </c>
      <c r="B87">
        <v>6.2581280000000003E-2</v>
      </c>
      <c r="C87">
        <f>ABS((simulation__15[[#This Row],[Column2]]*100)-6.25)</f>
        <v>8.1280000000001351E-3</v>
      </c>
    </row>
    <row r="88" spans="1:3" x14ac:dyDescent="0.3">
      <c r="A88" s="1" t="s">
        <v>8</v>
      </c>
      <c r="B88">
        <v>6.2437556999999998E-2</v>
      </c>
      <c r="C88">
        <f>ABS((simulation__15[[#This Row],[Column2]]*100)-6.25)</f>
        <v>6.2443000000005355E-3</v>
      </c>
    </row>
    <row r="89" spans="1:3" x14ac:dyDescent="0.3">
      <c r="A89" s="1" t="s">
        <v>9</v>
      </c>
      <c r="B89">
        <v>6.2455999999999998E-2</v>
      </c>
      <c r="C89">
        <f>ABS((simulation__15[[#This Row],[Column2]]*100)-6.25)</f>
        <v>4.4000000000004036E-3</v>
      </c>
    </row>
    <row r="90" spans="1:3" x14ac:dyDescent="0.3">
      <c r="A90" s="1" t="s">
        <v>10</v>
      </c>
      <c r="B90">
        <v>6.2357943999999998E-2</v>
      </c>
      <c r="C90">
        <f>ABS((simulation__15[[#This Row],[Column2]]*100)-6.25)</f>
        <v>1.4205600000000373E-2</v>
      </c>
    </row>
    <row r="91" spans="1:3" x14ac:dyDescent="0.3">
      <c r="A91" s="1" t="s">
        <v>11</v>
      </c>
      <c r="B91">
        <v>6.2454722999999997E-2</v>
      </c>
      <c r="C91">
        <f>ABS((simulation__15[[#This Row],[Column2]]*100)-6.25)</f>
        <v>4.5277000000005785E-3</v>
      </c>
    </row>
    <row r="92" spans="1:3" x14ac:dyDescent="0.3">
      <c r="A92" s="1" t="s">
        <v>12</v>
      </c>
      <c r="B92">
        <v>6.2581665999999994E-2</v>
      </c>
      <c r="C92">
        <f>ABS((simulation__15[[#This Row],[Column2]]*100)-6.25)</f>
        <v>8.1665999999991357E-3</v>
      </c>
    </row>
    <row r="93" spans="1:3" x14ac:dyDescent="0.3">
      <c r="A93" s="1" t="s">
        <v>13</v>
      </c>
      <c r="B93">
        <v>6.2454224000000003E-2</v>
      </c>
      <c r="C93">
        <f>ABS((simulation__15[[#This Row],[Column2]]*100)-6.25)</f>
        <v>4.5775999999992933E-3</v>
      </c>
    </row>
    <row r="94" spans="1:3" x14ac:dyDescent="0.3">
      <c r="A94" s="1" t="s">
        <v>14</v>
      </c>
      <c r="B94">
        <v>6.2461056000000001E-2</v>
      </c>
      <c r="C94">
        <f>ABS((simulation__15[[#This Row],[Column2]]*100)-6.25)</f>
        <v>3.8944000000000756E-3</v>
      </c>
    </row>
    <row r="95" spans="1:3" x14ac:dyDescent="0.3">
      <c r="A95" s="1" t="s">
        <v>15</v>
      </c>
      <c r="B95">
        <v>6.2528886000000006E-2</v>
      </c>
      <c r="C95">
        <f>ABS((simulation__15[[#This Row],[Column2]]*100)-6.25)</f>
        <v>2.888600000000352E-3</v>
      </c>
    </row>
    <row r="96" spans="1:3" x14ac:dyDescent="0.3">
      <c r="A96" s="1" t="s">
        <v>16</v>
      </c>
      <c r="B96">
        <v>6.2521110000000005E-2</v>
      </c>
      <c r="C96">
        <f>ABS((simulation__15[[#This Row],[Column2]]*100)-6.25)</f>
        <v>2.1110000000001961E-3</v>
      </c>
    </row>
    <row r="97" spans="1:3" x14ac:dyDescent="0.3">
      <c r="A97" s="1" t="s">
        <v>17</v>
      </c>
      <c r="B97">
        <v>6.249561E-2</v>
      </c>
      <c r="C97">
        <f>ABS((simulation__15[[#This Row],[Column2]]*100)-6.25)</f>
        <v>4.3900000000007822E-4</v>
      </c>
    </row>
    <row r="98" spans="1:3" x14ac:dyDescent="0.3">
      <c r="A98" s="1" t="s">
        <v>2</v>
      </c>
      <c r="B98">
        <v>6.2600100000000006E-2</v>
      </c>
      <c r="C98">
        <f>ABS((simulation__15[[#This Row],[Column2]]*100)-6.25)</f>
        <v>1.0010000000000296E-2</v>
      </c>
    </row>
    <row r="99" spans="1:3" x14ac:dyDescent="0.3">
      <c r="A99" s="1" t="s">
        <v>3</v>
      </c>
      <c r="B99">
        <v>6.2383050000000002E-2</v>
      </c>
      <c r="C99">
        <f>ABS((simulation__15[[#This Row],[Column2]]*100)-6.25)</f>
        <v>1.1694999999999567E-2</v>
      </c>
    </row>
    <row r="100" spans="1:3" x14ac:dyDescent="0.3">
      <c r="A100" s="1" t="s">
        <v>4</v>
      </c>
      <c r="B100">
        <v>6.2510713999999995E-2</v>
      </c>
      <c r="C100">
        <f>ABS((simulation__15[[#This Row],[Column2]]*100)-6.25)</f>
        <v>1.0713999999998336E-3</v>
      </c>
    </row>
    <row r="101" spans="1:3" x14ac:dyDescent="0.3">
      <c r="A101" s="1" t="s">
        <v>5</v>
      </c>
      <c r="B101">
        <v>6.254005E-2</v>
      </c>
      <c r="C101">
        <f>ABS((simulation__15[[#This Row],[Column2]]*100)-6.25)</f>
        <v>4.0050000000002584E-3</v>
      </c>
    </row>
    <row r="102" spans="1:3" x14ac:dyDescent="0.3">
      <c r="A102" s="1" t="s">
        <v>6</v>
      </c>
      <c r="B102">
        <v>6.2540479999999996E-2</v>
      </c>
      <c r="C102">
        <f>ABS((simulation__15[[#This Row],[Column2]]*100)-6.25)</f>
        <v>4.0479999999991634E-3</v>
      </c>
    </row>
    <row r="103" spans="1:3" x14ac:dyDescent="0.3">
      <c r="A103" s="1" t="s">
        <v>7</v>
      </c>
      <c r="B103">
        <v>6.2552140000000006E-2</v>
      </c>
      <c r="C103">
        <f>ABS((simulation__15[[#This Row],[Column2]]*100)-6.25)</f>
        <v>5.214000000000496E-3</v>
      </c>
    </row>
    <row r="104" spans="1:3" x14ac:dyDescent="0.3">
      <c r="A104" s="1" t="s">
        <v>8</v>
      </c>
      <c r="B104">
        <v>6.247043E-2</v>
      </c>
      <c r="C104">
        <f>ABS((simulation__15[[#This Row],[Column2]]*100)-6.25)</f>
        <v>2.9570000000003205E-3</v>
      </c>
    </row>
    <row r="105" spans="1:3" x14ac:dyDescent="0.3">
      <c r="A105" s="1" t="s">
        <v>9</v>
      </c>
      <c r="B105">
        <v>6.2445380000000002E-2</v>
      </c>
      <c r="C105">
        <f>ABS((simulation__15[[#This Row],[Column2]]*100)-6.25)</f>
        <v>5.4619999999996338E-3</v>
      </c>
    </row>
    <row r="106" spans="1:3" x14ac:dyDescent="0.3">
      <c r="A106" s="1" t="s">
        <v>10</v>
      </c>
      <c r="B106">
        <v>6.2383666999999997E-2</v>
      </c>
      <c r="C106">
        <f>ABS((simulation__15[[#This Row],[Column2]]*100)-6.25)</f>
        <v>1.1633300000000624E-2</v>
      </c>
    </row>
    <row r="107" spans="1:3" x14ac:dyDescent="0.3">
      <c r="A107" s="1" t="s">
        <v>11</v>
      </c>
      <c r="B107">
        <v>6.2451332999999998E-2</v>
      </c>
      <c r="C107">
        <f>ABS((simulation__15[[#This Row],[Column2]]*100)-6.25)</f>
        <v>4.8667000000000016E-3</v>
      </c>
    </row>
    <row r="108" spans="1:3" x14ac:dyDescent="0.3">
      <c r="A108" s="1" t="s">
        <v>12</v>
      </c>
      <c r="B108">
        <v>6.2587240000000002E-2</v>
      </c>
      <c r="C108">
        <f>ABS((simulation__15[[#This Row],[Column2]]*100)-6.25)</f>
        <v>8.723999999999954E-3</v>
      </c>
    </row>
    <row r="109" spans="1:3" x14ac:dyDescent="0.3">
      <c r="A109" s="1" t="s">
        <v>13</v>
      </c>
      <c r="B109">
        <v>6.2476429999999999E-2</v>
      </c>
      <c r="C109">
        <f>ABS((simulation__15[[#This Row],[Column2]]*100)-6.25)</f>
        <v>2.3569999999999425E-3</v>
      </c>
    </row>
    <row r="110" spans="1:3" x14ac:dyDescent="0.3">
      <c r="A110" s="1" t="s">
        <v>14</v>
      </c>
      <c r="B110">
        <v>6.2494426999999998E-2</v>
      </c>
      <c r="C110">
        <f>ABS((simulation__15[[#This Row],[Column2]]*100)-6.25)</f>
        <v>5.5730000000053792E-4</v>
      </c>
    </row>
    <row r="111" spans="1:3" x14ac:dyDescent="0.3">
      <c r="A111" s="1" t="s">
        <v>15</v>
      </c>
      <c r="B111">
        <v>6.2523620000000002E-2</v>
      </c>
      <c r="C111">
        <f>ABS((simulation__15[[#This Row],[Column2]]*100)-6.25)</f>
        <v>2.3619999999997532E-3</v>
      </c>
    </row>
    <row r="112" spans="1:3" x14ac:dyDescent="0.3">
      <c r="A112" s="1" t="s">
        <v>16</v>
      </c>
      <c r="B112">
        <v>6.2556429999999996E-2</v>
      </c>
      <c r="C112">
        <f>ABS((simulation__15[[#This Row],[Column2]]*100)-6.25)</f>
        <v>5.6429999999991765E-3</v>
      </c>
    </row>
    <row r="113" spans="1:3" x14ac:dyDescent="0.3">
      <c r="A113" s="1" t="s">
        <v>17</v>
      </c>
      <c r="B113">
        <v>6.2484524999999999E-2</v>
      </c>
      <c r="C113">
        <f>ABS((simulation__15[[#This Row],[Column2]]*100)-6.25)</f>
        <v>1.547500000000035E-3</v>
      </c>
    </row>
    <row r="114" spans="1:3" x14ac:dyDescent="0.3">
      <c r="A114" s="1" t="s">
        <v>2</v>
      </c>
      <c r="B114">
        <v>6.2590000000000007E-2</v>
      </c>
      <c r="C114">
        <f>ABS((simulation__15[[#This Row],[Column2]]*100)-6.25)</f>
        <v>9.0000000000003411E-3</v>
      </c>
    </row>
    <row r="115" spans="1:3" x14ac:dyDescent="0.3">
      <c r="A115" s="1" t="s">
        <v>3</v>
      </c>
      <c r="B115">
        <v>6.2361623999999997E-2</v>
      </c>
      <c r="C115">
        <f>ABS((simulation__15[[#This Row],[Column2]]*100)-6.25)</f>
        <v>1.383760000000045E-2</v>
      </c>
    </row>
    <row r="116" spans="1:3" x14ac:dyDescent="0.3">
      <c r="A116" s="1" t="s">
        <v>4</v>
      </c>
      <c r="B116">
        <v>6.2503169999999997E-2</v>
      </c>
      <c r="C116">
        <f>ABS((simulation__15[[#This Row],[Column2]]*100)-6.25)</f>
        <v>3.1699999999990069E-4</v>
      </c>
    </row>
    <row r="117" spans="1:3" x14ac:dyDescent="0.3">
      <c r="A117" s="1" t="s">
        <v>5</v>
      </c>
      <c r="B117">
        <v>6.2519415999999994E-2</v>
      </c>
      <c r="C117">
        <f>ABS((simulation__15[[#This Row],[Column2]]*100)-6.25)</f>
        <v>1.9415999999994327E-3</v>
      </c>
    </row>
    <row r="118" spans="1:3" x14ac:dyDescent="0.3">
      <c r="A118" s="1" t="s">
        <v>6</v>
      </c>
      <c r="B118">
        <v>6.2575249999999999E-2</v>
      </c>
      <c r="C118">
        <f>ABS((simulation__15[[#This Row],[Column2]]*100)-6.25)</f>
        <v>7.525000000000226E-3</v>
      </c>
    </row>
    <row r="119" spans="1:3" x14ac:dyDescent="0.3">
      <c r="A119" s="1" t="s">
        <v>7</v>
      </c>
      <c r="B119">
        <v>6.2549999999999994E-2</v>
      </c>
      <c r="C119">
        <f>ABS((simulation__15[[#This Row],[Column2]]*100)-6.25)</f>
        <v>4.9999999999990052E-3</v>
      </c>
    </row>
    <row r="120" spans="1:3" x14ac:dyDescent="0.3">
      <c r="A120" s="1" t="s">
        <v>8</v>
      </c>
      <c r="B120">
        <v>6.2466583999999999E-2</v>
      </c>
      <c r="C120">
        <f>ABS((simulation__15[[#This Row],[Column2]]*100)-6.25)</f>
        <v>3.3415999999997226E-3</v>
      </c>
    </row>
    <row r="121" spans="1:3" x14ac:dyDescent="0.3">
      <c r="A121" s="1" t="s">
        <v>9</v>
      </c>
      <c r="B121">
        <v>6.2449539999999998E-2</v>
      </c>
      <c r="C121">
        <f>ABS((simulation__15[[#This Row],[Column2]]*100)-6.25)</f>
        <v>5.046000000000106E-3</v>
      </c>
    </row>
    <row r="122" spans="1:3" x14ac:dyDescent="0.3">
      <c r="A122" s="1" t="s">
        <v>10</v>
      </c>
      <c r="B122">
        <v>6.2438833999999999E-2</v>
      </c>
      <c r="C122">
        <f>ABS((simulation__15[[#This Row],[Column2]]*100)-6.25)</f>
        <v>6.1166000000003606E-3</v>
      </c>
    </row>
    <row r="123" spans="1:3" x14ac:dyDescent="0.3">
      <c r="A123" s="1" t="s">
        <v>11</v>
      </c>
      <c r="B123">
        <v>6.2442668E-2</v>
      </c>
      <c r="C123">
        <f>ABS((simulation__15[[#This Row],[Column2]]*100)-6.25)</f>
        <v>5.7331999999998828E-3</v>
      </c>
    </row>
    <row r="124" spans="1:3" x14ac:dyDescent="0.3">
      <c r="A124" s="1" t="s">
        <v>12</v>
      </c>
      <c r="B124">
        <v>6.2583250000000007E-2</v>
      </c>
      <c r="C124">
        <f>ABS((simulation__15[[#This Row],[Column2]]*100)-6.25)</f>
        <v>8.325000000001026E-3</v>
      </c>
    </row>
    <row r="125" spans="1:3" x14ac:dyDescent="0.3">
      <c r="A125" s="1" t="s">
        <v>13</v>
      </c>
      <c r="B125">
        <v>6.2466290000000001E-2</v>
      </c>
      <c r="C125">
        <f>ABS((simulation__15[[#This Row],[Column2]]*100)-6.25)</f>
        <v>3.3709999999995688E-3</v>
      </c>
    </row>
    <row r="126" spans="1:3" x14ac:dyDescent="0.3">
      <c r="A126" s="1" t="s">
        <v>14</v>
      </c>
      <c r="B126">
        <v>6.2499125000000003E-2</v>
      </c>
      <c r="C126">
        <f>ABS((simulation__15[[#This Row],[Column2]]*100)-6.25)</f>
        <v>8.7499999999351985E-5</v>
      </c>
    </row>
    <row r="127" spans="1:3" x14ac:dyDescent="0.3">
      <c r="A127" s="1" t="s">
        <v>15</v>
      </c>
      <c r="B127">
        <v>6.2524250000000003E-2</v>
      </c>
      <c r="C127">
        <f>ABS((simulation__15[[#This Row],[Column2]]*100)-6.25)</f>
        <v>2.4250000000005656E-3</v>
      </c>
    </row>
    <row r="128" spans="1:3" x14ac:dyDescent="0.3">
      <c r="A128" s="1" t="s">
        <v>16</v>
      </c>
      <c r="B128">
        <v>6.2544710000000003E-2</v>
      </c>
      <c r="C128">
        <f>ABS((simulation__15[[#This Row],[Column2]]*100)-6.25)</f>
        <v>4.4710000000005579E-3</v>
      </c>
    </row>
    <row r="129" spans="1:3" x14ac:dyDescent="0.3">
      <c r="A129" s="1" t="s">
        <v>17</v>
      </c>
      <c r="B129">
        <v>6.2485292999999997E-2</v>
      </c>
      <c r="C129">
        <f>ABS((simulation__15[[#This Row],[Column2]]*100)-6.25)</f>
        <v>1.4707000000004911E-3</v>
      </c>
    </row>
    <row r="130" spans="1:3" x14ac:dyDescent="0.3">
      <c r="A130" s="1" t="s">
        <v>2</v>
      </c>
      <c r="B130">
        <v>6.2562670000000001E-2</v>
      </c>
      <c r="C130">
        <f>ABS((simulation__15[[#This Row],[Column2]]*100)-6.25)</f>
        <v>6.2670000000002446E-3</v>
      </c>
    </row>
    <row r="131" spans="1:3" x14ac:dyDescent="0.3">
      <c r="A131" s="1" t="s">
        <v>3</v>
      </c>
      <c r="B131">
        <v>6.2385037999999997E-2</v>
      </c>
      <c r="C131">
        <f>ABS((simulation__15[[#This Row],[Column2]]*100)-6.25)</f>
        <v>1.1496200000000734E-2</v>
      </c>
    </row>
    <row r="132" spans="1:3" x14ac:dyDescent="0.3">
      <c r="A132" s="1" t="s">
        <v>4</v>
      </c>
      <c r="B132">
        <v>6.2499520000000003E-2</v>
      </c>
      <c r="C132">
        <f>ABS((simulation__15[[#This Row],[Column2]]*100)-6.25)</f>
        <v>4.7999999999603915E-5</v>
      </c>
    </row>
    <row r="133" spans="1:3" x14ac:dyDescent="0.3">
      <c r="A133" s="1" t="s">
        <v>5</v>
      </c>
      <c r="B133">
        <v>6.2504550000000006E-2</v>
      </c>
      <c r="C133">
        <f>ABS((simulation__15[[#This Row],[Column2]]*100)-6.25)</f>
        <v>4.5500000000053831E-4</v>
      </c>
    </row>
    <row r="134" spans="1:3" x14ac:dyDescent="0.3">
      <c r="A134" s="1" t="s">
        <v>6</v>
      </c>
      <c r="B134">
        <v>6.2564960000000003E-2</v>
      </c>
      <c r="C134">
        <f>ABS((simulation__15[[#This Row],[Column2]]*100)-6.25)</f>
        <v>6.4960000000002793E-3</v>
      </c>
    </row>
    <row r="135" spans="1:3" x14ac:dyDescent="0.3">
      <c r="A135" s="1" t="s">
        <v>7</v>
      </c>
      <c r="B135">
        <v>6.2528773999999995E-2</v>
      </c>
      <c r="C135">
        <f>ABS((simulation__15[[#This Row],[Column2]]*100)-6.25)</f>
        <v>2.8773999999991418E-3</v>
      </c>
    </row>
    <row r="136" spans="1:3" x14ac:dyDescent="0.3">
      <c r="A136" s="1" t="s">
        <v>8</v>
      </c>
      <c r="B136">
        <v>6.2461592000000003E-2</v>
      </c>
      <c r="C136">
        <f>ABS((simulation__15[[#This Row],[Column2]]*100)-6.25)</f>
        <v>3.8407999999998665E-3</v>
      </c>
    </row>
    <row r="137" spans="1:3" x14ac:dyDescent="0.3">
      <c r="A137" s="1" t="s">
        <v>9</v>
      </c>
      <c r="B137">
        <v>6.2448334000000001E-2</v>
      </c>
      <c r="C137">
        <f>ABS((simulation__15[[#This Row],[Column2]]*100)-6.25)</f>
        <v>5.1665999999999102E-3</v>
      </c>
    </row>
    <row r="138" spans="1:3" x14ac:dyDescent="0.3">
      <c r="A138" s="1" t="s">
        <v>10</v>
      </c>
      <c r="B138">
        <v>6.2448185000000003E-2</v>
      </c>
      <c r="C138">
        <f>ABS((simulation__15[[#This Row],[Column2]]*100)-6.25)</f>
        <v>5.18149999999995E-3</v>
      </c>
    </row>
    <row r="139" spans="1:3" x14ac:dyDescent="0.3">
      <c r="A139" s="1" t="s">
        <v>11</v>
      </c>
      <c r="B139">
        <v>6.2448148000000002E-2</v>
      </c>
      <c r="C139">
        <f>ABS((simulation__15[[#This Row],[Column2]]*100)-6.25)</f>
        <v>5.1851999999996679E-3</v>
      </c>
    </row>
    <row r="140" spans="1:3" x14ac:dyDescent="0.3">
      <c r="A140" s="1" t="s">
        <v>12</v>
      </c>
      <c r="B140">
        <v>6.2601924000000003E-2</v>
      </c>
      <c r="C140">
        <f>ABS((simulation__15[[#This Row],[Column2]]*100)-6.25)</f>
        <v>1.0192400000000212E-2</v>
      </c>
    </row>
    <row r="141" spans="1:3" x14ac:dyDescent="0.3">
      <c r="A141" s="1" t="s">
        <v>13</v>
      </c>
      <c r="B141">
        <v>6.2471520000000003E-2</v>
      </c>
      <c r="C141">
        <f>ABS((simulation__15[[#This Row],[Column2]]*100)-6.25)</f>
        <v>2.8480000000001837E-3</v>
      </c>
    </row>
    <row r="142" spans="1:3" x14ac:dyDescent="0.3">
      <c r="A142" s="1" t="s">
        <v>14</v>
      </c>
      <c r="B142">
        <v>6.2502145999999995E-2</v>
      </c>
      <c r="C142">
        <f>ABS((simulation__15[[#This Row],[Column2]]*100)-6.25)</f>
        <v>2.1459999999962065E-4</v>
      </c>
    </row>
    <row r="143" spans="1:3" x14ac:dyDescent="0.3">
      <c r="A143" s="1" t="s">
        <v>15</v>
      </c>
      <c r="B143">
        <v>6.2542959999999995E-2</v>
      </c>
      <c r="C143">
        <f>ABS((simulation__15[[#This Row],[Column2]]*100)-6.25)</f>
        <v>4.2959999999991894E-3</v>
      </c>
    </row>
    <row r="144" spans="1:3" x14ac:dyDescent="0.3">
      <c r="A144" s="1" t="s">
        <v>16</v>
      </c>
      <c r="B144">
        <v>6.2546039999999997E-2</v>
      </c>
      <c r="C144">
        <f>ABS((simulation__15[[#This Row],[Column2]]*100)-6.25)</f>
        <v>4.6039999999996084E-3</v>
      </c>
    </row>
    <row r="145" spans="1:3" x14ac:dyDescent="0.3">
      <c r="A145" s="1" t="s">
        <v>17</v>
      </c>
      <c r="B145">
        <v>6.2483629999999998E-2</v>
      </c>
      <c r="C145">
        <f>ABS((simulation__15[[#This Row],[Column2]]*100)-6.25)</f>
        <v>1.6370000000005547E-3</v>
      </c>
    </row>
    <row r="146" spans="1:3" x14ac:dyDescent="0.3">
      <c r="A146" s="1" t="s">
        <v>2</v>
      </c>
      <c r="B146">
        <v>6.2544000000000002E-2</v>
      </c>
      <c r="C146">
        <f>ABS((simulation__15[[#This Row],[Column2]]*100)-6.25)</f>
        <v>4.4000000000004036E-3</v>
      </c>
    </row>
    <row r="147" spans="1:3" x14ac:dyDescent="0.3">
      <c r="A147" s="1" t="s">
        <v>3</v>
      </c>
      <c r="B147">
        <v>6.2381800000000001E-2</v>
      </c>
      <c r="C147">
        <f>ABS((simulation__15[[#This Row],[Column2]]*100)-6.25)</f>
        <v>1.1820000000000164E-2</v>
      </c>
    </row>
    <row r="148" spans="1:3" x14ac:dyDescent="0.3">
      <c r="A148" s="1" t="s">
        <v>4</v>
      </c>
      <c r="B148">
        <v>6.2493066999999999E-2</v>
      </c>
      <c r="C148">
        <f>ABS((simulation__15[[#This Row],[Column2]]*100)-6.25)</f>
        <v>6.933000000000078E-4</v>
      </c>
    </row>
    <row r="149" spans="1:3" x14ac:dyDescent="0.3">
      <c r="A149" s="1" t="s">
        <v>5</v>
      </c>
      <c r="B149">
        <v>6.25193E-2</v>
      </c>
      <c r="C149">
        <f>ABS((simulation__15[[#This Row],[Column2]]*100)-6.25)</f>
        <v>1.9299999999997652E-3</v>
      </c>
    </row>
    <row r="150" spans="1:3" x14ac:dyDescent="0.3">
      <c r="A150" s="1" t="s">
        <v>6</v>
      </c>
      <c r="B150">
        <v>6.2533500000000006E-2</v>
      </c>
      <c r="C150">
        <f>ABS((simulation__15[[#This Row],[Column2]]*100)-6.25)</f>
        <v>3.3500000000001862E-3</v>
      </c>
    </row>
    <row r="151" spans="1:3" x14ac:dyDescent="0.3">
      <c r="A151" s="1" t="s">
        <v>7</v>
      </c>
      <c r="B151">
        <v>6.2520800000000001E-2</v>
      </c>
      <c r="C151">
        <f>ABS((simulation__15[[#This Row],[Column2]]*100)-6.25)</f>
        <v>2.0800000000003038E-3</v>
      </c>
    </row>
    <row r="152" spans="1:3" x14ac:dyDescent="0.3">
      <c r="A152" s="1" t="s">
        <v>8</v>
      </c>
      <c r="B152">
        <v>6.2468299999999997E-2</v>
      </c>
      <c r="C152">
        <f>ABS((simulation__15[[#This Row],[Column2]]*100)-6.25)</f>
        <v>3.1699999999998951E-3</v>
      </c>
    </row>
    <row r="153" spans="1:3" x14ac:dyDescent="0.3">
      <c r="A153" s="1" t="s">
        <v>9</v>
      </c>
      <c r="B153">
        <v>6.2492800000000001E-2</v>
      </c>
      <c r="C153">
        <f>ABS((simulation__15[[#This Row],[Column2]]*100)-6.25)</f>
        <v>7.2000000000027597E-4</v>
      </c>
    </row>
    <row r="154" spans="1:3" x14ac:dyDescent="0.3">
      <c r="A154" s="1" t="s">
        <v>10</v>
      </c>
      <c r="B154">
        <v>6.2463768000000003E-2</v>
      </c>
      <c r="C154">
        <f>ABS((simulation__15[[#This Row],[Column2]]*100)-6.25)</f>
        <v>3.6231999999998266E-3</v>
      </c>
    </row>
    <row r="155" spans="1:3" x14ac:dyDescent="0.3">
      <c r="A155" s="1" t="s">
        <v>11</v>
      </c>
      <c r="B155">
        <v>6.2471468000000002E-2</v>
      </c>
      <c r="C155">
        <f>ABS((simulation__15[[#This Row],[Column2]]*100)-6.25)</f>
        <v>2.8531999999996671E-3</v>
      </c>
    </row>
    <row r="156" spans="1:3" x14ac:dyDescent="0.3">
      <c r="A156" s="1" t="s">
        <v>12</v>
      </c>
      <c r="B156">
        <v>6.2597269999999997E-2</v>
      </c>
      <c r="C156">
        <f>ABS((simulation__15[[#This Row],[Column2]]*100)-6.25)</f>
        <v>9.7269999999998191E-3</v>
      </c>
    </row>
    <row r="157" spans="1:3" x14ac:dyDescent="0.3">
      <c r="A157" s="1" t="s">
        <v>13</v>
      </c>
      <c r="B157">
        <v>6.24732E-2</v>
      </c>
      <c r="C157">
        <f>ABS((simulation__15[[#This Row],[Column2]]*100)-6.25)</f>
        <v>2.6799999999997937E-3</v>
      </c>
    </row>
    <row r="158" spans="1:3" x14ac:dyDescent="0.3">
      <c r="A158" s="1" t="s">
        <v>14</v>
      </c>
      <c r="B158">
        <v>6.2506500000000007E-2</v>
      </c>
      <c r="C158">
        <f>ABS((simulation__15[[#This Row],[Column2]]*100)-6.25)</f>
        <v>6.5000000000026148E-4</v>
      </c>
    </row>
    <row r="159" spans="1:3" x14ac:dyDescent="0.3">
      <c r="A159" s="1" t="s">
        <v>15</v>
      </c>
      <c r="B159">
        <v>6.2524969999999999E-2</v>
      </c>
      <c r="C159">
        <f>ABS((simulation__15[[#This Row],[Column2]]*100)-6.25)</f>
        <v>2.4969999999999715E-3</v>
      </c>
    </row>
    <row r="160" spans="1:3" x14ac:dyDescent="0.3">
      <c r="A160" s="1" t="s">
        <v>16</v>
      </c>
      <c r="B160">
        <v>6.2527663999999997E-2</v>
      </c>
      <c r="C160">
        <f>ABS((simulation__15[[#This Row],[Column2]]*100)-6.25)</f>
        <v>2.7663999999996136E-3</v>
      </c>
    </row>
    <row r="161" spans="1:4" ht="15" thickBot="1" x14ac:dyDescent="0.35">
      <c r="A161" s="1" t="s">
        <v>17</v>
      </c>
      <c r="B161">
        <v>6.2481599999999998E-2</v>
      </c>
      <c r="C161">
        <f>ABS((simulation__15[[#This Row],[Column2]]*100)-6.25)</f>
        <v>1.8400000000005079E-3</v>
      </c>
    </row>
    <row r="162" spans="1:4" ht="15" thickTop="1" x14ac:dyDescent="0.3">
      <c r="A162" s="3"/>
      <c r="B162" s="4"/>
      <c r="C162" s="5">
        <f>AVERAGE(simulation__15[Column3])</f>
        <v>7.3257593749999905E-3</v>
      </c>
      <c r="D162">
        <f>simulation__15[[#Totals],[Column3]]*100</f>
        <v>0.73257593749999905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2BC7-B4C2-45CE-B875-3D20B5B60277}">
  <dimension ref="A1:D162"/>
  <sheetViews>
    <sheetView tabSelected="1" topLeftCell="A147" workbookViewId="0">
      <selection activeCell="L169" sqref="L169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6.2509335999999999E-2</v>
      </c>
      <c r="C2">
        <f>ABS((simulation__16[[#This Row],[Column2]]*100)-6.25)</f>
        <v>9.3359999999975685E-4</v>
      </c>
    </row>
    <row r="3" spans="1:4" x14ac:dyDescent="0.3">
      <c r="A3" s="1" t="s">
        <v>3</v>
      </c>
      <c r="B3">
        <v>6.2218000000000002E-2</v>
      </c>
      <c r="C3">
        <f>ABS((simulation__16[[#This Row],[Column2]]*100)-6.25)</f>
        <v>2.8200000000000003E-2</v>
      </c>
    </row>
    <row r="4" spans="1:4" x14ac:dyDescent="0.3">
      <c r="A4" s="1" t="s">
        <v>4</v>
      </c>
      <c r="B4">
        <v>6.2684000000000004E-2</v>
      </c>
      <c r="C4">
        <f>ABS((simulation__16[[#This Row],[Column2]]*100)-6.25)</f>
        <v>1.8400000000000638E-2</v>
      </c>
    </row>
    <row r="5" spans="1:4" x14ac:dyDescent="0.3">
      <c r="A5" s="1" t="s">
        <v>5</v>
      </c>
      <c r="B5">
        <v>6.2609999999999999E-2</v>
      </c>
      <c r="C5">
        <f>ABS((simulation__16[[#This Row],[Column2]]*100)-6.25)</f>
        <v>1.1000000000000121E-2</v>
      </c>
    </row>
    <row r="6" spans="1:4" x14ac:dyDescent="0.3">
      <c r="A6" s="1" t="s">
        <v>6</v>
      </c>
      <c r="B6">
        <v>6.252067E-2</v>
      </c>
      <c r="C6">
        <f>ABS((simulation__16[[#This Row],[Column2]]*100)-6.25)</f>
        <v>2.0670000000002631E-3</v>
      </c>
    </row>
    <row r="7" spans="1:4" x14ac:dyDescent="0.3">
      <c r="A7" s="1" t="s">
        <v>7</v>
      </c>
      <c r="B7">
        <v>6.2470667000000001E-2</v>
      </c>
      <c r="C7">
        <f>ABS((simulation__16[[#This Row],[Column2]]*100)-6.25)</f>
        <v>2.9332999999995835E-3</v>
      </c>
    </row>
    <row r="8" spans="1:4" x14ac:dyDescent="0.3">
      <c r="A8" s="1" t="s">
        <v>8</v>
      </c>
      <c r="B8">
        <v>6.2470999999999999E-2</v>
      </c>
      <c r="C8">
        <f>ABS((simulation__16[[#This Row],[Column2]]*100)-6.25)</f>
        <v>2.9000000000003467E-3</v>
      </c>
    </row>
    <row r="9" spans="1:4" x14ac:dyDescent="0.3">
      <c r="A9" s="1" t="s">
        <v>9</v>
      </c>
      <c r="B9">
        <v>6.2460333E-2</v>
      </c>
      <c r="C9">
        <f>ABS((simulation__16[[#This Row],[Column2]]*100)-6.25)</f>
        <v>3.9667000000003227E-3</v>
      </c>
    </row>
    <row r="10" spans="1:4" x14ac:dyDescent="0.3">
      <c r="A10" s="1" t="s">
        <v>10</v>
      </c>
      <c r="B10">
        <v>6.249333E-2</v>
      </c>
      <c r="C10">
        <f>ABS((simulation__16[[#This Row],[Column2]]*100)-6.25)</f>
        <v>6.6699999999997317E-4</v>
      </c>
    </row>
    <row r="11" spans="1:4" x14ac:dyDescent="0.3">
      <c r="A11" s="1" t="s">
        <v>11</v>
      </c>
      <c r="B11">
        <v>6.2487333999999999E-2</v>
      </c>
      <c r="C11">
        <f>ABS((simulation__16[[#This Row],[Column2]]*100)-6.25)</f>
        <v>1.2666000000001176E-3</v>
      </c>
    </row>
    <row r="12" spans="1:4" x14ac:dyDescent="0.3">
      <c r="A12" s="1" t="s">
        <v>12</v>
      </c>
      <c r="B12">
        <v>6.2555335000000004E-2</v>
      </c>
      <c r="C12">
        <f>ABS((simulation__16[[#This Row],[Column2]]*100)-6.25)</f>
        <v>5.5335000000003021E-3</v>
      </c>
    </row>
    <row r="13" spans="1:4" x14ac:dyDescent="0.3">
      <c r="A13" s="1" t="s">
        <v>13</v>
      </c>
      <c r="B13">
        <v>6.2615334999999994E-2</v>
      </c>
      <c r="C13">
        <f>ABS((simulation__16[[#This Row],[Column2]]*100)-6.25)</f>
        <v>1.1533499999999641E-2</v>
      </c>
    </row>
    <row r="14" spans="1:4" x14ac:dyDescent="0.3">
      <c r="A14" s="1" t="s">
        <v>14</v>
      </c>
      <c r="B14">
        <v>6.2647659999999994E-2</v>
      </c>
      <c r="C14">
        <f>ABS((simulation__16[[#This Row],[Column2]]*100)-6.25)</f>
        <v>1.4765999999999835E-2</v>
      </c>
    </row>
    <row r="15" spans="1:4" x14ac:dyDescent="0.3">
      <c r="A15" s="1" t="s">
        <v>15</v>
      </c>
      <c r="B15">
        <v>6.2320670000000002E-2</v>
      </c>
      <c r="C15">
        <f>ABS((simulation__16[[#This Row],[Column2]]*100)-6.25)</f>
        <v>1.7933000000000199E-2</v>
      </c>
    </row>
    <row r="16" spans="1:4" x14ac:dyDescent="0.3">
      <c r="A16" s="1" t="s">
        <v>16</v>
      </c>
      <c r="B16">
        <v>6.2552999999999997E-2</v>
      </c>
      <c r="C16">
        <f>ABS((simulation__16[[#This Row],[Column2]]*100)-6.25)</f>
        <v>5.3000000000000824E-3</v>
      </c>
    </row>
    <row r="17" spans="1:3" x14ac:dyDescent="0.3">
      <c r="A17" s="1" t="s">
        <v>17</v>
      </c>
      <c r="B17">
        <v>6.2383334999999998E-2</v>
      </c>
      <c r="C17">
        <f>ABS((simulation__16[[#This Row],[Column2]]*100)-6.25)</f>
        <v>1.1666500000000468E-2</v>
      </c>
    </row>
    <row r="18" spans="1:3" x14ac:dyDescent="0.3">
      <c r="A18" s="1" t="s">
        <v>2</v>
      </c>
      <c r="B18">
        <v>6.2550499999999995E-2</v>
      </c>
      <c r="C18">
        <f>ABS((simulation__16[[#This Row],[Column2]]*100)-6.25)</f>
        <v>5.0499999999997769E-3</v>
      </c>
    </row>
    <row r="19" spans="1:3" x14ac:dyDescent="0.3">
      <c r="A19" s="1" t="s">
        <v>3</v>
      </c>
      <c r="B19">
        <v>6.250783E-2</v>
      </c>
      <c r="C19">
        <f>ABS((simulation__16[[#This Row],[Column2]]*100)-6.25)</f>
        <v>7.830000000002002E-4</v>
      </c>
    </row>
    <row r="20" spans="1:3" x14ac:dyDescent="0.3">
      <c r="A20" s="1" t="s">
        <v>4</v>
      </c>
      <c r="B20">
        <v>6.2631000000000006E-2</v>
      </c>
      <c r="C20">
        <f>ABS((simulation__16[[#This Row],[Column2]]*100)-6.25)</f>
        <v>1.3100000000000556E-2</v>
      </c>
    </row>
    <row r="21" spans="1:3" x14ac:dyDescent="0.3">
      <c r="A21" s="1" t="s">
        <v>5</v>
      </c>
      <c r="B21">
        <v>6.26245E-2</v>
      </c>
      <c r="C21">
        <f>ABS((simulation__16[[#This Row],[Column2]]*100)-6.25)</f>
        <v>1.2450000000000294E-2</v>
      </c>
    </row>
    <row r="22" spans="1:3" x14ac:dyDescent="0.3">
      <c r="A22" s="1" t="s">
        <v>6</v>
      </c>
      <c r="B22">
        <v>6.2460000000000002E-2</v>
      </c>
      <c r="C22">
        <f>ABS((simulation__16[[#This Row],[Column2]]*100)-6.25)</f>
        <v>3.9999999999995595E-3</v>
      </c>
    </row>
    <row r="23" spans="1:3" x14ac:dyDescent="0.3">
      <c r="A23" s="1" t="s">
        <v>7</v>
      </c>
      <c r="B23">
        <v>6.2509659999999995E-2</v>
      </c>
      <c r="C23">
        <f>ABS((simulation__16[[#This Row],[Column2]]*100)-6.25)</f>
        <v>9.6599999999913422E-4</v>
      </c>
    </row>
    <row r="24" spans="1:3" x14ac:dyDescent="0.3">
      <c r="A24" s="1" t="s">
        <v>8</v>
      </c>
      <c r="B24">
        <v>6.2462334000000001E-2</v>
      </c>
      <c r="C24">
        <f>ABS((simulation__16[[#This Row],[Column2]]*100)-6.25)</f>
        <v>3.7665999999996203E-3</v>
      </c>
    </row>
    <row r="25" spans="1:3" x14ac:dyDescent="0.3">
      <c r="A25" s="1" t="s">
        <v>9</v>
      </c>
      <c r="B25">
        <v>6.2464499999999999E-2</v>
      </c>
      <c r="C25">
        <f>ABS((simulation__16[[#This Row],[Column2]]*100)-6.25)</f>
        <v>3.54999999999972E-3</v>
      </c>
    </row>
    <row r="26" spans="1:3" x14ac:dyDescent="0.3">
      <c r="A26" s="1" t="s">
        <v>10</v>
      </c>
      <c r="B26">
        <v>6.2428999999999998E-2</v>
      </c>
      <c r="C26">
        <f>ABS((simulation__16[[#This Row],[Column2]]*100)-6.25)</f>
        <v>7.1000000000003283E-3</v>
      </c>
    </row>
    <row r="27" spans="1:3" x14ac:dyDescent="0.3">
      <c r="A27" s="1" t="s">
        <v>11</v>
      </c>
      <c r="B27">
        <v>6.2505334999999995E-2</v>
      </c>
      <c r="C27">
        <f>ABS((simulation__16[[#This Row],[Column2]]*100)-6.25)</f>
        <v>5.3349999999952047E-4</v>
      </c>
    </row>
    <row r="28" spans="1:3" x14ac:dyDescent="0.3">
      <c r="A28" s="1" t="s">
        <v>12</v>
      </c>
      <c r="B28">
        <v>6.2432664999999998E-2</v>
      </c>
      <c r="C28">
        <f>ABS((simulation__16[[#This Row],[Column2]]*100)-6.25)</f>
        <v>6.7335000000001699E-3</v>
      </c>
    </row>
    <row r="29" spans="1:3" x14ac:dyDescent="0.3">
      <c r="A29" s="1" t="s">
        <v>13</v>
      </c>
      <c r="B29">
        <v>6.2640169999999995E-2</v>
      </c>
      <c r="C29">
        <f>ABS((simulation__16[[#This Row],[Column2]]*100)-6.25)</f>
        <v>1.4016999999999058E-2</v>
      </c>
    </row>
    <row r="30" spans="1:3" x14ac:dyDescent="0.3">
      <c r="A30" s="1" t="s">
        <v>14</v>
      </c>
      <c r="B30">
        <v>6.260367E-2</v>
      </c>
      <c r="C30">
        <f>ABS((simulation__16[[#This Row],[Column2]]*100)-6.25)</f>
        <v>1.0367000000000459E-2</v>
      </c>
    </row>
    <row r="31" spans="1:3" x14ac:dyDescent="0.3">
      <c r="A31" s="1" t="s">
        <v>15</v>
      </c>
      <c r="B31">
        <v>6.2432333999999999E-2</v>
      </c>
      <c r="C31">
        <f>ABS((simulation__16[[#This Row],[Column2]]*100)-6.25)</f>
        <v>6.7665999999997339E-3</v>
      </c>
    </row>
    <row r="32" spans="1:3" x14ac:dyDescent="0.3">
      <c r="A32" s="1" t="s">
        <v>16</v>
      </c>
      <c r="B32">
        <v>6.2513164999999996E-2</v>
      </c>
      <c r="C32">
        <f>ABS((simulation__16[[#This Row],[Column2]]*100)-6.25)</f>
        <v>1.3164999999997207E-3</v>
      </c>
    </row>
    <row r="33" spans="1:3" x14ac:dyDescent="0.3">
      <c r="A33" s="1" t="s">
        <v>17</v>
      </c>
      <c r="B33">
        <v>6.2233333000000002E-2</v>
      </c>
      <c r="C33">
        <f>ABS((simulation__16[[#This Row],[Column2]]*100)-6.25)</f>
        <v>2.6666699999999821E-2</v>
      </c>
    </row>
    <row r="34" spans="1:3" x14ac:dyDescent="0.3">
      <c r="A34" s="1" t="s">
        <v>2</v>
      </c>
      <c r="B34">
        <v>6.2495780000000001E-2</v>
      </c>
      <c r="C34">
        <f>ABS((simulation__16[[#This Row],[Column2]]*100)-6.25)</f>
        <v>4.2200000000036653E-4</v>
      </c>
    </row>
    <row r="35" spans="1:3" x14ac:dyDescent="0.3">
      <c r="A35" s="1" t="s">
        <v>3</v>
      </c>
      <c r="B35">
        <v>6.2437220000000002E-2</v>
      </c>
      <c r="C35">
        <f>ABS((simulation__16[[#This Row],[Column2]]*100)-6.25)</f>
        <v>6.2780000000000058E-3</v>
      </c>
    </row>
    <row r="36" spans="1:3" x14ac:dyDescent="0.3">
      <c r="A36" s="1" t="s">
        <v>4</v>
      </c>
      <c r="B36">
        <v>6.2619776000000002E-2</v>
      </c>
      <c r="C36">
        <f>ABS((simulation__16[[#This Row],[Column2]]*100)-6.25)</f>
        <v>1.1977599999999811E-2</v>
      </c>
    </row>
    <row r="37" spans="1:3" x14ac:dyDescent="0.3">
      <c r="A37" s="1" t="s">
        <v>5</v>
      </c>
      <c r="B37">
        <v>6.2539109999999995E-2</v>
      </c>
      <c r="C37">
        <f>ABS((simulation__16[[#This Row],[Column2]]*100)-6.25)</f>
        <v>3.9109999999995537E-3</v>
      </c>
    </row>
    <row r="38" spans="1:3" x14ac:dyDescent="0.3">
      <c r="A38" s="1" t="s">
        <v>6</v>
      </c>
      <c r="B38">
        <v>6.2472E-2</v>
      </c>
      <c r="C38">
        <f>ABS((simulation__16[[#This Row],[Column2]]*100)-6.25)</f>
        <v>2.7999999999996916E-3</v>
      </c>
    </row>
    <row r="39" spans="1:3" x14ac:dyDescent="0.3">
      <c r="A39" s="1" t="s">
        <v>7</v>
      </c>
      <c r="B39">
        <v>6.2590000000000007E-2</v>
      </c>
      <c r="C39">
        <f>ABS((simulation__16[[#This Row],[Column2]]*100)-6.25)</f>
        <v>9.0000000000003411E-3</v>
      </c>
    </row>
    <row r="40" spans="1:3" x14ac:dyDescent="0.3">
      <c r="A40" s="1" t="s">
        <v>8</v>
      </c>
      <c r="B40">
        <v>6.2462219999999999E-2</v>
      </c>
      <c r="C40">
        <f>ABS((simulation__16[[#This Row],[Column2]]*100)-6.25)</f>
        <v>3.7780000000005032E-3</v>
      </c>
    </row>
    <row r="41" spans="1:3" x14ac:dyDescent="0.3">
      <c r="A41" s="1" t="s">
        <v>9</v>
      </c>
      <c r="B41">
        <v>6.2529109999999999E-2</v>
      </c>
      <c r="C41">
        <f>ABS((simulation__16[[#This Row],[Column2]]*100)-6.25)</f>
        <v>2.9110000000001079E-3</v>
      </c>
    </row>
    <row r="42" spans="1:3" x14ac:dyDescent="0.3">
      <c r="A42" s="1" t="s">
        <v>10</v>
      </c>
      <c r="B42">
        <v>6.2514669999999994E-2</v>
      </c>
      <c r="C42">
        <f>ABS((simulation__16[[#This Row],[Column2]]*100)-6.25)</f>
        <v>1.4669999999998851E-3</v>
      </c>
    </row>
    <row r="43" spans="1:3" x14ac:dyDescent="0.3">
      <c r="A43" s="1" t="s">
        <v>11</v>
      </c>
      <c r="B43">
        <v>6.2544779999999994E-2</v>
      </c>
      <c r="C43">
        <f>ABS((simulation__16[[#This Row],[Column2]]*100)-6.25)</f>
        <v>4.47799999999976E-3</v>
      </c>
    </row>
    <row r="44" spans="1:3" x14ac:dyDescent="0.3">
      <c r="A44" s="1" t="s">
        <v>12</v>
      </c>
      <c r="B44">
        <v>6.2410555999999999E-2</v>
      </c>
      <c r="C44">
        <f>ABS((simulation__16[[#This Row],[Column2]]*100)-6.25)</f>
        <v>8.9443999999998525E-3</v>
      </c>
    </row>
    <row r="45" spans="1:3" x14ac:dyDescent="0.3">
      <c r="A45" s="1" t="s">
        <v>13</v>
      </c>
      <c r="B45">
        <v>6.2601450000000003E-2</v>
      </c>
      <c r="C45">
        <f>ABS((simulation__16[[#This Row],[Column2]]*100)-6.25)</f>
        <v>1.0145000000000515E-2</v>
      </c>
    </row>
    <row r="46" spans="1:3" x14ac:dyDescent="0.3">
      <c r="A46" s="1" t="s">
        <v>14</v>
      </c>
      <c r="B46">
        <v>6.2518000000000004E-2</v>
      </c>
      <c r="C46">
        <f>ABS((simulation__16[[#This Row],[Column2]]*100)-6.25)</f>
        <v>1.8000000000002458E-3</v>
      </c>
    </row>
    <row r="47" spans="1:3" x14ac:dyDescent="0.3">
      <c r="A47" s="1" t="s">
        <v>15</v>
      </c>
      <c r="B47">
        <v>6.2471222E-2</v>
      </c>
      <c r="C47">
        <f>ABS((simulation__16[[#This Row],[Column2]]*100)-6.25)</f>
        <v>2.8778000000002635E-3</v>
      </c>
    </row>
    <row r="48" spans="1:3" x14ac:dyDescent="0.3">
      <c r="A48" s="1" t="s">
        <v>16</v>
      </c>
      <c r="B48">
        <v>6.2583559999999996E-2</v>
      </c>
      <c r="C48">
        <f>ABS((simulation__16[[#This Row],[Column2]]*100)-6.25)</f>
        <v>8.3560000000000301E-3</v>
      </c>
    </row>
    <row r="49" spans="1:3" x14ac:dyDescent="0.3">
      <c r="A49" s="1" t="s">
        <v>17</v>
      </c>
      <c r="B49">
        <v>6.2210556E-2</v>
      </c>
      <c r="C49">
        <f>ABS((simulation__16[[#This Row],[Column2]]*100)-6.25)</f>
        <v>2.8944400000000314E-2</v>
      </c>
    </row>
    <row r="50" spans="1:3" x14ac:dyDescent="0.3">
      <c r="A50" s="1" t="s">
        <v>2</v>
      </c>
      <c r="B50">
        <v>6.2546164000000001E-2</v>
      </c>
      <c r="C50">
        <f>ABS((simulation__16[[#This Row],[Column2]]*100)-6.25)</f>
        <v>4.6163999999997429E-3</v>
      </c>
    </row>
    <row r="51" spans="1:3" x14ac:dyDescent="0.3">
      <c r="A51" s="1" t="s">
        <v>3</v>
      </c>
      <c r="B51">
        <v>6.2457334000000003E-2</v>
      </c>
      <c r="C51">
        <f>ABS((simulation__16[[#This Row],[Column2]]*100)-6.25)</f>
        <v>4.2665999999993431E-3</v>
      </c>
    </row>
    <row r="52" spans="1:3" x14ac:dyDescent="0.3">
      <c r="A52" s="1" t="s">
        <v>4</v>
      </c>
      <c r="B52">
        <v>6.2576499999999993E-2</v>
      </c>
      <c r="C52">
        <f>ABS((simulation__16[[#This Row],[Column2]]*100)-6.25)</f>
        <v>7.6499999999990465E-3</v>
      </c>
    </row>
    <row r="53" spans="1:3" x14ac:dyDescent="0.3">
      <c r="A53" s="1" t="s">
        <v>5</v>
      </c>
      <c r="B53">
        <v>6.2572840000000005E-2</v>
      </c>
      <c r="C53">
        <f>ABS((simulation__16[[#This Row],[Column2]]*100)-6.25)</f>
        <v>7.2840000000002902E-3</v>
      </c>
    </row>
    <row r="54" spans="1:3" x14ac:dyDescent="0.3">
      <c r="A54" s="1" t="s">
        <v>6</v>
      </c>
      <c r="B54">
        <v>6.2460083999999999E-2</v>
      </c>
      <c r="C54">
        <f>ABS((simulation__16[[#This Row],[Column2]]*100)-6.25)</f>
        <v>3.991599999999984E-3</v>
      </c>
    </row>
    <row r="55" spans="1:3" x14ac:dyDescent="0.3">
      <c r="A55" s="1" t="s">
        <v>7</v>
      </c>
      <c r="B55">
        <v>6.2547749999999999E-2</v>
      </c>
      <c r="C55">
        <f>ABS((simulation__16[[#This Row],[Column2]]*100)-6.25)</f>
        <v>4.7749999999995296E-3</v>
      </c>
    </row>
    <row r="56" spans="1:3" x14ac:dyDescent="0.3">
      <c r="A56" s="1" t="s">
        <v>8</v>
      </c>
      <c r="B56">
        <v>6.2481667999999997E-2</v>
      </c>
      <c r="C56">
        <f>ABS((simulation__16[[#This Row],[Column2]]*100)-6.25)</f>
        <v>1.8332000000000903E-3</v>
      </c>
    </row>
    <row r="57" spans="1:3" x14ac:dyDescent="0.3">
      <c r="A57" s="1" t="s">
        <v>9</v>
      </c>
      <c r="B57">
        <v>6.2505080000000005E-2</v>
      </c>
      <c r="C57">
        <f>ABS((simulation__16[[#This Row],[Column2]]*100)-6.25)</f>
        <v>5.0800000000084111E-4</v>
      </c>
    </row>
    <row r="58" spans="1:3" x14ac:dyDescent="0.3">
      <c r="A58" s="1" t="s">
        <v>10</v>
      </c>
      <c r="B58">
        <v>6.2509659999999995E-2</v>
      </c>
      <c r="C58">
        <f>ABS((simulation__16[[#This Row],[Column2]]*100)-6.25)</f>
        <v>9.6599999999913422E-4</v>
      </c>
    </row>
    <row r="59" spans="1:3" x14ac:dyDescent="0.3">
      <c r="A59" s="1" t="s">
        <v>11</v>
      </c>
      <c r="B59">
        <v>6.2571329999999994E-2</v>
      </c>
      <c r="C59">
        <f>ABS((simulation__16[[#This Row],[Column2]]*100)-6.25)</f>
        <v>7.1329999999996119E-3</v>
      </c>
    </row>
    <row r="60" spans="1:3" x14ac:dyDescent="0.3">
      <c r="A60" s="1" t="s">
        <v>12</v>
      </c>
      <c r="B60">
        <v>6.2402166000000002E-2</v>
      </c>
      <c r="C60">
        <f>ABS((simulation__16[[#This Row],[Column2]]*100)-6.25)</f>
        <v>9.7833999999998866E-3</v>
      </c>
    </row>
    <row r="61" spans="1:3" x14ac:dyDescent="0.3">
      <c r="A61" s="1" t="s">
        <v>13</v>
      </c>
      <c r="B61">
        <v>6.2565170000000003E-2</v>
      </c>
      <c r="C61">
        <f>ABS((simulation__16[[#This Row],[Column2]]*100)-6.25)</f>
        <v>6.5170000000005501E-3</v>
      </c>
    </row>
    <row r="62" spans="1:3" x14ac:dyDescent="0.3">
      <c r="A62" s="1" t="s">
        <v>14</v>
      </c>
      <c r="B62">
        <v>6.2475166999999998E-2</v>
      </c>
      <c r="C62">
        <f>ABS((simulation__16[[#This Row],[Column2]]*100)-6.25)</f>
        <v>2.483299999999744E-3</v>
      </c>
    </row>
    <row r="63" spans="1:3" x14ac:dyDescent="0.3">
      <c r="A63" s="1" t="s">
        <v>15</v>
      </c>
      <c r="B63">
        <v>6.2470499999999998E-2</v>
      </c>
      <c r="C63">
        <f>ABS((simulation__16[[#This Row],[Column2]]*100)-6.25)</f>
        <v>2.9500000000002302E-3</v>
      </c>
    </row>
    <row r="64" spans="1:3" x14ac:dyDescent="0.3">
      <c r="A64" s="1" t="s">
        <v>16</v>
      </c>
      <c r="B64">
        <v>6.2562499999999993E-2</v>
      </c>
      <c r="C64">
        <f>ABS((simulation__16[[#This Row],[Column2]]*100)-6.25)</f>
        <v>6.2499999999996447E-3</v>
      </c>
    </row>
    <row r="65" spans="1:3" x14ac:dyDescent="0.3">
      <c r="A65" s="1" t="s">
        <v>17</v>
      </c>
      <c r="B65">
        <v>6.2296085000000001E-2</v>
      </c>
      <c r="C65">
        <f>ABS((simulation__16[[#This Row],[Column2]]*100)-6.25)</f>
        <v>2.0391499999999674E-2</v>
      </c>
    </row>
    <row r="66" spans="1:3" x14ac:dyDescent="0.3">
      <c r="A66" s="1" t="s">
        <v>2</v>
      </c>
      <c r="B66">
        <v>6.2530870000000002E-2</v>
      </c>
      <c r="C66">
        <f>ABS((simulation__16[[#This Row],[Column2]]*100)-6.25)</f>
        <v>3.0869999999998399E-3</v>
      </c>
    </row>
    <row r="67" spans="1:3" x14ac:dyDescent="0.3">
      <c r="A67" s="1" t="s">
        <v>3</v>
      </c>
      <c r="B67">
        <v>6.2498199999999997E-2</v>
      </c>
      <c r="C67">
        <f>ABS((simulation__16[[#This Row],[Column2]]*100)-6.25)</f>
        <v>1.8000000000029104E-4</v>
      </c>
    </row>
    <row r="68" spans="1:3" x14ac:dyDescent="0.3">
      <c r="A68" s="1" t="s">
        <v>4</v>
      </c>
      <c r="B68">
        <v>6.2526464000000004E-2</v>
      </c>
      <c r="C68">
        <f>ABS((simulation__16[[#This Row],[Column2]]*100)-6.25)</f>
        <v>2.6464000000006038E-3</v>
      </c>
    </row>
    <row r="69" spans="1:3" x14ac:dyDescent="0.3">
      <c r="A69" s="1" t="s">
        <v>5</v>
      </c>
      <c r="B69">
        <v>6.2553330000000004E-2</v>
      </c>
      <c r="C69">
        <f>ABS((simulation__16[[#This Row],[Column2]]*100)-6.25)</f>
        <v>5.3330000000002542E-3</v>
      </c>
    </row>
    <row r="70" spans="1:3" x14ac:dyDescent="0.3">
      <c r="A70" s="1" t="s">
        <v>6</v>
      </c>
      <c r="B70">
        <v>6.2480529999999999E-2</v>
      </c>
      <c r="C70">
        <f>ABS((simulation__16[[#This Row],[Column2]]*100)-6.25)</f>
        <v>1.9470000000003651E-3</v>
      </c>
    </row>
    <row r="71" spans="1:3" x14ac:dyDescent="0.3">
      <c r="A71" s="1" t="s">
        <v>7</v>
      </c>
      <c r="B71">
        <v>6.2540464000000004E-2</v>
      </c>
      <c r="C71">
        <f>ABS((simulation__16[[#This Row],[Column2]]*100)-6.25)</f>
        <v>4.0464000000000055E-3</v>
      </c>
    </row>
    <row r="72" spans="1:3" x14ac:dyDescent="0.3">
      <c r="A72" s="1" t="s">
        <v>8</v>
      </c>
      <c r="B72">
        <v>6.2488864999999998E-2</v>
      </c>
      <c r="C72">
        <f>ABS((simulation__16[[#This Row],[Column2]]*100)-6.25)</f>
        <v>1.1135000000006556E-3</v>
      </c>
    </row>
    <row r="73" spans="1:3" x14ac:dyDescent="0.3">
      <c r="A73" s="1" t="s">
        <v>9</v>
      </c>
      <c r="B73">
        <v>6.253293E-2</v>
      </c>
      <c r="C73">
        <f>ABS((simulation__16[[#This Row],[Column2]]*100)-6.25)</f>
        <v>3.2930000000002124E-3</v>
      </c>
    </row>
    <row r="74" spans="1:3" x14ac:dyDescent="0.3">
      <c r="A74" s="1" t="s">
        <v>10</v>
      </c>
      <c r="B74">
        <v>6.25024E-2</v>
      </c>
      <c r="C74">
        <f>ABS((simulation__16[[#This Row],[Column2]]*100)-6.25)</f>
        <v>2.3999999999979593E-4</v>
      </c>
    </row>
    <row r="75" spans="1:3" x14ac:dyDescent="0.3">
      <c r="A75" s="1" t="s">
        <v>11</v>
      </c>
      <c r="B75">
        <v>6.2576999999999994E-2</v>
      </c>
      <c r="C75">
        <f>ABS((simulation__16[[#This Row],[Column2]]*100)-6.25)</f>
        <v>7.6999999999998181E-3</v>
      </c>
    </row>
    <row r="76" spans="1:3" x14ac:dyDescent="0.3">
      <c r="A76" s="1" t="s">
        <v>12</v>
      </c>
      <c r="B76">
        <v>6.2396199999999999E-2</v>
      </c>
      <c r="C76">
        <f>ABS((simulation__16[[#This Row],[Column2]]*100)-6.25)</f>
        <v>1.03800000000005E-2</v>
      </c>
    </row>
    <row r="77" spans="1:3" x14ac:dyDescent="0.3">
      <c r="A77" s="1" t="s">
        <v>13</v>
      </c>
      <c r="B77">
        <v>6.2549463999999999E-2</v>
      </c>
      <c r="C77">
        <f>ABS((simulation__16[[#This Row],[Column2]]*100)-6.25)</f>
        <v>4.9463999999996844E-3</v>
      </c>
    </row>
    <row r="78" spans="1:3" x14ac:dyDescent="0.3">
      <c r="A78" s="1" t="s">
        <v>14</v>
      </c>
      <c r="B78">
        <v>6.24766E-2</v>
      </c>
      <c r="C78">
        <f>ABS((simulation__16[[#This Row],[Column2]]*100)-6.25)</f>
        <v>2.3400000000002308E-3</v>
      </c>
    </row>
    <row r="79" spans="1:3" x14ac:dyDescent="0.3">
      <c r="A79" s="1" t="s">
        <v>15</v>
      </c>
      <c r="B79">
        <v>6.2501269999999998E-2</v>
      </c>
      <c r="C79">
        <f>ABS((simulation__16[[#This Row],[Column2]]*100)-6.25)</f>
        <v>1.2699999999998823E-4</v>
      </c>
    </row>
    <row r="80" spans="1:3" x14ac:dyDescent="0.3">
      <c r="A80" s="1" t="s">
        <v>16</v>
      </c>
      <c r="B80">
        <v>6.2531463999999995E-2</v>
      </c>
      <c r="C80">
        <f>ABS((simulation__16[[#This Row],[Column2]]*100)-6.25)</f>
        <v>3.1463999999994385E-3</v>
      </c>
    </row>
    <row r="81" spans="1:3" x14ac:dyDescent="0.3">
      <c r="A81" s="1" t="s">
        <v>17</v>
      </c>
      <c r="B81">
        <v>6.2313933000000002E-2</v>
      </c>
      <c r="C81">
        <f>ABS((simulation__16[[#This Row],[Column2]]*100)-6.25)</f>
        <v>1.8606699999999421E-2</v>
      </c>
    </row>
    <row r="82" spans="1:3" x14ac:dyDescent="0.3">
      <c r="A82" s="1" t="s">
        <v>2</v>
      </c>
      <c r="B82">
        <v>6.2516056E-2</v>
      </c>
      <c r="C82">
        <f>ABS((simulation__16[[#This Row],[Column2]]*100)-6.25)</f>
        <v>1.6056000000004289E-3</v>
      </c>
    </row>
    <row r="83" spans="1:3" x14ac:dyDescent="0.3">
      <c r="A83" s="1" t="s">
        <v>3</v>
      </c>
      <c r="B83">
        <v>6.2524780000000002E-2</v>
      </c>
      <c r="C83">
        <f>ABS((simulation__16[[#This Row],[Column2]]*100)-6.25)</f>
        <v>2.4779999999999802E-3</v>
      </c>
    </row>
    <row r="84" spans="1:3" x14ac:dyDescent="0.3">
      <c r="A84" s="1" t="s">
        <v>4</v>
      </c>
      <c r="B84">
        <v>6.2528E-2</v>
      </c>
      <c r="C84">
        <f>ABS((simulation__16[[#This Row],[Column2]]*100)-6.25)</f>
        <v>2.7999999999996916E-3</v>
      </c>
    </row>
    <row r="85" spans="1:3" x14ac:dyDescent="0.3">
      <c r="A85" s="1" t="s">
        <v>5</v>
      </c>
      <c r="B85">
        <v>6.2531439999999994E-2</v>
      </c>
      <c r="C85">
        <f>ABS((simulation__16[[#This Row],[Column2]]*100)-6.25)</f>
        <v>3.1439999999989254E-3</v>
      </c>
    </row>
    <row r="86" spans="1:3" x14ac:dyDescent="0.3">
      <c r="A86" s="1" t="s">
        <v>6</v>
      </c>
      <c r="B86">
        <v>6.2461722999999997E-2</v>
      </c>
      <c r="C86">
        <f>ABS((simulation__16[[#This Row],[Column2]]*100)-6.25)</f>
        <v>3.8277000000004335E-3</v>
      </c>
    </row>
    <row r="87" spans="1:3" x14ac:dyDescent="0.3">
      <c r="A87" s="1" t="s">
        <v>7</v>
      </c>
      <c r="B87">
        <v>6.2550949999999994E-2</v>
      </c>
      <c r="C87">
        <f>ABS((simulation__16[[#This Row],[Column2]]*100)-6.25)</f>
        <v>5.0949999999989615E-3</v>
      </c>
    </row>
    <row r="88" spans="1:3" x14ac:dyDescent="0.3">
      <c r="A88" s="1" t="s">
        <v>8</v>
      </c>
      <c r="B88">
        <v>6.2459167000000003E-2</v>
      </c>
      <c r="C88">
        <f>ABS((simulation__16[[#This Row],[Column2]]*100)-6.25)</f>
        <v>4.0832999999995678E-3</v>
      </c>
    </row>
    <row r="89" spans="1:3" x14ac:dyDescent="0.3">
      <c r="A89" s="1" t="s">
        <v>9</v>
      </c>
      <c r="B89">
        <v>6.2556446000000002E-2</v>
      </c>
      <c r="C89">
        <f>ABS((simulation__16[[#This Row],[Column2]]*100)-6.25)</f>
        <v>5.6446000000001106E-3</v>
      </c>
    </row>
    <row r="90" spans="1:3" x14ac:dyDescent="0.3">
      <c r="A90" s="1" t="s">
        <v>10</v>
      </c>
      <c r="B90">
        <v>6.2490944E-2</v>
      </c>
      <c r="C90">
        <f>ABS((simulation__16[[#This Row],[Column2]]*100)-6.25)</f>
        <v>9.0560000000028396E-4</v>
      </c>
    </row>
    <row r="91" spans="1:3" x14ac:dyDescent="0.3">
      <c r="A91" s="1" t="s">
        <v>11</v>
      </c>
      <c r="B91">
        <v>6.2583E-2</v>
      </c>
      <c r="C91">
        <f>ABS((simulation__16[[#This Row],[Column2]]*100)-6.25)</f>
        <v>8.3000000000001961E-3</v>
      </c>
    </row>
    <row r="92" spans="1:3" x14ac:dyDescent="0.3">
      <c r="A92" s="1" t="s">
        <v>12</v>
      </c>
      <c r="B92">
        <v>6.2406442999999999E-2</v>
      </c>
      <c r="C92">
        <f>ABS((simulation__16[[#This Row],[Column2]]*100)-6.25)</f>
        <v>9.3557000000004109E-3</v>
      </c>
    </row>
    <row r="93" spans="1:3" x14ac:dyDescent="0.3">
      <c r="A93" s="1" t="s">
        <v>13</v>
      </c>
      <c r="B93">
        <v>6.2520389999999995E-2</v>
      </c>
      <c r="C93">
        <f>ABS((simulation__16[[#This Row],[Column2]]*100)-6.25)</f>
        <v>2.038999999999902E-3</v>
      </c>
    </row>
    <row r="94" spans="1:3" x14ac:dyDescent="0.3">
      <c r="A94" s="1" t="s">
        <v>14</v>
      </c>
      <c r="B94">
        <v>6.2430556999999998E-2</v>
      </c>
      <c r="C94">
        <f>ABS((simulation__16[[#This Row],[Column2]]*100)-6.25)</f>
        <v>6.9443000000006805E-3</v>
      </c>
    </row>
    <row r="95" spans="1:3" x14ac:dyDescent="0.3">
      <c r="A95" s="1" t="s">
        <v>15</v>
      </c>
      <c r="B95">
        <v>6.2556780000000006E-2</v>
      </c>
      <c r="C95">
        <f>ABS((simulation__16[[#This Row],[Column2]]*100)-6.25)</f>
        <v>5.678000000000516E-3</v>
      </c>
    </row>
    <row r="96" spans="1:3" x14ac:dyDescent="0.3">
      <c r="A96" s="1" t="s">
        <v>16</v>
      </c>
      <c r="B96">
        <v>6.2530000000000002E-2</v>
      </c>
      <c r="C96">
        <f>ABS((simulation__16[[#This Row],[Column2]]*100)-6.25)</f>
        <v>3.0000000000001137E-3</v>
      </c>
    </row>
    <row r="97" spans="1:3" x14ac:dyDescent="0.3">
      <c r="A97" s="1" t="s">
        <v>17</v>
      </c>
      <c r="B97">
        <v>6.2353329999999998E-2</v>
      </c>
      <c r="C97">
        <f>ABS((simulation__16[[#This Row],[Column2]]*100)-6.25)</f>
        <v>1.4667000000000208E-2</v>
      </c>
    </row>
    <row r="98" spans="1:3" x14ac:dyDescent="0.3">
      <c r="A98" s="1" t="s">
        <v>2</v>
      </c>
      <c r="B98">
        <v>6.2509716000000007E-2</v>
      </c>
      <c r="C98">
        <f>ABS((simulation__16[[#This Row],[Column2]]*100)-6.25)</f>
        <v>9.7160000000062752E-4</v>
      </c>
    </row>
    <row r="99" spans="1:3" x14ac:dyDescent="0.3">
      <c r="A99" s="1" t="s">
        <v>3</v>
      </c>
      <c r="B99">
        <v>6.2511473999999997E-2</v>
      </c>
      <c r="C99">
        <f>ABS((simulation__16[[#This Row],[Column2]]*100)-6.25)</f>
        <v>1.1473999999997986E-3</v>
      </c>
    </row>
    <row r="100" spans="1:3" x14ac:dyDescent="0.3">
      <c r="A100" s="1" t="s">
        <v>4</v>
      </c>
      <c r="B100">
        <v>6.2523659999999995E-2</v>
      </c>
      <c r="C100">
        <f>ABS((simulation__16[[#This Row],[Column2]]*100)-6.25)</f>
        <v>2.3659999999994241E-3</v>
      </c>
    </row>
    <row r="101" spans="1:3" x14ac:dyDescent="0.3">
      <c r="A101" s="1" t="s">
        <v>5</v>
      </c>
      <c r="B101">
        <v>6.2532480000000001E-2</v>
      </c>
      <c r="C101">
        <f>ABS((simulation__16[[#This Row],[Column2]]*100)-6.25)</f>
        <v>3.2480000000001397E-3</v>
      </c>
    </row>
    <row r="102" spans="1:3" x14ac:dyDescent="0.3">
      <c r="A102" s="1" t="s">
        <v>6</v>
      </c>
      <c r="B102">
        <v>6.2442570000000003E-2</v>
      </c>
      <c r="C102">
        <f>ABS((simulation__16[[#This Row],[Column2]]*100)-6.25)</f>
        <v>5.7429999999998316E-3</v>
      </c>
    </row>
    <row r="103" spans="1:3" x14ac:dyDescent="0.3">
      <c r="A103" s="1" t="s">
        <v>7</v>
      </c>
      <c r="B103">
        <v>6.2572050000000004E-2</v>
      </c>
      <c r="C103">
        <f>ABS((simulation__16[[#This Row],[Column2]]*100)-6.25)</f>
        <v>7.2050000000007941E-3</v>
      </c>
    </row>
    <row r="104" spans="1:3" x14ac:dyDescent="0.3">
      <c r="A104" s="1" t="s">
        <v>8</v>
      </c>
      <c r="B104">
        <v>6.2457475999999998E-2</v>
      </c>
      <c r="C104">
        <f>ABS((simulation__16[[#This Row],[Column2]]*100)-6.25)</f>
        <v>4.2524000000003781E-3</v>
      </c>
    </row>
    <row r="105" spans="1:3" x14ac:dyDescent="0.3">
      <c r="A105" s="1" t="s">
        <v>9</v>
      </c>
      <c r="B105">
        <v>6.2558329999999995E-2</v>
      </c>
      <c r="C105">
        <f>ABS((simulation__16[[#This Row],[Column2]]*100)-6.25)</f>
        <v>5.8329999999990889E-3</v>
      </c>
    </row>
    <row r="106" spans="1:3" x14ac:dyDescent="0.3">
      <c r="A106" s="1" t="s">
        <v>10</v>
      </c>
      <c r="B106">
        <v>6.249743E-2</v>
      </c>
      <c r="C106">
        <f>ABS((simulation__16[[#This Row],[Column2]]*100)-6.25)</f>
        <v>2.570000000003958E-4</v>
      </c>
    </row>
    <row r="107" spans="1:3" x14ac:dyDescent="0.3">
      <c r="A107" s="1" t="s">
        <v>11</v>
      </c>
      <c r="B107">
        <v>6.2584379999999995E-2</v>
      </c>
      <c r="C107">
        <f>ABS((simulation__16[[#This Row],[Column2]]*100)-6.25)</f>
        <v>8.4379999999999455E-3</v>
      </c>
    </row>
    <row r="108" spans="1:3" x14ac:dyDescent="0.3">
      <c r="A108" s="1" t="s">
        <v>12</v>
      </c>
      <c r="B108">
        <v>6.2403284000000003E-2</v>
      </c>
      <c r="C108">
        <f>ABS((simulation__16[[#This Row],[Column2]]*100)-6.25)</f>
        <v>9.6715999999998914E-3</v>
      </c>
    </row>
    <row r="109" spans="1:3" x14ac:dyDescent="0.3">
      <c r="A109" s="1" t="s">
        <v>13</v>
      </c>
      <c r="B109">
        <v>6.2499903000000002E-2</v>
      </c>
      <c r="C109">
        <f>ABS((simulation__16[[#This Row],[Column2]]*100)-6.25)</f>
        <v>9.6999999996683073E-6</v>
      </c>
    </row>
    <row r="110" spans="1:3" x14ac:dyDescent="0.3">
      <c r="A110" s="1" t="s">
        <v>14</v>
      </c>
      <c r="B110">
        <v>6.2453236000000002E-2</v>
      </c>
      <c r="C110">
        <f>ABS((simulation__16[[#This Row],[Column2]]*100)-6.25)</f>
        <v>4.676400000000136E-3</v>
      </c>
    </row>
    <row r="111" spans="1:3" x14ac:dyDescent="0.3">
      <c r="A111" s="1" t="s">
        <v>15</v>
      </c>
      <c r="B111">
        <v>6.2540899999999996E-2</v>
      </c>
      <c r="C111">
        <f>ABS((simulation__16[[#This Row],[Column2]]*100)-6.25)</f>
        <v>4.089999999999705E-3</v>
      </c>
    </row>
    <row r="112" spans="1:3" x14ac:dyDescent="0.3">
      <c r="A112" s="1" t="s">
        <v>16</v>
      </c>
      <c r="B112">
        <v>6.2536900000000006E-2</v>
      </c>
      <c r="C112">
        <f>ABS((simulation__16[[#This Row],[Column2]]*100)-6.25)</f>
        <v>3.6900000000006372E-3</v>
      </c>
    </row>
    <row r="113" spans="1:3" x14ac:dyDescent="0.3">
      <c r="A113" s="1" t="s">
        <v>17</v>
      </c>
      <c r="B113">
        <v>6.2376189999999998E-2</v>
      </c>
      <c r="C113">
        <f>ABS((simulation__16[[#This Row],[Column2]]*100)-6.25)</f>
        <v>1.2381000000000419E-2</v>
      </c>
    </row>
    <row r="114" spans="1:3" x14ac:dyDescent="0.3">
      <c r="A114" s="1" t="s">
        <v>2</v>
      </c>
      <c r="B114">
        <v>6.2490539999999997E-2</v>
      </c>
      <c r="C114">
        <f>ABS((simulation__16[[#This Row],[Column2]]*100)-6.25)</f>
        <v>9.4599999999989137E-4</v>
      </c>
    </row>
    <row r="115" spans="1:3" x14ac:dyDescent="0.3">
      <c r="A115" s="1" t="s">
        <v>3</v>
      </c>
      <c r="B115">
        <v>6.2499207000000001E-2</v>
      </c>
      <c r="C115">
        <f>ABS((simulation__16[[#This Row],[Column2]]*100)-6.25)</f>
        <v>7.9299999999449255E-5</v>
      </c>
    </row>
    <row r="116" spans="1:3" x14ac:dyDescent="0.3">
      <c r="A116" s="1" t="s">
        <v>4</v>
      </c>
      <c r="B116">
        <v>6.2506619999999999E-2</v>
      </c>
      <c r="C116">
        <f>ABS((simulation__16[[#This Row],[Column2]]*100)-6.25)</f>
        <v>6.6200000000016246E-4</v>
      </c>
    </row>
    <row r="117" spans="1:3" x14ac:dyDescent="0.3">
      <c r="A117" s="1" t="s">
        <v>5</v>
      </c>
      <c r="B117">
        <v>6.2527250000000006E-2</v>
      </c>
      <c r="C117">
        <f>ABS((simulation__16[[#This Row],[Column2]]*100)-6.25)</f>
        <v>2.7250000000007546E-3</v>
      </c>
    </row>
    <row r="118" spans="1:3" x14ac:dyDescent="0.3">
      <c r="A118" s="1" t="s">
        <v>6</v>
      </c>
      <c r="B118">
        <v>6.2457666000000002E-2</v>
      </c>
      <c r="C118">
        <f>ABS((simulation__16[[#This Row],[Column2]]*100)-6.25)</f>
        <v>4.2333999999994987E-3</v>
      </c>
    </row>
    <row r="119" spans="1:3" x14ac:dyDescent="0.3">
      <c r="A119" s="1" t="s">
        <v>7</v>
      </c>
      <c r="B119">
        <v>6.2560710000000005E-2</v>
      </c>
      <c r="C119">
        <f>ABS((simulation__16[[#This Row],[Column2]]*100)-6.25)</f>
        <v>6.0710000000003816E-3</v>
      </c>
    </row>
    <row r="120" spans="1:3" x14ac:dyDescent="0.3">
      <c r="A120" s="1" t="s">
        <v>8</v>
      </c>
      <c r="B120">
        <v>6.2435539999999998E-2</v>
      </c>
      <c r="C120">
        <f>ABS((simulation__16[[#This Row],[Column2]]*100)-6.25)</f>
        <v>6.4460000000003959E-3</v>
      </c>
    </row>
    <row r="121" spans="1:3" x14ac:dyDescent="0.3">
      <c r="A121" s="1" t="s">
        <v>9</v>
      </c>
      <c r="B121">
        <v>6.2574669999999999E-2</v>
      </c>
      <c r="C121">
        <f>ABS((simulation__16[[#This Row],[Column2]]*100)-6.25)</f>
        <v>7.4670000000001124E-3</v>
      </c>
    </row>
    <row r="122" spans="1:3" x14ac:dyDescent="0.3">
      <c r="A122" s="1" t="s">
        <v>10</v>
      </c>
      <c r="B122">
        <v>6.2535170000000001E-2</v>
      </c>
      <c r="C122">
        <f>ABS((simulation__16[[#This Row],[Column2]]*100)-6.25)</f>
        <v>3.5170000000004364E-3</v>
      </c>
    </row>
    <row r="123" spans="1:3" x14ac:dyDescent="0.3">
      <c r="A123" s="1" t="s">
        <v>11</v>
      </c>
      <c r="B123">
        <v>6.2584500000000001E-2</v>
      </c>
      <c r="C123">
        <f>ABS((simulation__16[[#This Row],[Column2]]*100)-6.25)</f>
        <v>8.4499999999998465E-3</v>
      </c>
    </row>
    <row r="124" spans="1:3" x14ac:dyDescent="0.3">
      <c r="A124" s="1" t="s">
        <v>12</v>
      </c>
      <c r="B124">
        <v>6.2425914999999998E-2</v>
      </c>
      <c r="C124">
        <f>ABS((simulation__16[[#This Row],[Column2]]*100)-6.25)</f>
        <v>7.4085000000003731E-3</v>
      </c>
    </row>
    <row r="125" spans="1:3" x14ac:dyDescent="0.3">
      <c r="A125" s="1" t="s">
        <v>13</v>
      </c>
      <c r="B125">
        <v>6.2495210000000002E-2</v>
      </c>
      <c r="C125">
        <f>ABS((simulation__16[[#This Row],[Column2]]*100)-6.25)</f>
        <v>4.7899999999945209E-4</v>
      </c>
    </row>
    <row r="126" spans="1:3" x14ac:dyDescent="0.3">
      <c r="A126" s="1" t="s">
        <v>14</v>
      </c>
      <c r="B126">
        <v>6.2470249999999998E-2</v>
      </c>
      <c r="C126">
        <f>ABS((simulation__16[[#This Row],[Column2]]*100)-6.25)</f>
        <v>2.975000000000172E-3</v>
      </c>
    </row>
    <row r="127" spans="1:3" x14ac:dyDescent="0.3">
      <c r="A127" s="1" t="s">
        <v>15</v>
      </c>
      <c r="B127">
        <v>6.2540120000000005E-2</v>
      </c>
      <c r="C127">
        <f>ABS((simulation__16[[#This Row],[Column2]]*100)-6.25)</f>
        <v>4.0120000000003486E-3</v>
      </c>
    </row>
    <row r="128" spans="1:3" x14ac:dyDescent="0.3">
      <c r="A128" s="1" t="s">
        <v>16</v>
      </c>
      <c r="B128">
        <v>6.2546370000000004E-2</v>
      </c>
      <c r="C128">
        <f>ABS((simulation__16[[#This Row],[Column2]]*100)-6.25)</f>
        <v>4.6370000000006684E-3</v>
      </c>
    </row>
    <row r="129" spans="1:3" x14ac:dyDescent="0.3">
      <c r="A129" s="1" t="s">
        <v>17</v>
      </c>
      <c r="B129">
        <v>6.2350250000000003E-2</v>
      </c>
      <c r="C129">
        <f>ABS((simulation__16[[#This Row],[Column2]]*100)-6.25)</f>
        <v>1.4974999999999739E-2</v>
      </c>
    </row>
    <row r="130" spans="1:3" x14ac:dyDescent="0.3">
      <c r="A130" s="1" t="s">
        <v>2</v>
      </c>
      <c r="B130">
        <v>6.2481925000000001E-2</v>
      </c>
      <c r="C130">
        <f>ABS((simulation__16[[#This Row],[Column2]]*100)-6.25)</f>
        <v>1.8074999999999619E-3</v>
      </c>
    </row>
    <row r="131" spans="1:3" x14ac:dyDescent="0.3">
      <c r="A131" s="1" t="s">
        <v>3</v>
      </c>
      <c r="B131">
        <v>6.2510885000000002E-2</v>
      </c>
      <c r="C131">
        <f>ABS((simulation__16[[#This Row],[Column2]]*100)-6.25)</f>
        <v>1.0884999999998257E-3</v>
      </c>
    </row>
    <row r="132" spans="1:3" x14ac:dyDescent="0.3">
      <c r="A132" s="1" t="s">
        <v>4</v>
      </c>
      <c r="B132">
        <v>6.248737E-2</v>
      </c>
      <c r="C132">
        <f>ABS((simulation__16[[#This Row],[Column2]]*100)-6.25)</f>
        <v>1.2629999999997921E-3</v>
      </c>
    </row>
    <row r="133" spans="1:3" x14ac:dyDescent="0.3">
      <c r="A133" s="1" t="s">
        <v>5</v>
      </c>
      <c r="B133">
        <v>6.2549814999999995E-2</v>
      </c>
      <c r="C133">
        <f>ABS((simulation__16[[#This Row],[Column2]]*100)-6.25)</f>
        <v>4.981499999999528E-3</v>
      </c>
    </row>
    <row r="134" spans="1:3" x14ac:dyDescent="0.3">
      <c r="A134" s="1" t="s">
        <v>6</v>
      </c>
      <c r="B134">
        <v>6.2462776999999997E-2</v>
      </c>
      <c r="C134">
        <f>ABS((simulation__16[[#This Row],[Column2]]*100)-6.25)</f>
        <v>3.7223000000006223E-3</v>
      </c>
    </row>
    <row r="135" spans="1:3" x14ac:dyDescent="0.3">
      <c r="A135" s="1" t="s">
        <v>7</v>
      </c>
      <c r="B135">
        <v>6.2562294000000004E-2</v>
      </c>
      <c r="C135">
        <f>ABS((simulation__16[[#This Row],[Column2]]*100)-6.25)</f>
        <v>6.2294000000004957E-3</v>
      </c>
    </row>
    <row r="136" spans="1:3" x14ac:dyDescent="0.3">
      <c r="A136" s="1" t="s">
        <v>8</v>
      </c>
      <c r="B136">
        <v>6.2440407000000003E-2</v>
      </c>
      <c r="C136">
        <f>ABS((simulation__16[[#This Row],[Column2]]*100)-6.25)</f>
        <v>5.9592999999997787E-3</v>
      </c>
    </row>
    <row r="137" spans="1:3" x14ac:dyDescent="0.3">
      <c r="A137" s="1" t="s">
        <v>9</v>
      </c>
      <c r="B137">
        <v>6.2538183999999997E-2</v>
      </c>
      <c r="C137">
        <f>ABS((simulation__16[[#This Row],[Column2]]*100)-6.25)</f>
        <v>3.8184000000001106E-3</v>
      </c>
    </row>
    <row r="138" spans="1:3" x14ac:dyDescent="0.3">
      <c r="A138" s="1" t="s">
        <v>10</v>
      </c>
      <c r="B138">
        <v>6.2500890000000003E-2</v>
      </c>
      <c r="C138">
        <f>ABS((simulation__16[[#This Row],[Column2]]*100)-6.25)</f>
        <v>8.9000000000005741E-5</v>
      </c>
    </row>
    <row r="139" spans="1:3" x14ac:dyDescent="0.3">
      <c r="A139" s="1" t="s">
        <v>11</v>
      </c>
      <c r="B139">
        <v>6.2596515000000005E-2</v>
      </c>
      <c r="C139">
        <f>ABS((simulation__16[[#This Row],[Column2]]*100)-6.25)</f>
        <v>9.6515000000003681E-3</v>
      </c>
    </row>
    <row r="140" spans="1:3" x14ac:dyDescent="0.3">
      <c r="A140" s="1" t="s">
        <v>12</v>
      </c>
      <c r="B140">
        <v>6.243837E-2</v>
      </c>
      <c r="C140">
        <f>ABS((simulation__16[[#This Row],[Column2]]*100)-6.25)</f>
        <v>6.1629999999999185E-3</v>
      </c>
    </row>
    <row r="141" spans="1:3" x14ac:dyDescent="0.3">
      <c r="A141" s="1" t="s">
        <v>13</v>
      </c>
      <c r="B141">
        <v>6.2529370000000001E-2</v>
      </c>
      <c r="C141">
        <f>ABS((simulation__16[[#This Row],[Column2]]*100)-6.25)</f>
        <v>2.9370000000001895E-3</v>
      </c>
    </row>
    <row r="142" spans="1:3" x14ac:dyDescent="0.3">
      <c r="A142" s="1" t="s">
        <v>14</v>
      </c>
      <c r="B142">
        <v>6.2455221999999998E-2</v>
      </c>
      <c r="C142">
        <f>ABS((simulation__16[[#This Row],[Column2]]*100)-6.25)</f>
        <v>4.4778000000000873E-3</v>
      </c>
    </row>
    <row r="143" spans="1:3" x14ac:dyDescent="0.3">
      <c r="A143" s="1" t="s">
        <v>15</v>
      </c>
      <c r="B143">
        <v>6.2549255999999998E-2</v>
      </c>
      <c r="C143">
        <f>ABS((simulation__16[[#This Row],[Column2]]*100)-6.25)</f>
        <v>4.9255999999999744E-3</v>
      </c>
    </row>
    <row r="144" spans="1:3" x14ac:dyDescent="0.3">
      <c r="A144" s="1" t="s">
        <v>16</v>
      </c>
      <c r="B144">
        <v>6.2532000000000004E-2</v>
      </c>
      <c r="C144">
        <f>ABS((simulation__16[[#This Row],[Column2]]*100)-6.25)</f>
        <v>3.2000000000005357E-3</v>
      </c>
    </row>
    <row r="145" spans="1:3" x14ac:dyDescent="0.3">
      <c r="A145" s="1" t="s">
        <v>17</v>
      </c>
      <c r="B145">
        <v>6.2364704999999999E-2</v>
      </c>
      <c r="C145">
        <f>ABS((simulation__16[[#This Row],[Column2]]*100)-6.25)</f>
        <v>1.352949999999975E-2</v>
      </c>
    </row>
    <row r="146" spans="1:3" x14ac:dyDescent="0.3">
      <c r="A146" s="1" t="s">
        <v>2</v>
      </c>
      <c r="B146">
        <v>6.2489968E-2</v>
      </c>
      <c r="C146">
        <f>ABS((simulation__16[[#This Row],[Column2]]*100)-6.25)</f>
        <v>1.003200000000426E-3</v>
      </c>
    </row>
    <row r="147" spans="1:3" x14ac:dyDescent="0.3">
      <c r="A147" s="1" t="s">
        <v>3</v>
      </c>
      <c r="B147">
        <v>6.2501669999999995E-2</v>
      </c>
      <c r="C147">
        <f>ABS((simulation__16[[#This Row],[Column2]]*100)-6.25)</f>
        <v>1.669999999993621E-4</v>
      </c>
    </row>
    <row r="148" spans="1:3" x14ac:dyDescent="0.3">
      <c r="A148" s="1" t="s">
        <v>4</v>
      </c>
      <c r="B148">
        <v>6.2473435000000001E-2</v>
      </c>
      <c r="C148">
        <f>ABS((simulation__16[[#This Row],[Column2]]*100)-6.25)</f>
        <v>2.6564999999996175E-3</v>
      </c>
    </row>
    <row r="149" spans="1:3" x14ac:dyDescent="0.3">
      <c r="A149" s="1" t="s">
        <v>5</v>
      </c>
      <c r="B149">
        <v>6.2551629999999997E-2</v>
      </c>
      <c r="C149">
        <f>ABS((simulation__16[[#This Row],[Column2]]*100)-6.25)</f>
        <v>5.1629999999995846E-3</v>
      </c>
    </row>
    <row r="150" spans="1:3" x14ac:dyDescent="0.3">
      <c r="A150" s="1" t="s">
        <v>6</v>
      </c>
      <c r="B150">
        <v>6.2469499999999997E-2</v>
      </c>
      <c r="C150">
        <f>ABS((simulation__16[[#This Row],[Column2]]*100)-6.25)</f>
        <v>3.0499999999999972E-3</v>
      </c>
    </row>
    <row r="151" spans="1:3" x14ac:dyDescent="0.3">
      <c r="A151" s="1" t="s">
        <v>7</v>
      </c>
      <c r="B151">
        <v>6.25526E-2</v>
      </c>
      <c r="C151">
        <f>ABS((simulation__16[[#This Row],[Column2]]*100)-6.25)</f>
        <v>5.2599999999998204E-3</v>
      </c>
    </row>
    <row r="152" spans="1:3" x14ac:dyDescent="0.3">
      <c r="A152" s="1" t="s">
        <v>8</v>
      </c>
      <c r="B152">
        <v>6.2423933000000001E-2</v>
      </c>
      <c r="C152">
        <f>ABS((simulation__16[[#This Row],[Column2]]*100)-6.25)</f>
        <v>7.6067000000001883E-3</v>
      </c>
    </row>
    <row r="153" spans="1:3" x14ac:dyDescent="0.3">
      <c r="A153" s="1" t="s">
        <v>9</v>
      </c>
      <c r="B153">
        <v>6.2552734999999998E-2</v>
      </c>
      <c r="C153">
        <f>ABS((simulation__16[[#This Row],[Column2]]*100)-6.25)</f>
        <v>5.2734999999994869E-3</v>
      </c>
    </row>
    <row r="154" spans="1:3" x14ac:dyDescent="0.3">
      <c r="A154" s="1" t="s">
        <v>10</v>
      </c>
      <c r="B154">
        <v>6.2511300000000006E-2</v>
      </c>
      <c r="C154">
        <f>ABS((simulation__16[[#This Row],[Column2]]*100)-6.25)</f>
        <v>1.1300000000007415E-3</v>
      </c>
    </row>
    <row r="155" spans="1:3" x14ac:dyDescent="0.3">
      <c r="A155" s="1" t="s">
        <v>11</v>
      </c>
      <c r="B155">
        <v>6.2562400000000004E-2</v>
      </c>
      <c r="C155">
        <f>ABS((simulation__16[[#This Row],[Column2]]*100)-6.25)</f>
        <v>6.2400000000000233E-3</v>
      </c>
    </row>
    <row r="156" spans="1:3" x14ac:dyDescent="0.3">
      <c r="A156" s="1" t="s">
        <v>12</v>
      </c>
      <c r="B156">
        <v>6.2431800000000003E-2</v>
      </c>
      <c r="C156">
        <f>ABS((simulation__16[[#This Row],[Column2]]*100)-6.25)</f>
        <v>6.8199999999993821E-3</v>
      </c>
    </row>
    <row r="157" spans="1:3" x14ac:dyDescent="0.3">
      <c r="A157" s="1" t="s">
        <v>13</v>
      </c>
      <c r="B157">
        <v>6.2524469999999999E-2</v>
      </c>
      <c r="C157">
        <f>ABS((simulation__16[[#This Row],[Column2]]*100)-6.25)</f>
        <v>2.447000000000088E-3</v>
      </c>
    </row>
    <row r="158" spans="1:3" x14ac:dyDescent="0.3">
      <c r="A158" s="1" t="s">
        <v>14</v>
      </c>
      <c r="B158">
        <v>6.2471867E-2</v>
      </c>
      <c r="C158">
        <f>ABS((simulation__16[[#This Row],[Column2]]*100)-6.25)</f>
        <v>2.8132999999996855E-3</v>
      </c>
    </row>
    <row r="159" spans="1:3" x14ac:dyDescent="0.3">
      <c r="A159" s="1" t="s">
        <v>15</v>
      </c>
      <c r="B159">
        <v>6.2558829999999996E-2</v>
      </c>
      <c r="C159">
        <f>ABS((simulation__16[[#This Row],[Column2]]*100)-6.25)</f>
        <v>5.8829999999998606E-3</v>
      </c>
    </row>
    <row r="160" spans="1:3" x14ac:dyDescent="0.3">
      <c r="A160" s="1" t="s">
        <v>16</v>
      </c>
      <c r="B160">
        <v>6.2539670000000006E-2</v>
      </c>
      <c r="C160">
        <f>ABS((simulation__16[[#This Row],[Column2]]*100)-6.25)</f>
        <v>3.9670000000002759E-3</v>
      </c>
    </row>
    <row r="161" spans="1:4" ht="15" thickBot="1" x14ac:dyDescent="0.35">
      <c r="A161" s="1" t="s">
        <v>17</v>
      </c>
      <c r="B161">
        <v>6.2384200000000001E-2</v>
      </c>
      <c r="C161">
        <f>ABS((simulation__16[[#This Row],[Column2]]*100)-6.25)</f>
        <v>1.1580000000000368E-2</v>
      </c>
    </row>
    <row r="162" spans="1:4" ht="15" thickTop="1" x14ac:dyDescent="0.3">
      <c r="A162" s="3"/>
      <c r="B162" s="4"/>
      <c r="C162" s="5">
        <f>AVERAGE(simulation__16[Column3])</f>
        <v>5.6149356250000115E-3</v>
      </c>
      <c r="D162">
        <f>simulation__16[[#Totals],[Column3]]*100</f>
        <v>0.56149356250000115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1954-4599-41B8-B5E6-1D31A7543D98}">
  <dimension ref="A1:D162"/>
  <sheetViews>
    <sheetView topLeftCell="A140" workbookViewId="0">
      <selection activeCell="C169" sqref="C169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6.2839999999999993E-2</v>
      </c>
      <c r="C2">
        <f>ABS((simulation__6[[#This Row],[Column2]]*100)-6.25)</f>
        <v>3.399999999999892E-2</v>
      </c>
    </row>
    <row r="3" spans="1:4" x14ac:dyDescent="0.3">
      <c r="A3" s="1" t="s">
        <v>3</v>
      </c>
      <c r="B3">
        <v>6.2763330000000006E-2</v>
      </c>
      <c r="C3">
        <f>ABS((simulation__6[[#This Row],[Column2]]*100)-6.25)</f>
        <v>2.633300000000105E-2</v>
      </c>
    </row>
    <row r="4" spans="1:4" x14ac:dyDescent="0.3">
      <c r="A4" s="1" t="s">
        <v>4</v>
      </c>
      <c r="B4">
        <v>6.2263331999999998E-2</v>
      </c>
      <c r="C4">
        <f>ABS((simulation__6[[#This Row],[Column2]]*100)-6.25)</f>
        <v>2.3666799999999988E-2</v>
      </c>
    </row>
    <row r="5" spans="1:4" x14ac:dyDescent="0.3">
      <c r="A5" s="1" t="s">
        <v>5</v>
      </c>
      <c r="B5">
        <v>6.225E-2</v>
      </c>
      <c r="C5">
        <f>ABS((simulation__6[[#This Row],[Column2]]*100)-6.25)</f>
        <v>2.5000000000000355E-2</v>
      </c>
    </row>
    <row r="6" spans="1:4" x14ac:dyDescent="0.3">
      <c r="A6" s="1" t="s">
        <v>6</v>
      </c>
      <c r="B6">
        <v>6.1923332999999997E-2</v>
      </c>
      <c r="C6">
        <f>ABS((simulation__6[[#This Row],[Column2]]*100)-6.25)</f>
        <v>5.7666700000000404E-2</v>
      </c>
    </row>
    <row r="7" spans="1:4" x14ac:dyDescent="0.3">
      <c r="A7" s="1" t="s">
        <v>7</v>
      </c>
      <c r="B7">
        <v>6.2366668E-2</v>
      </c>
      <c r="C7">
        <f>ABS((simulation__6[[#This Row],[Column2]]*100)-6.25)</f>
        <v>1.3333199999999934E-2</v>
      </c>
    </row>
    <row r="8" spans="1:4" x14ac:dyDescent="0.3">
      <c r="A8" s="1" t="s">
        <v>8</v>
      </c>
      <c r="B8">
        <v>6.2346667000000001E-2</v>
      </c>
      <c r="C8">
        <f>ABS((simulation__6[[#This Row],[Column2]]*100)-6.25)</f>
        <v>1.5333299999999994E-2</v>
      </c>
    </row>
    <row r="9" spans="1:4" x14ac:dyDescent="0.3">
      <c r="A9" s="1" t="s">
        <v>9</v>
      </c>
      <c r="B9">
        <v>6.3009999999999997E-2</v>
      </c>
      <c r="C9">
        <f>ABS((simulation__6[[#This Row],[Column2]]*100)-6.25)</f>
        <v>5.0999999999999268E-2</v>
      </c>
    </row>
    <row r="10" spans="1:4" x14ac:dyDescent="0.3">
      <c r="A10" s="1" t="s">
        <v>10</v>
      </c>
      <c r="B10">
        <v>6.2829999999999997E-2</v>
      </c>
      <c r="C10">
        <f>ABS((simulation__6[[#This Row],[Column2]]*100)-6.25)</f>
        <v>3.2999999999999474E-2</v>
      </c>
    </row>
    <row r="11" spans="1:4" x14ac:dyDescent="0.3">
      <c r="A11" s="1" t="s">
        <v>11</v>
      </c>
      <c r="B11">
        <v>6.3063330000000001E-2</v>
      </c>
      <c r="C11">
        <f>ABS((simulation__6[[#This Row],[Column2]]*100)-6.25)</f>
        <v>5.6333000000000411E-2</v>
      </c>
    </row>
    <row r="12" spans="1:4" x14ac:dyDescent="0.3">
      <c r="A12" s="1" t="s">
        <v>12</v>
      </c>
      <c r="B12">
        <v>6.2023333999999999E-2</v>
      </c>
      <c r="C12">
        <f>ABS((simulation__6[[#This Row],[Column2]]*100)-6.25)</f>
        <v>4.7666600000000336E-2</v>
      </c>
    </row>
    <row r="13" spans="1:4" x14ac:dyDescent="0.3">
      <c r="A13" s="1" t="s">
        <v>13</v>
      </c>
      <c r="B13">
        <v>6.1866667E-2</v>
      </c>
      <c r="C13">
        <f>ABS((simulation__6[[#This Row],[Column2]]*100)-6.25)</f>
        <v>6.3333300000000037E-2</v>
      </c>
    </row>
    <row r="14" spans="1:4" x14ac:dyDescent="0.3">
      <c r="A14" s="1" t="s">
        <v>14</v>
      </c>
      <c r="B14">
        <v>6.1356666999999997E-2</v>
      </c>
      <c r="C14">
        <f>ABS((simulation__6[[#This Row],[Column2]]*100)-6.25)</f>
        <v>0.11433330000000019</v>
      </c>
    </row>
    <row r="15" spans="1:4" x14ac:dyDescent="0.3">
      <c r="A15" s="1" t="s">
        <v>15</v>
      </c>
      <c r="B15">
        <v>6.2503329999999996E-2</v>
      </c>
      <c r="C15">
        <f>ABS((simulation__6[[#This Row],[Column2]]*100)-6.25)</f>
        <v>3.3299999999947261E-4</v>
      </c>
    </row>
    <row r="16" spans="1:4" x14ac:dyDescent="0.3">
      <c r="A16" s="1" t="s">
        <v>16</v>
      </c>
      <c r="B16">
        <v>6.2990000000000004E-2</v>
      </c>
      <c r="C16">
        <f>ABS((simulation__6[[#This Row],[Column2]]*100)-6.25)</f>
        <v>4.9000000000000377E-2</v>
      </c>
    </row>
    <row r="17" spans="1:3" x14ac:dyDescent="0.3">
      <c r="A17" s="1" t="s">
        <v>17</v>
      </c>
      <c r="B17">
        <v>6.3603333999999997E-2</v>
      </c>
      <c r="C17">
        <f>ABS((simulation__6[[#This Row],[Column2]]*100)-6.25)</f>
        <v>0.11033340000000003</v>
      </c>
    </row>
    <row r="18" spans="1:3" x14ac:dyDescent="0.3">
      <c r="A18" s="1" t="s">
        <v>2</v>
      </c>
      <c r="B18">
        <v>6.2863335000000006E-2</v>
      </c>
      <c r="C18">
        <f>ABS((simulation__6[[#This Row],[Column2]]*100)-6.25)</f>
        <v>3.6333500000000463E-2</v>
      </c>
    </row>
    <row r="19" spans="1:3" x14ac:dyDescent="0.3">
      <c r="A19" s="1" t="s">
        <v>3</v>
      </c>
      <c r="B19">
        <v>6.2725000000000003E-2</v>
      </c>
      <c r="C19">
        <f>ABS((simulation__6[[#This Row],[Column2]]*100)-6.25)</f>
        <v>2.2499999999999964E-2</v>
      </c>
    </row>
    <row r="20" spans="1:3" x14ac:dyDescent="0.3">
      <c r="A20" s="1" t="s">
        <v>4</v>
      </c>
      <c r="B20">
        <v>6.2101666E-2</v>
      </c>
      <c r="C20">
        <f>ABS((simulation__6[[#This Row],[Column2]]*100)-6.25)</f>
        <v>3.9833400000000019E-2</v>
      </c>
    </row>
    <row r="21" spans="1:3" x14ac:dyDescent="0.3">
      <c r="A21" s="1" t="s">
        <v>5</v>
      </c>
      <c r="B21">
        <v>6.2304999999999999E-2</v>
      </c>
      <c r="C21">
        <f>ABS((simulation__6[[#This Row],[Column2]]*100)-6.25)</f>
        <v>1.9499999999999851E-2</v>
      </c>
    </row>
    <row r="22" spans="1:3" x14ac:dyDescent="0.3">
      <c r="A22" s="1" t="s">
        <v>6</v>
      </c>
      <c r="B22">
        <v>6.2071665999999998E-2</v>
      </c>
      <c r="C22">
        <f>ABS((simulation__6[[#This Row],[Column2]]*100)-6.25)</f>
        <v>4.2833400000000132E-2</v>
      </c>
    </row>
    <row r="23" spans="1:3" x14ac:dyDescent="0.3">
      <c r="A23" s="1" t="s">
        <v>7</v>
      </c>
      <c r="B23">
        <v>6.2136665000000001E-2</v>
      </c>
      <c r="C23">
        <f>ABS((simulation__6[[#This Row],[Column2]]*100)-6.25)</f>
        <v>3.6333499999999574E-2</v>
      </c>
    </row>
    <row r="24" spans="1:3" x14ac:dyDescent="0.3">
      <c r="A24" s="1" t="s">
        <v>8</v>
      </c>
      <c r="B24">
        <v>6.2538330000000003E-2</v>
      </c>
      <c r="C24">
        <f>ABS((simulation__6[[#This Row],[Column2]]*100)-6.25)</f>
        <v>3.8330000000001974E-3</v>
      </c>
    </row>
    <row r="25" spans="1:3" x14ac:dyDescent="0.3">
      <c r="A25" s="1" t="s">
        <v>9</v>
      </c>
      <c r="B25">
        <v>6.2978334999999996E-2</v>
      </c>
      <c r="C25">
        <f>ABS((simulation__6[[#This Row],[Column2]]*100)-6.25)</f>
        <v>4.7833499999999418E-2</v>
      </c>
    </row>
    <row r="26" spans="1:3" x14ac:dyDescent="0.3">
      <c r="A26" s="1" t="s">
        <v>10</v>
      </c>
      <c r="B26">
        <v>6.2361664999999997E-2</v>
      </c>
      <c r="C26">
        <f>ABS((simulation__6[[#This Row],[Column2]]*100)-6.25)</f>
        <v>1.3833500000000498E-2</v>
      </c>
    </row>
    <row r="27" spans="1:3" x14ac:dyDescent="0.3">
      <c r="A27" s="1" t="s">
        <v>11</v>
      </c>
      <c r="B27">
        <v>6.2990000000000004E-2</v>
      </c>
      <c r="C27">
        <f>ABS((simulation__6[[#This Row],[Column2]]*100)-6.25)</f>
        <v>4.9000000000000377E-2</v>
      </c>
    </row>
    <row r="28" spans="1:3" x14ac:dyDescent="0.3">
      <c r="A28" s="1" t="s">
        <v>12</v>
      </c>
      <c r="B28">
        <v>6.2546660000000004E-2</v>
      </c>
      <c r="C28">
        <f>ABS((simulation__6[[#This Row],[Column2]]*100)-6.25)</f>
        <v>4.666000000000281E-3</v>
      </c>
    </row>
    <row r="29" spans="1:3" x14ac:dyDescent="0.3">
      <c r="A29" s="1" t="s">
        <v>13</v>
      </c>
      <c r="B29">
        <v>6.2390000000000001E-2</v>
      </c>
      <c r="C29">
        <f>ABS((simulation__6[[#This Row],[Column2]]*100)-6.25)</f>
        <v>1.1000000000000121E-2</v>
      </c>
    </row>
    <row r="30" spans="1:3" x14ac:dyDescent="0.3">
      <c r="A30" s="1" t="s">
        <v>14</v>
      </c>
      <c r="B30">
        <v>6.1628334E-2</v>
      </c>
      <c r="C30">
        <f>ABS((simulation__6[[#This Row],[Column2]]*100)-6.25)</f>
        <v>8.7166599999999761E-2</v>
      </c>
    </row>
    <row r="31" spans="1:3" x14ac:dyDescent="0.3">
      <c r="A31" s="1" t="s">
        <v>15</v>
      </c>
      <c r="B31">
        <v>6.2338334000000002E-2</v>
      </c>
      <c r="C31">
        <f>ABS((simulation__6[[#This Row],[Column2]]*100)-6.25)</f>
        <v>1.6166600000000031E-2</v>
      </c>
    </row>
    <row r="32" spans="1:3" x14ac:dyDescent="0.3">
      <c r="A32" s="1" t="s">
        <v>16</v>
      </c>
      <c r="B32">
        <v>6.2979999999999994E-2</v>
      </c>
      <c r="C32">
        <f>ABS((simulation__6[[#This Row],[Column2]]*100)-6.25)</f>
        <v>4.7999999999999154E-2</v>
      </c>
    </row>
    <row r="33" spans="1:3" x14ac:dyDescent="0.3">
      <c r="A33" s="1" t="s">
        <v>17</v>
      </c>
      <c r="B33">
        <v>6.3045000000000004E-2</v>
      </c>
      <c r="C33">
        <f>ABS((simulation__6[[#This Row],[Column2]]*100)-6.25)</f>
        <v>5.4499999999999993E-2</v>
      </c>
    </row>
    <row r="34" spans="1:3" x14ac:dyDescent="0.3">
      <c r="A34" s="1" t="s">
        <v>2</v>
      </c>
      <c r="B34">
        <v>6.2613329999999995E-2</v>
      </c>
      <c r="C34">
        <f>ABS((simulation__6[[#This Row],[Column2]]*100)-6.25)</f>
        <v>1.1332999999999593E-2</v>
      </c>
    </row>
    <row r="35" spans="1:3" x14ac:dyDescent="0.3">
      <c r="A35" s="1" t="s">
        <v>3</v>
      </c>
      <c r="B35">
        <v>6.2654440000000006E-2</v>
      </c>
      <c r="C35">
        <f>ABS((simulation__6[[#This Row],[Column2]]*100)-6.25)</f>
        <v>1.5444000000000457E-2</v>
      </c>
    </row>
    <row r="36" spans="1:3" x14ac:dyDescent="0.3">
      <c r="A36" s="1" t="s">
        <v>4</v>
      </c>
      <c r="B36">
        <v>6.2117777999999998E-2</v>
      </c>
      <c r="C36">
        <f>ABS((simulation__6[[#This Row],[Column2]]*100)-6.25)</f>
        <v>3.8222199999999873E-2</v>
      </c>
    </row>
    <row r="37" spans="1:3" x14ac:dyDescent="0.3">
      <c r="A37" s="1" t="s">
        <v>5</v>
      </c>
      <c r="B37">
        <v>6.2458887999999997E-2</v>
      </c>
      <c r="C37">
        <f>ABS((simulation__6[[#This Row],[Column2]]*100)-6.25)</f>
        <v>4.1112000000005366E-3</v>
      </c>
    </row>
    <row r="38" spans="1:3" x14ac:dyDescent="0.3">
      <c r="A38" s="1" t="s">
        <v>6</v>
      </c>
      <c r="B38">
        <v>6.219889E-2</v>
      </c>
      <c r="C38">
        <f>ABS((simulation__6[[#This Row],[Column2]]*100)-6.25)</f>
        <v>3.0110999999999777E-2</v>
      </c>
    </row>
    <row r="39" spans="1:3" x14ac:dyDescent="0.3">
      <c r="A39" s="1" t="s">
        <v>7</v>
      </c>
      <c r="B39">
        <v>6.2541109999999997E-2</v>
      </c>
      <c r="C39">
        <f>ABS((simulation__6[[#This Row],[Column2]]*100)-6.25)</f>
        <v>4.1109999999999758E-3</v>
      </c>
    </row>
    <row r="40" spans="1:3" x14ac:dyDescent="0.3">
      <c r="A40" s="1" t="s">
        <v>8</v>
      </c>
      <c r="B40">
        <v>6.2676670000000004E-2</v>
      </c>
      <c r="C40">
        <f>ABS((simulation__6[[#This Row],[Column2]]*100)-6.25)</f>
        <v>1.7667000000000321E-2</v>
      </c>
    </row>
    <row r="41" spans="1:3" x14ac:dyDescent="0.3">
      <c r="A41" s="1" t="s">
        <v>9</v>
      </c>
      <c r="B41">
        <v>6.2850000000000003E-2</v>
      </c>
      <c r="C41">
        <f>ABS((simulation__6[[#This Row],[Column2]]*100)-6.25)</f>
        <v>3.5000000000000142E-2</v>
      </c>
    </row>
    <row r="42" spans="1:3" x14ac:dyDescent="0.3">
      <c r="A42" s="1" t="s">
        <v>10</v>
      </c>
      <c r="B42">
        <v>6.2414444999999999E-2</v>
      </c>
      <c r="C42">
        <f>ABS((simulation__6[[#This Row],[Column2]]*100)-6.25)</f>
        <v>8.5554999999999382E-3</v>
      </c>
    </row>
    <row r="43" spans="1:3" x14ac:dyDescent="0.3">
      <c r="A43" s="1" t="s">
        <v>11</v>
      </c>
      <c r="B43">
        <v>6.2858890000000001E-2</v>
      </c>
      <c r="C43">
        <f>ABS((simulation__6[[#This Row],[Column2]]*100)-6.25)</f>
        <v>3.588900000000006E-2</v>
      </c>
    </row>
    <row r="44" spans="1:3" x14ac:dyDescent="0.3">
      <c r="A44" s="1" t="s">
        <v>12</v>
      </c>
      <c r="B44">
        <v>6.2170000000000003E-2</v>
      </c>
      <c r="C44">
        <f>ABS((simulation__6[[#This Row],[Column2]]*100)-6.25)</f>
        <v>3.2999999999999474E-2</v>
      </c>
    </row>
    <row r="45" spans="1:3" x14ac:dyDescent="0.3">
      <c r="A45" s="1" t="s">
        <v>13</v>
      </c>
      <c r="B45">
        <v>6.2594440000000001E-2</v>
      </c>
      <c r="C45">
        <f>ABS((simulation__6[[#This Row],[Column2]]*100)-6.25)</f>
        <v>9.44400000000023E-3</v>
      </c>
    </row>
    <row r="46" spans="1:3" x14ac:dyDescent="0.3">
      <c r="A46" s="1" t="s">
        <v>14</v>
      </c>
      <c r="B46">
        <v>6.1702220000000002E-2</v>
      </c>
      <c r="C46">
        <f>ABS((simulation__6[[#This Row],[Column2]]*100)-6.25)</f>
        <v>7.9778000000000127E-2</v>
      </c>
    </row>
    <row r="47" spans="1:3" x14ac:dyDescent="0.3">
      <c r="A47" s="1" t="s">
        <v>15</v>
      </c>
      <c r="B47">
        <v>6.2704443999999998E-2</v>
      </c>
      <c r="C47">
        <f>ABS((simulation__6[[#This Row],[Column2]]*100)-6.25)</f>
        <v>2.0444399999999696E-2</v>
      </c>
    </row>
    <row r="48" spans="1:3" x14ac:dyDescent="0.3">
      <c r="A48" s="1" t="s">
        <v>16</v>
      </c>
      <c r="B48">
        <v>6.2581113999999993E-2</v>
      </c>
      <c r="C48">
        <f>ABS((simulation__6[[#This Row],[Column2]]*100)-6.25)</f>
        <v>8.1113999999988806E-3</v>
      </c>
    </row>
    <row r="49" spans="1:3" x14ac:dyDescent="0.3">
      <c r="A49" s="1" t="s">
        <v>17</v>
      </c>
      <c r="B49">
        <v>6.2863335000000006E-2</v>
      </c>
      <c r="C49">
        <f>ABS((simulation__6[[#This Row],[Column2]]*100)-6.25)</f>
        <v>3.6333500000000463E-2</v>
      </c>
    </row>
    <row r="50" spans="1:3" x14ac:dyDescent="0.3">
      <c r="A50" s="1" t="s">
        <v>2</v>
      </c>
      <c r="B50">
        <v>6.2476669999999998E-2</v>
      </c>
      <c r="C50">
        <f>ABS((simulation__6[[#This Row],[Column2]]*100)-6.25)</f>
        <v>2.3330000000001405E-3</v>
      </c>
    </row>
    <row r="51" spans="1:3" x14ac:dyDescent="0.3">
      <c r="A51" s="1" t="s">
        <v>3</v>
      </c>
      <c r="B51">
        <v>6.2717499999999995E-2</v>
      </c>
      <c r="C51">
        <f>ABS((simulation__6[[#This Row],[Column2]]*100)-6.25)</f>
        <v>2.1749999999999936E-2</v>
      </c>
    </row>
    <row r="52" spans="1:3" x14ac:dyDescent="0.3">
      <c r="A52" s="1" t="s">
        <v>4</v>
      </c>
      <c r="B52">
        <v>6.2191665E-2</v>
      </c>
      <c r="C52">
        <f>ABS((simulation__6[[#This Row],[Column2]]*100)-6.25)</f>
        <v>3.0833499999999958E-2</v>
      </c>
    </row>
    <row r="53" spans="1:3" x14ac:dyDescent="0.3">
      <c r="A53" s="1" t="s">
        <v>5</v>
      </c>
      <c r="B53">
        <v>6.2446664999999998E-2</v>
      </c>
      <c r="C53">
        <f>ABS((simulation__6[[#This Row],[Column2]]*100)-6.25)</f>
        <v>5.33349999999988E-3</v>
      </c>
    </row>
    <row r="54" spans="1:3" x14ac:dyDescent="0.3">
      <c r="A54" s="1" t="s">
        <v>6</v>
      </c>
      <c r="B54">
        <v>6.2449169999999998E-2</v>
      </c>
      <c r="C54">
        <f>ABS((simulation__6[[#This Row],[Column2]]*100)-6.25)</f>
        <v>5.0829999999999487E-3</v>
      </c>
    </row>
    <row r="55" spans="1:3" x14ac:dyDescent="0.3">
      <c r="A55" s="1" t="s">
        <v>7</v>
      </c>
      <c r="B55">
        <v>6.2725000000000003E-2</v>
      </c>
      <c r="C55">
        <f>ABS((simulation__6[[#This Row],[Column2]]*100)-6.25)</f>
        <v>2.2499999999999964E-2</v>
      </c>
    </row>
    <row r="56" spans="1:3" x14ac:dyDescent="0.3">
      <c r="A56" s="1" t="s">
        <v>8</v>
      </c>
      <c r="B56">
        <v>6.2625829999999993E-2</v>
      </c>
      <c r="C56">
        <f>ABS((simulation__6[[#This Row],[Column2]]*100)-6.25)</f>
        <v>1.2582999999999345E-2</v>
      </c>
    </row>
    <row r="57" spans="1:3" x14ac:dyDescent="0.3">
      <c r="A57" s="1" t="s">
        <v>9</v>
      </c>
      <c r="B57">
        <v>6.2685829999999998E-2</v>
      </c>
      <c r="C57">
        <f>ABS((simulation__6[[#This Row],[Column2]]*100)-6.25)</f>
        <v>1.8582999999999572E-2</v>
      </c>
    </row>
    <row r="58" spans="1:3" x14ac:dyDescent="0.3">
      <c r="A58" s="1" t="s">
        <v>10</v>
      </c>
      <c r="B58">
        <v>6.2429167000000001E-2</v>
      </c>
      <c r="C58">
        <f>ABS((simulation__6[[#This Row],[Column2]]*100)-6.25)</f>
        <v>7.0832999999996815E-3</v>
      </c>
    </row>
    <row r="59" spans="1:3" x14ac:dyDescent="0.3">
      <c r="A59" s="1" t="s">
        <v>11</v>
      </c>
      <c r="B59">
        <v>6.2790830000000006E-2</v>
      </c>
      <c r="C59">
        <f>ABS((simulation__6[[#This Row],[Column2]]*100)-6.25)</f>
        <v>2.9083000000000858E-2</v>
      </c>
    </row>
    <row r="60" spans="1:3" x14ac:dyDescent="0.3">
      <c r="A60" s="1" t="s">
        <v>12</v>
      </c>
      <c r="B60">
        <v>6.2078333999999999E-2</v>
      </c>
      <c r="C60">
        <f>ABS((simulation__6[[#This Row],[Column2]]*100)-6.25)</f>
        <v>4.2166599999999832E-2</v>
      </c>
    </row>
    <row r="61" spans="1:3" x14ac:dyDescent="0.3">
      <c r="A61" s="1" t="s">
        <v>13</v>
      </c>
      <c r="B61">
        <v>6.2599169999999996E-2</v>
      </c>
      <c r="C61">
        <f>ABS((simulation__6[[#This Row],[Column2]]*100)-6.25)</f>
        <v>9.9169999999997316E-3</v>
      </c>
    </row>
    <row r="62" spans="1:3" x14ac:dyDescent="0.3">
      <c r="A62" s="1" t="s">
        <v>14</v>
      </c>
      <c r="B62">
        <v>6.1890000000000001E-2</v>
      </c>
      <c r="C62">
        <f>ABS((simulation__6[[#This Row],[Column2]]*100)-6.25)</f>
        <v>6.0999999999999943E-2</v>
      </c>
    </row>
    <row r="63" spans="1:3" x14ac:dyDescent="0.3">
      <c r="A63" s="1" t="s">
        <v>15</v>
      </c>
      <c r="B63">
        <v>6.2666669999999994E-2</v>
      </c>
      <c r="C63">
        <f>ABS((simulation__6[[#This Row],[Column2]]*100)-6.25)</f>
        <v>1.6666999999999099E-2</v>
      </c>
    </row>
    <row r="64" spans="1:3" x14ac:dyDescent="0.3">
      <c r="A64" s="1" t="s">
        <v>16</v>
      </c>
      <c r="B64">
        <v>6.2598329999999994E-2</v>
      </c>
      <c r="C64">
        <f>ABS((simulation__6[[#This Row],[Column2]]*100)-6.25)</f>
        <v>9.8329999999995366E-3</v>
      </c>
    </row>
    <row r="65" spans="1:3" x14ac:dyDescent="0.3">
      <c r="A65" s="1" t="s">
        <v>17</v>
      </c>
      <c r="B65">
        <v>6.2629160000000003E-2</v>
      </c>
      <c r="C65">
        <f>ABS((simulation__6[[#This Row],[Column2]]*100)-6.25)</f>
        <v>1.2916000000000594E-2</v>
      </c>
    </row>
    <row r="66" spans="1:3" x14ac:dyDescent="0.3">
      <c r="A66" s="1" t="s">
        <v>2</v>
      </c>
      <c r="B66">
        <v>6.2617999999999993E-2</v>
      </c>
      <c r="C66">
        <f>ABS((simulation__6[[#This Row],[Column2]]*100)-6.25)</f>
        <v>1.1799999999999145E-2</v>
      </c>
    </row>
    <row r="67" spans="1:3" x14ac:dyDescent="0.3">
      <c r="A67" s="1" t="s">
        <v>3</v>
      </c>
      <c r="B67">
        <v>6.2877335000000006E-2</v>
      </c>
      <c r="C67">
        <f>ABS((simulation__6[[#This Row],[Column2]]*100)-6.25)</f>
        <v>3.7733500000000753E-2</v>
      </c>
    </row>
    <row r="68" spans="1:3" x14ac:dyDescent="0.3">
      <c r="A68" s="1" t="s">
        <v>4</v>
      </c>
      <c r="B68">
        <v>6.2252000000000002E-2</v>
      </c>
      <c r="C68">
        <f>ABS((simulation__6[[#This Row],[Column2]]*100)-6.25)</f>
        <v>2.4799999999999933E-2</v>
      </c>
    </row>
    <row r="69" spans="1:3" x14ac:dyDescent="0.3">
      <c r="A69" s="1" t="s">
        <v>5</v>
      </c>
      <c r="B69">
        <v>6.2544000000000002E-2</v>
      </c>
      <c r="C69">
        <f>ABS((simulation__6[[#This Row],[Column2]]*100)-6.25)</f>
        <v>4.4000000000004036E-3</v>
      </c>
    </row>
    <row r="70" spans="1:3" x14ac:dyDescent="0.3">
      <c r="A70" s="1" t="s">
        <v>6</v>
      </c>
      <c r="B70">
        <v>6.2356665999999998E-2</v>
      </c>
      <c r="C70">
        <f>ABS((simulation__6[[#This Row],[Column2]]*100)-6.25)</f>
        <v>1.4333399999999941E-2</v>
      </c>
    </row>
    <row r="71" spans="1:3" x14ac:dyDescent="0.3">
      <c r="A71" s="1" t="s">
        <v>7</v>
      </c>
      <c r="B71">
        <v>6.2710664999999999E-2</v>
      </c>
      <c r="C71">
        <f>ABS((simulation__6[[#This Row],[Column2]]*100)-6.25)</f>
        <v>2.1066499999999877E-2</v>
      </c>
    </row>
    <row r="72" spans="1:3" x14ac:dyDescent="0.3">
      <c r="A72" s="1" t="s">
        <v>8</v>
      </c>
      <c r="B72">
        <v>6.2764E-2</v>
      </c>
      <c r="C72">
        <f>ABS((simulation__6[[#This Row],[Column2]]*100)-6.25)</f>
        <v>2.6399999999999757E-2</v>
      </c>
    </row>
    <row r="73" spans="1:3" x14ac:dyDescent="0.3">
      <c r="A73" s="1" t="s">
        <v>9</v>
      </c>
      <c r="B73">
        <v>6.2559340000000005E-2</v>
      </c>
      <c r="C73">
        <f>ABS((simulation__6[[#This Row],[Column2]]*100)-6.25)</f>
        <v>5.934000000000772E-3</v>
      </c>
    </row>
    <row r="74" spans="1:3" x14ac:dyDescent="0.3">
      <c r="A74" s="1" t="s">
        <v>10</v>
      </c>
      <c r="B74">
        <v>6.2286668000000003E-2</v>
      </c>
      <c r="C74">
        <f>ABS((simulation__6[[#This Row],[Column2]]*100)-6.25)</f>
        <v>2.1333199999999941E-2</v>
      </c>
    </row>
    <row r="75" spans="1:3" x14ac:dyDescent="0.3">
      <c r="A75" s="1" t="s">
        <v>11</v>
      </c>
      <c r="B75">
        <v>6.2623999999999999E-2</v>
      </c>
      <c r="C75">
        <f>ABS((simulation__6[[#This Row],[Column2]]*100)-6.25)</f>
        <v>1.2399999999999523E-2</v>
      </c>
    </row>
    <row r="76" spans="1:3" x14ac:dyDescent="0.3">
      <c r="A76" s="1" t="s">
        <v>12</v>
      </c>
      <c r="B76">
        <v>6.2298667000000002E-2</v>
      </c>
      <c r="C76">
        <f>ABS((simulation__6[[#This Row],[Column2]]*100)-6.25)</f>
        <v>2.0133299999999466E-2</v>
      </c>
    </row>
    <row r="77" spans="1:3" x14ac:dyDescent="0.3">
      <c r="A77" s="1" t="s">
        <v>13</v>
      </c>
      <c r="B77">
        <v>6.2437332999999998E-2</v>
      </c>
      <c r="C77">
        <f>ABS((simulation__6[[#This Row],[Column2]]*100)-6.25)</f>
        <v>6.2667000000002915E-3</v>
      </c>
    </row>
    <row r="78" spans="1:3" x14ac:dyDescent="0.3">
      <c r="A78" s="1" t="s">
        <v>14</v>
      </c>
      <c r="B78">
        <v>6.1998665000000001E-2</v>
      </c>
      <c r="C78">
        <f>ABS((simulation__6[[#This Row],[Column2]]*100)-6.25)</f>
        <v>5.0133500000000275E-2</v>
      </c>
    </row>
    <row r="79" spans="1:3" x14ac:dyDescent="0.3">
      <c r="A79" s="1" t="s">
        <v>15</v>
      </c>
      <c r="B79">
        <v>6.2595330000000005E-2</v>
      </c>
      <c r="C79">
        <f>ABS((simulation__6[[#This Row],[Column2]]*100)-6.25)</f>
        <v>9.5330000000002357E-3</v>
      </c>
    </row>
    <row r="80" spans="1:3" x14ac:dyDescent="0.3">
      <c r="A80" s="1" t="s">
        <v>16</v>
      </c>
      <c r="B80">
        <v>6.2470667000000001E-2</v>
      </c>
      <c r="C80">
        <f>ABS((simulation__6[[#This Row],[Column2]]*100)-6.25)</f>
        <v>2.9332999999995835E-3</v>
      </c>
    </row>
    <row r="81" spans="1:3" x14ac:dyDescent="0.3">
      <c r="A81" s="1" t="s">
        <v>17</v>
      </c>
      <c r="B81">
        <v>6.2606670000000003E-2</v>
      </c>
      <c r="C81">
        <f>ABS((simulation__6[[#This Row],[Column2]]*100)-6.25)</f>
        <v>1.0667000000000648E-2</v>
      </c>
    </row>
    <row r="82" spans="1:3" x14ac:dyDescent="0.3">
      <c r="A82" s="1" t="s">
        <v>2</v>
      </c>
      <c r="B82">
        <v>6.2561110000000003E-2</v>
      </c>
      <c r="C82">
        <f>ABS((simulation__6[[#This Row],[Column2]]*100)-6.25)</f>
        <v>6.1110000000006437E-3</v>
      </c>
    </row>
    <row r="83" spans="1:3" x14ac:dyDescent="0.3">
      <c r="A83" s="1" t="s">
        <v>3</v>
      </c>
      <c r="B83">
        <v>6.2677780000000002E-2</v>
      </c>
      <c r="C83">
        <f>ABS((simulation__6[[#This Row],[Column2]]*100)-6.25)</f>
        <v>1.7777999999999849E-2</v>
      </c>
    </row>
    <row r="84" spans="1:3" x14ac:dyDescent="0.3">
      <c r="A84" s="1" t="s">
        <v>4</v>
      </c>
      <c r="B84">
        <v>6.2256668000000001E-2</v>
      </c>
      <c r="C84">
        <f>ABS((simulation__6[[#This Row],[Column2]]*100)-6.25)</f>
        <v>2.4333200000000055E-2</v>
      </c>
    </row>
    <row r="85" spans="1:3" x14ac:dyDescent="0.3">
      <c r="A85" s="1" t="s">
        <v>5</v>
      </c>
      <c r="B85">
        <v>6.2503329999999996E-2</v>
      </c>
      <c r="C85">
        <f>ABS((simulation__6[[#This Row],[Column2]]*100)-6.25)</f>
        <v>3.3299999999947261E-4</v>
      </c>
    </row>
    <row r="86" spans="1:3" x14ac:dyDescent="0.3">
      <c r="A86" s="1" t="s">
        <v>6</v>
      </c>
      <c r="B86">
        <v>6.2334444000000003E-2</v>
      </c>
      <c r="C86">
        <f>ABS((simulation__6[[#This Row],[Column2]]*100)-6.25)</f>
        <v>1.6555599999999338E-2</v>
      </c>
    </row>
    <row r="87" spans="1:3" x14ac:dyDescent="0.3">
      <c r="A87" s="1" t="s">
        <v>7</v>
      </c>
      <c r="B87">
        <v>6.2648330000000002E-2</v>
      </c>
      <c r="C87">
        <f>ABS((simulation__6[[#This Row],[Column2]]*100)-6.25)</f>
        <v>1.4833000000000318E-2</v>
      </c>
    </row>
    <row r="88" spans="1:3" x14ac:dyDescent="0.3">
      <c r="A88" s="1" t="s">
        <v>8</v>
      </c>
      <c r="B88">
        <v>6.2823329999999997E-2</v>
      </c>
      <c r="C88">
        <f>ABS((simulation__6[[#This Row],[Column2]]*100)-6.25)</f>
        <v>3.2332999999999501E-2</v>
      </c>
    </row>
    <row r="89" spans="1:3" x14ac:dyDescent="0.3">
      <c r="A89" s="1" t="s">
        <v>9</v>
      </c>
      <c r="B89">
        <v>6.2613890000000005E-2</v>
      </c>
      <c r="C89">
        <f>ABS((simulation__6[[#This Row],[Column2]]*100)-6.25)</f>
        <v>1.1389000000000316E-2</v>
      </c>
    </row>
    <row r="90" spans="1:3" x14ac:dyDescent="0.3">
      <c r="A90" s="1" t="s">
        <v>10</v>
      </c>
      <c r="B90">
        <v>6.2265000000000001E-2</v>
      </c>
      <c r="C90">
        <f>ABS((simulation__6[[#This Row],[Column2]]*100)-6.25)</f>
        <v>2.3500000000000298E-2</v>
      </c>
    </row>
    <row r="91" spans="1:3" x14ac:dyDescent="0.3">
      <c r="A91" s="1" t="s">
        <v>11</v>
      </c>
      <c r="B91">
        <v>6.2648330000000002E-2</v>
      </c>
      <c r="C91">
        <f>ABS((simulation__6[[#This Row],[Column2]]*100)-6.25)</f>
        <v>1.4833000000000318E-2</v>
      </c>
    </row>
    <row r="92" spans="1:3" x14ac:dyDescent="0.3">
      <c r="A92" s="1" t="s">
        <v>12</v>
      </c>
      <c r="B92">
        <v>6.2319443000000002E-2</v>
      </c>
      <c r="C92">
        <f>ABS((simulation__6[[#This Row],[Column2]]*100)-6.25)</f>
        <v>1.8055699999999675E-2</v>
      </c>
    </row>
    <row r="93" spans="1:3" x14ac:dyDescent="0.3">
      <c r="A93" s="1" t="s">
        <v>13</v>
      </c>
      <c r="B93">
        <v>6.2342778000000001E-2</v>
      </c>
      <c r="C93">
        <f>ABS((simulation__6[[#This Row],[Column2]]*100)-6.25)</f>
        <v>1.5722199999999908E-2</v>
      </c>
    </row>
    <row r="94" spans="1:3" x14ac:dyDescent="0.3">
      <c r="A94" s="1" t="s">
        <v>14</v>
      </c>
      <c r="B94">
        <v>6.2228332999999997E-2</v>
      </c>
      <c r="C94">
        <f>ABS((simulation__6[[#This Row],[Column2]]*100)-6.25)</f>
        <v>2.7166700000000432E-2</v>
      </c>
    </row>
    <row r="95" spans="1:3" x14ac:dyDescent="0.3">
      <c r="A95" s="1" t="s">
        <v>15</v>
      </c>
      <c r="B95">
        <v>6.2489445999999997E-2</v>
      </c>
      <c r="C95">
        <f>ABS((simulation__6[[#This Row],[Column2]]*100)-6.25)</f>
        <v>1.0554000000002617E-3</v>
      </c>
    </row>
    <row r="96" spans="1:3" x14ac:dyDescent="0.3">
      <c r="A96" s="1" t="s">
        <v>16</v>
      </c>
      <c r="B96">
        <v>6.2536110000000006E-2</v>
      </c>
      <c r="C96">
        <f>ABS((simulation__6[[#This Row],[Column2]]*100)-6.25)</f>
        <v>3.6110000000002529E-3</v>
      </c>
    </row>
    <row r="97" spans="1:3" x14ac:dyDescent="0.3">
      <c r="A97" s="1" t="s">
        <v>17</v>
      </c>
      <c r="B97">
        <v>6.2751665999999998E-2</v>
      </c>
      <c r="C97">
        <f>ABS((simulation__6[[#This Row],[Column2]]*100)-6.25)</f>
        <v>2.5166599999999484E-2</v>
      </c>
    </row>
    <row r="98" spans="1:3" x14ac:dyDescent="0.3">
      <c r="A98" s="1" t="s">
        <v>2</v>
      </c>
      <c r="B98">
        <v>6.2582380000000007E-2</v>
      </c>
      <c r="C98">
        <f>ABS((simulation__6[[#This Row],[Column2]]*100)-6.25)</f>
        <v>8.2380000000004117E-3</v>
      </c>
    </row>
    <row r="99" spans="1:3" x14ac:dyDescent="0.3">
      <c r="A99" s="1" t="s">
        <v>3</v>
      </c>
      <c r="B99">
        <v>6.2714759999999994E-2</v>
      </c>
      <c r="C99">
        <f>ABS((simulation__6[[#This Row],[Column2]]*100)-6.25)</f>
        <v>2.1475999999999829E-2</v>
      </c>
    </row>
    <row r="100" spans="1:3" x14ac:dyDescent="0.3">
      <c r="A100" s="1" t="s">
        <v>4</v>
      </c>
      <c r="B100">
        <v>6.2246665E-2</v>
      </c>
      <c r="C100">
        <f>ABS((simulation__6[[#This Row],[Column2]]*100)-6.25)</f>
        <v>2.5333500000000342E-2</v>
      </c>
    </row>
    <row r="101" spans="1:3" x14ac:dyDescent="0.3">
      <c r="A101" s="1" t="s">
        <v>5</v>
      </c>
      <c r="B101">
        <v>6.2432855000000002E-2</v>
      </c>
      <c r="C101">
        <f>ABS((simulation__6[[#This Row],[Column2]]*100)-6.25)</f>
        <v>6.7145000000001787E-3</v>
      </c>
    </row>
    <row r="102" spans="1:3" x14ac:dyDescent="0.3">
      <c r="A102" s="1" t="s">
        <v>6</v>
      </c>
      <c r="B102">
        <v>6.2409047000000002E-2</v>
      </c>
      <c r="C102">
        <f>ABS((simulation__6[[#This Row],[Column2]]*100)-6.25)</f>
        <v>9.0952999999993622E-3</v>
      </c>
    </row>
    <row r="103" spans="1:3" x14ac:dyDescent="0.3">
      <c r="A103" s="1" t="s">
        <v>7</v>
      </c>
      <c r="B103">
        <v>6.2537140000000005E-2</v>
      </c>
      <c r="C103">
        <f>ABS((simulation__6[[#This Row],[Column2]]*100)-6.25)</f>
        <v>3.7140000000004392E-3</v>
      </c>
    </row>
    <row r="104" spans="1:3" x14ac:dyDescent="0.3">
      <c r="A104" s="1" t="s">
        <v>8</v>
      </c>
      <c r="B104">
        <v>6.2728569999999997E-2</v>
      </c>
      <c r="C104">
        <f>ABS((simulation__6[[#This Row],[Column2]]*100)-6.25)</f>
        <v>2.2857000000000127E-2</v>
      </c>
    </row>
    <row r="105" spans="1:3" x14ac:dyDescent="0.3">
      <c r="A105" s="1" t="s">
        <v>9</v>
      </c>
      <c r="B105">
        <v>6.252953E-2</v>
      </c>
      <c r="C105">
        <f>ABS((simulation__6[[#This Row],[Column2]]*100)-6.25)</f>
        <v>2.9529999999997614E-3</v>
      </c>
    </row>
    <row r="106" spans="1:3" x14ac:dyDescent="0.3">
      <c r="A106" s="1" t="s">
        <v>10</v>
      </c>
      <c r="B106">
        <v>6.2306664999999997E-2</v>
      </c>
      <c r="C106">
        <f>ABS((simulation__6[[#This Row],[Column2]]*100)-6.25)</f>
        <v>1.9333500000000114E-2</v>
      </c>
    </row>
    <row r="107" spans="1:3" x14ac:dyDescent="0.3">
      <c r="A107" s="1" t="s">
        <v>11</v>
      </c>
      <c r="B107">
        <v>6.2763330000000006E-2</v>
      </c>
      <c r="C107">
        <f>ABS((simulation__6[[#This Row],[Column2]]*100)-6.25)</f>
        <v>2.633300000000105E-2</v>
      </c>
    </row>
    <row r="108" spans="1:3" x14ac:dyDescent="0.3">
      <c r="A108" s="1" t="s">
        <v>12</v>
      </c>
      <c r="B108">
        <v>6.2263810000000003E-2</v>
      </c>
      <c r="C108">
        <f>ABS((simulation__6[[#This Row],[Column2]]*100)-6.25)</f>
        <v>2.3619000000000057E-2</v>
      </c>
    </row>
    <row r="109" spans="1:3" x14ac:dyDescent="0.3">
      <c r="A109" s="1" t="s">
        <v>13</v>
      </c>
      <c r="B109">
        <v>6.2378094000000002E-2</v>
      </c>
      <c r="C109">
        <f>ABS((simulation__6[[#This Row],[Column2]]*100)-6.25)</f>
        <v>1.2190599999999385E-2</v>
      </c>
    </row>
    <row r="110" spans="1:3" x14ac:dyDescent="0.3">
      <c r="A110" s="1" t="s">
        <v>14</v>
      </c>
      <c r="B110">
        <v>6.2245715E-2</v>
      </c>
      <c r="C110">
        <f>ABS((simulation__6[[#This Row],[Column2]]*100)-6.25)</f>
        <v>2.5428500000000298E-2</v>
      </c>
    </row>
    <row r="111" spans="1:3" x14ac:dyDescent="0.3">
      <c r="A111" s="1" t="s">
        <v>15</v>
      </c>
      <c r="B111">
        <v>6.2528570000000006E-2</v>
      </c>
      <c r="C111">
        <f>ABS((simulation__6[[#This Row],[Column2]]*100)-6.25)</f>
        <v>2.8570000000005535E-3</v>
      </c>
    </row>
    <row r="112" spans="1:3" x14ac:dyDescent="0.3">
      <c r="A112" s="1" t="s">
        <v>16</v>
      </c>
      <c r="B112">
        <v>6.2590950000000006E-2</v>
      </c>
      <c r="C112">
        <f>ABS((simulation__6[[#This Row],[Column2]]*100)-6.25)</f>
        <v>9.0950000000002973E-3</v>
      </c>
    </row>
    <row r="113" spans="1:3" x14ac:dyDescent="0.3">
      <c r="A113" s="1" t="s">
        <v>17</v>
      </c>
      <c r="B113">
        <v>6.2741905000000001E-2</v>
      </c>
      <c r="C113">
        <f>ABS((simulation__6[[#This Row],[Column2]]*100)-6.25)</f>
        <v>2.4190500000000448E-2</v>
      </c>
    </row>
    <row r="114" spans="1:3" x14ac:dyDescent="0.3">
      <c r="A114" s="1" t="s">
        <v>2</v>
      </c>
      <c r="B114">
        <v>6.2635830000000003E-2</v>
      </c>
      <c r="C114">
        <f>ABS((simulation__6[[#This Row],[Column2]]*100)-6.25)</f>
        <v>1.3583000000000567E-2</v>
      </c>
    </row>
    <row r="115" spans="1:3" x14ac:dyDescent="0.3">
      <c r="A115" s="1" t="s">
        <v>3</v>
      </c>
      <c r="B115">
        <v>6.2760419999999997E-2</v>
      </c>
      <c r="C115">
        <f>ABS((simulation__6[[#This Row],[Column2]]*100)-6.25)</f>
        <v>2.6041999999999454E-2</v>
      </c>
    </row>
    <row r="116" spans="1:3" x14ac:dyDescent="0.3">
      <c r="A116" s="1" t="s">
        <v>4</v>
      </c>
      <c r="B116">
        <v>6.2247499999999997E-2</v>
      </c>
      <c r="C116">
        <f>ABS((simulation__6[[#This Row],[Column2]]*100)-6.25)</f>
        <v>2.5250000000000661E-2</v>
      </c>
    </row>
    <row r="117" spans="1:3" x14ac:dyDescent="0.3">
      <c r="A117" s="1" t="s">
        <v>5</v>
      </c>
      <c r="B117">
        <v>6.2441666E-2</v>
      </c>
      <c r="C117">
        <f>ABS((simulation__6[[#This Row],[Column2]]*100)-6.25)</f>
        <v>5.8334000000002106E-3</v>
      </c>
    </row>
    <row r="118" spans="1:3" x14ac:dyDescent="0.3">
      <c r="A118" s="1" t="s">
        <v>6</v>
      </c>
      <c r="B118">
        <v>6.2384165999999998E-2</v>
      </c>
      <c r="C118">
        <f>ABS((simulation__6[[#This Row],[Column2]]*100)-6.25)</f>
        <v>1.1583400000000132E-2</v>
      </c>
    </row>
    <row r="119" spans="1:3" x14ac:dyDescent="0.3">
      <c r="A119" s="1" t="s">
        <v>7</v>
      </c>
      <c r="B119">
        <v>6.2559580000000004E-2</v>
      </c>
      <c r="C119">
        <f>ABS((simulation__6[[#This Row],[Column2]]*100)-6.25)</f>
        <v>5.9580000000005739E-3</v>
      </c>
    </row>
    <row r="120" spans="1:3" x14ac:dyDescent="0.3">
      <c r="A120" s="1" t="s">
        <v>8</v>
      </c>
      <c r="B120">
        <v>6.2677919999999998E-2</v>
      </c>
      <c r="C120">
        <f>ABS((simulation__6[[#This Row],[Column2]]*100)-6.25)</f>
        <v>1.779200000000003E-2</v>
      </c>
    </row>
    <row r="121" spans="1:3" x14ac:dyDescent="0.3">
      <c r="A121" s="1" t="s">
        <v>9</v>
      </c>
      <c r="B121">
        <v>6.2450416000000002E-2</v>
      </c>
      <c r="C121">
        <f>ABS((simulation__6[[#This Row],[Column2]]*100)-6.25)</f>
        <v>4.9583999999995854E-3</v>
      </c>
    </row>
    <row r="122" spans="1:3" x14ac:dyDescent="0.3">
      <c r="A122" s="1" t="s">
        <v>10</v>
      </c>
      <c r="B122">
        <v>6.2300418000000003E-2</v>
      </c>
      <c r="C122">
        <f>ABS((simulation__6[[#This Row],[Column2]]*100)-6.25)</f>
        <v>1.9958199999999593E-2</v>
      </c>
    </row>
    <row r="123" spans="1:3" x14ac:dyDescent="0.3">
      <c r="A123" s="1" t="s">
        <v>11</v>
      </c>
      <c r="B123">
        <v>6.271417E-2</v>
      </c>
      <c r="C123">
        <f>ABS((simulation__6[[#This Row],[Column2]]*100)-6.25)</f>
        <v>2.1416999999999575E-2</v>
      </c>
    </row>
    <row r="124" spans="1:3" x14ac:dyDescent="0.3">
      <c r="A124" s="1" t="s">
        <v>12</v>
      </c>
      <c r="B124">
        <v>6.2254579999999997E-2</v>
      </c>
      <c r="C124">
        <f>ABS((simulation__6[[#This Row],[Column2]]*100)-6.25)</f>
        <v>2.4542000000000286E-2</v>
      </c>
    </row>
    <row r="125" spans="1:3" x14ac:dyDescent="0.3">
      <c r="A125" s="1" t="s">
        <v>13</v>
      </c>
      <c r="B125">
        <v>6.2425415999999997E-2</v>
      </c>
      <c r="C125">
        <f>ABS((simulation__6[[#This Row],[Column2]]*100)-6.25)</f>
        <v>7.4583999999999762E-3</v>
      </c>
    </row>
    <row r="126" spans="1:3" x14ac:dyDescent="0.3">
      <c r="A126" s="1" t="s">
        <v>14</v>
      </c>
      <c r="B126">
        <v>6.2259584999999999E-2</v>
      </c>
      <c r="C126">
        <f>ABS((simulation__6[[#This Row],[Column2]]*100)-6.25)</f>
        <v>2.4041500000000049E-2</v>
      </c>
    </row>
    <row r="127" spans="1:3" x14ac:dyDescent="0.3">
      <c r="A127" s="1" t="s">
        <v>15</v>
      </c>
      <c r="B127">
        <v>6.2485415000000002E-2</v>
      </c>
      <c r="C127">
        <f>ABS((simulation__6[[#This Row],[Column2]]*100)-6.25)</f>
        <v>1.4585000000000292E-3</v>
      </c>
    </row>
    <row r="128" spans="1:3" x14ac:dyDescent="0.3">
      <c r="A128" s="1" t="s">
        <v>16</v>
      </c>
      <c r="B128">
        <v>6.2551250000000003E-2</v>
      </c>
      <c r="C128">
        <f>ABS((simulation__6[[#This Row],[Column2]]*100)-6.25)</f>
        <v>5.1250000000004903E-3</v>
      </c>
    </row>
    <row r="129" spans="1:3" x14ac:dyDescent="0.3">
      <c r="A129" s="1" t="s">
        <v>17</v>
      </c>
      <c r="B129">
        <v>6.2851669999999998E-2</v>
      </c>
      <c r="C129">
        <f>ABS((simulation__6[[#This Row],[Column2]]*100)-6.25)</f>
        <v>3.5166999999999504E-2</v>
      </c>
    </row>
    <row r="130" spans="1:3" x14ac:dyDescent="0.3">
      <c r="A130" s="1" t="s">
        <v>2</v>
      </c>
      <c r="B130">
        <v>6.260222E-2</v>
      </c>
      <c r="C130">
        <f>ABS((simulation__6[[#This Row],[Column2]]*100)-6.25)</f>
        <v>1.0221999999999731E-2</v>
      </c>
    </row>
    <row r="131" spans="1:3" x14ac:dyDescent="0.3">
      <c r="A131" s="1" t="s">
        <v>3</v>
      </c>
      <c r="B131">
        <v>6.2768889999999994E-2</v>
      </c>
      <c r="C131">
        <f>ABS((simulation__6[[#This Row],[Column2]]*100)-6.25)</f>
        <v>2.6888999999999719E-2</v>
      </c>
    </row>
    <row r="132" spans="1:3" x14ac:dyDescent="0.3">
      <c r="A132" s="1" t="s">
        <v>4</v>
      </c>
      <c r="B132">
        <v>6.2269999999999999E-2</v>
      </c>
      <c r="C132">
        <f>ABS((simulation__6[[#This Row],[Column2]]*100)-6.25)</f>
        <v>2.2999999999999687E-2</v>
      </c>
    </row>
    <row r="133" spans="1:3" x14ac:dyDescent="0.3">
      <c r="A133" s="1" t="s">
        <v>5</v>
      </c>
      <c r="B133">
        <v>6.2483700000000003E-2</v>
      </c>
      <c r="C133">
        <f>ABS((simulation__6[[#This Row],[Column2]]*100)-6.25)</f>
        <v>1.6299999999995762E-3</v>
      </c>
    </row>
    <row r="134" spans="1:3" x14ac:dyDescent="0.3">
      <c r="A134" s="1" t="s">
        <v>6</v>
      </c>
      <c r="B134">
        <v>6.2408150000000003E-2</v>
      </c>
      <c r="C134">
        <f>ABS((simulation__6[[#This Row],[Column2]]*100)-6.25)</f>
        <v>9.1849999999995546E-3</v>
      </c>
    </row>
    <row r="135" spans="1:3" x14ac:dyDescent="0.3">
      <c r="A135" s="1" t="s">
        <v>7</v>
      </c>
      <c r="B135">
        <v>6.2607410000000002E-2</v>
      </c>
      <c r="C135">
        <f>ABS((simulation__6[[#This Row],[Column2]]*100)-6.25)</f>
        <v>1.0741000000000334E-2</v>
      </c>
    </row>
    <row r="136" spans="1:3" x14ac:dyDescent="0.3">
      <c r="A136" s="1" t="s">
        <v>8</v>
      </c>
      <c r="B136">
        <v>6.260926E-2</v>
      </c>
      <c r="C136">
        <f>ABS((simulation__6[[#This Row],[Column2]]*100)-6.25)</f>
        <v>1.0925999999999547E-2</v>
      </c>
    </row>
    <row r="137" spans="1:3" x14ac:dyDescent="0.3">
      <c r="A137" s="1" t="s">
        <v>9</v>
      </c>
      <c r="B137">
        <v>6.2424075000000002E-2</v>
      </c>
      <c r="C137">
        <f>ABS((simulation__6[[#This Row],[Column2]]*100)-6.25)</f>
        <v>7.5924999999994469E-3</v>
      </c>
    </row>
    <row r="138" spans="1:3" x14ac:dyDescent="0.3">
      <c r="A138" s="1" t="s">
        <v>10</v>
      </c>
      <c r="B138">
        <v>6.2322219999999998E-2</v>
      </c>
      <c r="C138">
        <f>ABS((simulation__6[[#This Row],[Column2]]*100)-6.25)</f>
        <v>1.7777999999999849E-2</v>
      </c>
    </row>
    <row r="139" spans="1:3" x14ac:dyDescent="0.3">
      <c r="A139" s="1" t="s">
        <v>11</v>
      </c>
      <c r="B139">
        <v>6.2643333999999995E-2</v>
      </c>
      <c r="C139">
        <f>ABS((simulation__6[[#This Row],[Column2]]*100)-6.25)</f>
        <v>1.4333399999999941E-2</v>
      </c>
    </row>
    <row r="140" spans="1:3" x14ac:dyDescent="0.3">
      <c r="A140" s="1" t="s">
        <v>12</v>
      </c>
      <c r="B140">
        <v>6.2368146999999999E-2</v>
      </c>
      <c r="C140">
        <f>ABS((simulation__6[[#This Row],[Column2]]*100)-6.25)</f>
        <v>1.3185299999999955E-2</v>
      </c>
    </row>
    <row r="141" spans="1:3" x14ac:dyDescent="0.3">
      <c r="A141" s="1" t="s">
        <v>13</v>
      </c>
      <c r="B141">
        <v>6.2450739999999998E-2</v>
      </c>
      <c r="C141">
        <f>ABS((simulation__6[[#This Row],[Column2]]*100)-6.25)</f>
        <v>4.926000000000208E-3</v>
      </c>
    </row>
    <row r="142" spans="1:3" x14ac:dyDescent="0.3">
      <c r="A142" s="1" t="s">
        <v>14</v>
      </c>
      <c r="B142">
        <v>6.2271852000000003E-2</v>
      </c>
      <c r="C142">
        <f>ABS((simulation__6[[#This Row],[Column2]]*100)-6.25)</f>
        <v>2.2814799999999913E-2</v>
      </c>
    </row>
    <row r="143" spans="1:3" x14ac:dyDescent="0.3">
      <c r="A143" s="1" t="s">
        <v>15</v>
      </c>
      <c r="B143">
        <v>6.2532599999999994E-2</v>
      </c>
      <c r="C143">
        <f>ABS((simulation__6[[#This Row],[Column2]]*100)-6.25)</f>
        <v>3.2599999999991525E-3</v>
      </c>
    </row>
    <row r="144" spans="1:3" x14ac:dyDescent="0.3">
      <c r="A144" s="1" t="s">
        <v>16</v>
      </c>
      <c r="B144">
        <v>6.2451850000000003E-2</v>
      </c>
      <c r="C144">
        <f>ABS((simulation__6[[#This Row],[Column2]]*100)-6.25)</f>
        <v>4.8149999999997917E-3</v>
      </c>
    </row>
    <row r="145" spans="1:3" x14ac:dyDescent="0.3">
      <c r="A145" s="1" t="s">
        <v>17</v>
      </c>
      <c r="B145">
        <v>6.2785560000000004E-2</v>
      </c>
      <c r="C145">
        <f>ABS((simulation__6[[#This Row],[Column2]]*100)-6.25)</f>
        <v>2.8556000000000026E-2</v>
      </c>
    </row>
    <row r="146" spans="1:3" x14ac:dyDescent="0.3">
      <c r="A146" s="1" t="s">
        <v>2</v>
      </c>
      <c r="B146">
        <v>6.2601000000000004E-2</v>
      </c>
      <c r="C146">
        <f>ABS((simulation__6[[#This Row],[Column2]]*100)-6.25)</f>
        <v>1.0100000000000442E-2</v>
      </c>
    </row>
    <row r="147" spans="1:3" x14ac:dyDescent="0.3">
      <c r="A147" s="1" t="s">
        <v>3</v>
      </c>
      <c r="B147">
        <v>6.2769000000000005E-2</v>
      </c>
      <c r="C147">
        <f>ABS((simulation__6[[#This Row],[Column2]]*100)-6.25)</f>
        <v>2.6900000000000368E-2</v>
      </c>
    </row>
    <row r="148" spans="1:3" x14ac:dyDescent="0.3">
      <c r="A148" s="1" t="s">
        <v>4</v>
      </c>
      <c r="B148">
        <v>6.2274669999999997E-2</v>
      </c>
      <c r="C148">
        <f>ABS((simulation__6[[#This Row],[Column2]]*100)-6.25)</f>
        <v>2.2533000000000136E-2</v>
      </c>
    </row>
    <row r="149" spans="1:3" x14ac:dyDescent="0.3">
      <c r="A149" s="1" t="s">
        <v>5</v>
      </c>
      <c r="B149">
        <v>6.2512999999999999E-2</v>
      </c>
      <c r="C149">
        <f>ABS((simulation__6[[#This Row],[Column2]]*100)-6.25)</f>
        <v>1.2999999999996348E-3</v>
      </c>
    </row>
    <row r="150" spans="1:3" x14ac:dyDescent="0.3">
      <c r="A150" s="1" t="s">
        <v>6</v>
      </c>
      <c r="B150">
        <v>6.2386999999999998E-2</v>
      </c>
      <c r="C150">
        <f>ABS((simulation__6[[#This Row],[Column2]]*100)-6.25)</f>
        <v>1.130000000000031E-2</v>
      </c>
    </row>
    <row r="151" spans="1:3" x14ac:dyDescent="0.3">
      <c r="A151" s="1" t="s">
        <v>7</v>
      </c>
      <c r="B151">
        <v>6.2622999999999998E-2</v>
      </c>
      <c r="C151">
        <f>ABS((simulation__6[[#This Row],[Column2]]*100)-6.25)</f>
        <v>1.2299999999999756E-2</v>
      </c>
    </row>
    <row r="152" spans="1:3" x14ac:dyDescent="0.3">
      <c r="A152" s="1" t="s">
        <v>8</v>
      </c>
      <c r="B152">
        <v>6.2565334E-2</v>
      </c>
      <c r="C152">
        <f>ABS((simulation__6[[#This Row],[Column2]]*100)-6.25)</f>
        <v>6.5334000000003556E-3</v>
      </c>
    </row>
    <row r="153" spans="1:3" x14ac:dyDescent="0.3">
      <c r="A153" s="1" t="s">
        <v>9</v>
      </c>
      <c r="B153">
        <v>6.2469333000000002E-2</v>
      </c>
      <c r="C153">
        <f>ABS((simulation__6[[#This Row],[Column2]]*100)-6.25)</f>
        <v>3.0666999999997557E-3</v>
      </c>
    </row>
    <row r="154" spans="1:3" x14ac:dyDescent="0.3">
      <c r="A154" s="1" t="s">
        <v>10</v>
      </c>
      <c r="B154">
        <v>6.2345999999999999E-2</v>
      </c>
      <c r="C154">
        <f>ABS((simulation__6[[#This Row],[Column2]]*100)-6.25)</f>
        <v>1.5400000000000524E-2</v>
      </c>
    </row>
    <row r="155" spans="1:3" x14ac:dyDescent="0.3">
      <c r="A155" s="1" t="s">
        <v>11</v>
      </c>
      <c r="B155">
        <v>6.2518660000000004E-2</v>
      </c>
      <c r="C155">
        <f>ABS((simulation__6[[#This Row],[Column2]]*100)-6.25)</f>
        <v>1.8660000000005894E-3</v>
      </c>
    </row>
    <row r="156" spans="1:3" x14ac:dyDescent="0.3">
      <c r="A156" s="1" t="s">
        <v>12</v>
      </c>
      <c r="B156">
        <v>6.2379999999999998E-2</v>
      </c>
      <c r="C156">
        <f>ABS((simulation__6[[#This Row],[Column2]]*100)-6.25)</f>
        <v>1.2000000000000455E-2</v>
      </c>
    </row>
    <row r="157" spans="1:3" x14ac:dyDescent="0.3">
      <c r="A157" s="1" t="s">
        <v>13</v>
      </c>
      <c r="B157">
        <v>6.2441000000000003E-2</v>
      </c>
      <c r="C157">
        <f>ABS((simulation__6[[#This Row],[Column2]]*100)-6.25)</f>
        <v>5.8999999999995723E-3</v>
      </c>
    </row>
    <row r="158" spans="1:3" x14ac:dyDescent="0.3">
      <c r="A158" s="1" t="s">
        <v>14</v>
      </c>
      <c r="B158">
        <v>6.2358335000000001E-2</v>
      </c>
      <c r="C158">
        <f>ABS((simulation__6[[#This Row],[Column2]]*100)-6.25)</f>
        <v>1.4166499999999971E-2</v>
      </c>
    </row>
    <row r="159" spans="1:3" x14ac:dyDescent="0.3">
      <c r="A159" s="1" t="s">
        <v>15</v>
      </c>
      <c r="B159">
        <v>6.2518660000000004E-2</v>
      </c>
      <c r="C159">
        <f>ABS((simulation__6[[#This Row],[Column2]]*100)-6.25)</f>
        <v>1.8660000000005894E-3</v>
      </c>
    </row>
    <row r="160" spans="1:3" x14ac:dyDescent="0.3">
      <c r="A160" s="1" t="s">
        <v>16</v>
      </c>
      <c r="B160">
        <v>6.2490999999999998E-2</v>
      </c>
      <c r="C160">
        <f>ABS((simulation__6[[#This Row],[Column2]]*100)-6.25)</f>
        <v>9.0000000000056701E-4</v>
      </c>
    </row>
    <row r="161" spans="1:4" x14ac:dyDescent="0.3">
      <c r="A161" s="1" t="s">
        <v>17</v>
      </c>
      <c r="B161">
        <v>6.2743999999999994E-2</v>
      </c>
      <c r="C161">
        <f>ABS((simulation__6[[#This Row],[Column2]]*100)-6.25)</f>
        <v>2.4399999999999089E-2</v>
      </c>
    </row>
    <row r="162" spans="1:4" x14ac:dyDescent="0.3">
      <c r="A162" s="1"/>
      <c r="C162" s="1">
        <f>AVERAGE(simulation__6[Column3])</f>
        <v>2.0974026875000003E-2</v>
      </c>
      <c r="D162">
        <f>simulation__6[[#Totals],[Column3]]*100</f>
        <v>2.0974026875000003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324A-E2C7-49BA-B091-7E4BDEACE085}">
  <dimension ref="A1:D162"/>
  <sheetViews>
    <sheetView topLeftCell="A144" workbookViewId="0">
      <selection activeCell="D162" sqref="D16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6.2637663999999996E-2</v>
      </c>
      <c r="C2">
        <f>ABS((simulation__7[[#This Row],[Column2]]*100)-6.25)</f>
        <v>1.3766399999999734E-2</v>
      </c>
    </row>
    <row r="3" spans="1:4" x14ac:dyDescent="0.3">
      <c r="A3" s="1" t="s">
        <v>3</v>
      </c>
      <c r="B3">
        <v>6.2581999999999999E-2</v>
      </c>
      <c r="C3">
        <f>ABS((simulation__7[[#This Row],[Column2]]*100)-6.25)</f>
        <v>8.199999999999541E-3</v>
      </c>
    </row>
    <row r="4" spans="1:4" x14ac:dyDescent="0.3">
      <c r="A4" s="1" t="s">
        <v>4</v>
      </c>
      <c r="B4">
        <v>6.2380668E-2</v>
      </c>
      <c r="C4">
        <f>ABS((simulation__7[[#This Row],[Column2]]*100)-6.25)</f>
        <v>1.1933199999999644E-2</v>
      </c>
    </row>
    <row r="5" spans="1:4" x14ac:dyDescent="0.3">
      <c r="A5" s="1" t="s">
        <v>5</v>
      </c>
      <c r="B5">
        <v>6.2562000000000006E-2</v>
      </c>
      <c r="C5">
        <f>ABS((simulation__7[[#This Row],[Column2]]*100)-6.25)</f>
        <v>6.2000000000006494E-3</v>
      </c>
    </row>
    <row r="6" spans="1:4" x14ac:dyDescent="0.3">
      <c r="A6" s="1" t="s">
        <v>6</v>
      </c>
      <c r="B6">
        <v>6.2393665000000001E-2</v>
      </c>
      <c r="C6">
        <f>ABS((simulation__7[[#This Row],[Column2]]*100)-6.25)</f>
        <v>1.0633499999999962E-2</v>
      </c>
    </row>
    <row r="7" spans="1:4" x14ac:dyDescent="0.3">
      <c r="A7" s="1" t="s">
        <v>7</v>
      </c>
      <c r="B7">
        <v>6.2638669999999994E-2</v>
      </c>
      <c r="C7">
        <f>ABS((simulation__7[[#This Row],[Column2]]*100)-6.25)</f>
        <v>1.3866999999999408E-2</v>
      </c>
    </row>
    <row r="8" spans="1:4" x14ac:dyDescent="0.3">
      <c r="A8" s="1" t="s">
        <v>8</v>
      </c>
      <c r="B8">
        <v>6.2628000000000003E-2</v>
      </c>
      <c r="C8">
        <f>ABS((simulation__7[[#This Row],[Column2]]*100)-6.25)</f>
        <v>1.2800000000000367E-2</v>
      </c>
    </row>
    <row r="9" spans="1:4" x14ac:dyDescent="0.3">
      <c r="A9" s="1" t="s">
        <v>9</v>
      </c>
      <c r="B9">
        <v>6.2257666000000003E-2</v>
      </c>
      <c r="C9">
        <f>ABS((simulation__7[[#This Row],[Column2]]*100)-6.25)</f>
        <v>2.4233399999999961E-2</v>
      </c>
    </row>
    <row r="10" spans="1:4" x14ac:dyDescent="0.3">
      <c r="A10" s="1" t="s">
        <v>10</v>
      </c>
      <c r="B10">
        <v>6.2375670000000001E-2</v>
      </c>
      <c r="C10">
        <f>ABS((simulation__7[[#This Row],[Column2]]*100)-6.25)</f>
        <v>1.2432999999999694E-2</v>
      </c>
    </row>
    <row r="11" spans="1:4" x14ac:dyDescent="0.3">
      <c r="A11" s="1" t="s">
        <v>11</v>
      </c>
      <c r="B11">
        <v>6.2505669999999999E-2</v>
      </c>
      <c r="C11">
        <f>ABS((simulation__7[[#This Row],[Column2]]*100)-6.25)</f>
        <v>5.6700000000020623E-4</v>
      </c>
    </row>
    <row r="12" spans="1:4" x14ac:dyDescent="0.3">
      <c r="A12" s="1" t="s">
        <v>12</v>
      </c>
      <c r="B12">
        <v>6.2536339999999996E-2</v>
      </c>
      <c r="C12">
        <f>ABS((simulation__7[[#This Row],[Column2]]*100)-6.25)</f>
        <v>3.6339999999999151E-3</v>
      </c>
    </row>
    <row r="13" spans="1:4" x14ac:dyDescent="0.3">
      <c r="A13" s="1" t="s">
        <v>13</v>
      </c>
      <c r="B13">
        <v>6.2463667E-2</v>
      </c>
      <c r="C13">
        <f>ABS((simulation__7[[#This Row],[Column2]]*100)-6.25)</f>
        <v>3.6332999999997284E-3</v>
      </c>
    </row>
    <row r="14" spans="1:4" x14ac:dyDescent="0.3">
      <c r="A14" s="1" t="s">
        <v>14</v>
      </c>
      <c r="B14">
        <v>6.2435668E-2</v>
      </c>
      <c r="C14">
        <f>ABS((simulation__7[[#This Row],[Column2]]*100)-6.25)</f>
        <v>6.4332000000000278E-3</v>
      </c>
    </row>
    <row r="15" spans="1:4" x14ac:dyDescent="0.3">
      <c r="A15" s="1" t="s">
        <v>15</v>
      </c>
      <c r="B15">
        <v>6.2499332999999997E-2</v>
      </c>
      <c r="C15">
        <f>ABS((simulation__7[[#This Row],[Column2]]*100)-6.25)</f>
        <v>6.6700000000530224E-5</v>
      </c>
    </row>
    <row r="16" spans="1:4" x14ac:dyDescent="0.3">
      <c r="A16" s="1" t="s">
        <v>16</v>
      </c>
      <c r="B16">
        <v>6.2474333E-2</v>
      </c>
      <c r="C16">
        <f>ABS((simulation__7[[#This Row],[Column2]]*100)-6.25)</f>
        <v>2.5667000000000328E-3</v>
      </c>
    </row>
    <row r="17" spans="1:3" x14ac:dyDescent="0.3">
      <c r="A17" s="1" t="s">
        <v>17</v>
      </c>
      <c r="B17">
        <v>6.2629000000000004E-2</v>
      </c>
      <c r="C17">
        <f>ABS((simulation__7[[#This Row],[Column2]]*100)-6.25)</f>
        <v>1.2900000000000134E-2</v>
      </c>
    </row>
    <row r="18" spans="1:3" x14ac:dyDescent="0.3">
      <c r="A18" s="1" t="s">
        <v>2</v>
      </c>
      <c r="B18">
        <v>6.2522665000000005E-2</v>
      </c>
      <c r="C18">
        <f>ABS((simulation__7[[#This Row],[Column2]]*100)-6.25)</f>
        <v>2.2665000000001712E-3</v>
      </c>
    </row>
    <row r="19" spans="1:3" x14ac:dyDescent="0.3">
      <c r="A19" s="1" t="s">
        <v>3</v>
      </c>
      <c r="B19">
        <v>6.2559835999999994E-2</v>
      </c>
      <c r="C19">
        <f>ABS((simulation__7[[#This Row],[Column2]]*100)-6.25)</f>
        <v>5.9835999999995337E-3</v>
      </c>
    </row>
    <row r="20" spans="1:3" x14ac:dyDescent="0.3">
      <c r="A20" s="1" t="s">
        <v>4</v>
      </c>
      <c r="B20">
        <v>6.2529500000000002E-2</v>
      </c>
      <c r="C20">
        <f>ABS((simulation__7[[#This Row],[Column2]]*100)-6.25)</f>
        <v>2.9500000000002302E-3</v>
      </c>
    </row>
    <row r="21" spans="1:3" x14ac:dyDescent="0.3">
      <c r="A21" s="1" t="s">
        <v>5</v>
      </c>
      <c r="B21">
        <v>6.252183E-2</v>
      </c>
      <c r="C21">
        <f>ABS((simulation__7[[#This Row],[Column2]]*100)-6.25)</f>
        <v>2.1830000000004901E-3</v>
      </c>
    </row>
    <row r="22" spans="1:3" x14ac:dyDescent="0.3">
      <c r="A22" s="1" t="s">
        <v>6</v>
      </c>
      <c r="B22">
        <v>6.2517329999999996E-2</v>
      </c>
      <c r="C22">
        <f>ABS((simulation__7[[#This Row],[Column2]]*100)-6.25)</f>
        <v>1.7329999999997625E-3</v>
      </c>
    </row>
    <row r="23" spans="1:3" x14ac:dyDescent="0.3">
      <c r="A23" s="1" t="s">
        <v>7</v>
      </c>
      <c r="B23">
        <v>6.2586500000000003E-2</v>
      </c>
      <c r="C23">
        <f>ABS((simulation__7[[#This Row],[Column2]]*100)-6.25)</f>
        <v>8.6500000000002686E-3</v>
      </c>
    </row>
    <row r="24" spans="1:3" x14ac:dyDescent="0.3">
      <c r="A24" s="1" t="s">
        <v>8</v>
      </c>
      <c r="B24">
        <v>6.2583669999999994E-2</v>
      </c>
      <c r="C24">
        <f>ABS((simulation__7[[#This Row],[Column2]]*100)-6.25)</f>
        <v>8.3669999999997913E-3</v>
      </c>
    </row>
    <row r="25" spans="1:3" x14ac:dyDescent="0.3">
      <c r="A25" s="1" t="s">
        <v>9</v>
      </c>
      <c r="B25">
        <v>6.2355331999999999E-2</v>
      </c>
      <c r="C25">
        <f>ABS((simulation__7[[#This Row],[Column2]]*100)-6.25)</f>
        <v>1.4466800000000113E-2</v>
      </c>
    </row>
    <row r="26" spans="1:3" x14ac:dyDescent="0.3">
      <c r="A26" s="1" t="s">
        <v>10</v>
      </c>
      <c r="B26">
        <v>6.2420834000000001E-2</v>
      </c>
      <c r="C26">
        <f>ABS((simulation__7[[#This Row],[Column2]]*100)-6.25)</f>
        <v>7.9165999999997183E-3</v>
      </c>
    </row>
    <row r="27" spans="1:3" x14ac:dyDescent="0.3">
      <c r="A27" s="1" t="s">
        <v>11</v>
      </c>
      <c r="B27">
        <v>6.2498499999999998E-2</v>
      </c>
      <c r="C27">
        <f>ABS((simulation__7[[#This Row],[Column2]]*100)-6.25)</f>
        <v>1.5000000000053859E-4</v>
      </c>
    </row>
    <row r="28" spans="1:3" x14ac:dyDescent="0.3">
      <c r="A28" s="1" t="s">
        <v>12</v>
      </c>
      <c r="B28">
        <v>6.2461167999999997E-2</v>
      </c>
      <c r="C28">
        <f>ABS((simulation__7[[#This Row],[Column2]]*100)-6.25)</f>
        <v>3.8832000000006417E-3</v>
      </c>
    </row>
    <row r="29" spans="1:3" x14ac:dyDescent="0.3">
      <c r="A29" s="1" t="s">
        <v>13</v>
      </c>
      <c r="B29">
        <v>6.2431168000000002E-2</v>
      </c>
      <c r="C29">
        <f>ABS((simulation__7[[#This Row],[Column2]]*100)-6.25)</f>
        <v>6.8831999999998672E-3</v>
      </c>
    </row>
    <row r="30" spans="1:3" x14ac:dyDescent="0.3">
      <c r="A30" s="1" t="s">
        <v>14</v>
      </c>
      <c r="B30">
        <v>6.2407166E-2</v>
      </c>
      <c r="C30">
        <f>ABS((simulation__7[[#This Row],[Column2]]*100)-6.25)</f>
        <v>9.2834000000001637E-3</v>
      </c>
    </row>
    <row r="31" spans="1:3" x14ac:dyDescent="0.3">
      <c r="A31" s="1" t="s">
        <v>15</v>
      </c>
      <c r="B31">
        <v>6.2517665E-2</v>
      </c>
      <c r="C31">
        <f>ABS((simulation__7[[#This Row],[Column2]]*100)-6.25)</f>
        <v>1.7665000000004483E-3</v>
      </c>
    </row>
    <row r="32" spans="1:3" x14ac:dyDescent="0.3">
      <c r="A32" s="1" t="s">
        <v>16</v>
      </c>
      <c r="B32">
        <v>6.2517000000000003E-2</v>
      </c>
      <c r="C32">
        <f>ABS((simulation__7[[#This Row],[Column2]]*100)-6.25)</f>
        <v>1.7000000000004789E-3</v>
      </c>
    </row>
    <row r="33" spans="1:3" x14ac:dyDescent="0.3">
      <c r="A33" s="1" t="s">
        <v>17</v>
      </c>
      <c r="B33">
        <v>6.2569834000000005E-2</v>
      </c>
      <c r="C33">
        <f>ABS((simulation__7[[#This Row],[Column2]]*100)-6.25)</f>
        <v>6.983400000000195E-3</v>
      </c>
    </row>
    <row r="34" spans="1:3" x14ac:dyDescent="0.3">
      <c r="A34" s="1" t="s">
        <v>2</v>
      </c>
      <c r="B34">
        <v>6.2498222999999999E-2</v>
      </c>
      <c r="C34">
        <f>ABS((simulation__7[[#This Row],[Column2]]*100)-6.25)</f>
        <v>1.7770000000005837E-4</v>
      </c>
    </row>
    <row r="35" spans="1:3" x14ac:dyDescent="0.3">
      <c r="A35" s="1" t="s">
        <v>3</v>
      </c>
      <c r="B35">
        <v>6.2524560000000007E-2</v>
      </c>
      <c r="C35">
        <f>ABS((simulation__7[[#This Row],[Column2]]*100)-6.25)</f>
        <v>2.4560000000004578E-3</v>
      </c>
    </row>
    <row r="36" spans="1:3" x14ac:dyDescent="0.3">
      <c r="A36" s="1" t="s">
        <v>4</v>
      </c>
      <c r="B36">
        <v>6.2539999999999998E-2</v>
      </c>
      <c r="C36">
        <f>ABS((simulation__7[[#This Row],[Column2]]*100)-6.25)</f>
        <v>3.9999999999995595E-3</v>
      </c>
    </row>
    <row r="37" spans="1:3" x14ac:dyDescent="0.3">
      <c r="A37" s="1" t="s">
        <v>5</v>
      </c>
      <c r="B37">
        <v>6.2536339999999996E-2</v>
      </c>
      <c r="C37">
        <f>ABS((simulation__7[[#This Row],[Column2]]*100)-6.25)</f>
        <v>3.6339999999999151E-3</v>
      </c>
    </row>
    <row r="38" spans="1:3" x14ac:dyDescent="0.3">
      <c r="A38" s="1" t="s">
        <v>6</v>
      </c>
      <c r="B38">
        <v>6.2536664000000006E-2</v>
      </c>
      <c r="C38">
        <f>ABS((simulation__7[[#This Row],[Column2]]*100)-6.25)</f>
        <v>3.6664000000001806E-3</v>
      </c>
    </row>
    <row r="39" spans="1:3" x14ac:dyDescent="0.3">
      <c r="A39" s="1" t="s">
        <v>7</v>
      </c>
      <c r="B39">
        <v>6.2513109999999997E-2</v>
      </c>
      <c r="C39">
        <f>ABS((simulation__7[[#This Row],[Column2]]*100)-6.25)</f>
        <v>1.310999999999396E-3</v>
      </c>
    </row>
    <row r="40" spans="1:3" x14ac:dyDescent="0.3">
      <c r="A40" s="1" t="s">
        <v>8</v>
      </c>
      <c r="B40">
        <v>6.2564449999999994E-2</v>
      </c>
      <c r="C40">
        <f>ABS((simulation__7[[#This Row],[Column2]]*100)-6.25)</f>
        <v>6.4449999999993679E-3</v>
      </c>
    </row>
    <row r="41" spans="1:3" x14ac:dyDescent="0.3">
      <c r="A41" s="1" t="s">
        <v>9</v>
      </c>
      <c r="B41">
        <v>6.2508330000000001E-2</v>
      </c>
      <c r="C41">
        <f>ABS((simulation__7[[#This Row],[Column2]]*100)-6.25)</f>
        <v>8.3300000000008367E-4</v>
      </c>
    </row>
    <row r="42" spans="1:3" x14ac:dyDescent="0.3">
      <c r="A42" s="1" t="s">
        <v>10</v>
      </c>
      <c r="B42">
        <v>6.2418889999999998E-2</v>
      </c>
      <c r="C42">
        <f>ABS((simulation__7[[#This Row],[Column2]]*100)-6.25)</f>
        <v>8.1110000000004234E-3</v>
      </c>
    </row>
    <row r="43" spans="1:3" x14ac:dyDescent="0.3">
      <c r="A43" s="1" t="s">
        <v>11</v>
      </c>
      <c r="B43">
        <v>6.2433443999999998E-2</v>
      </c>
      <c r="C43">
        <f>ABS((simulation__7[[#This Row],[Column2]]*100)-6.25)</f>
        <v>6.6556000000002058E-3</v>
      </c>
    </row>
    <row r="44" spans="1:3" x14ac:dyDescent="0.3">
      <c r="A44" s="1" t="s">
        <v>12</v>
      </c>
      <c r="B44">
        <v>6.2476557000000002E-2</v>
      </c>
      <c r="C44">
        <f>ABS((simulation__7[[#This Row],[Column2]]*100)-6.25)</f>
        <v>2.3442999999998548E-3</v>
      </c>
    </row>
    <row r="45" spans="1:3" x14ac:dyDescent="0.3">
      <c r="A45" s="1" t="s">
        <v>13</v>
      </c>
      <c r="B45">
        <v>6.2412556000000001E-2</v>
      </c>
      <c r="C45">
        <f>ABS((simulation__7[[#This Row],[Column2]]*100)-6.25)</f>
        <v>8.7444000000003186E-3</v>
      </c>
    </row>
    <row r="46" spans="1:3" x14ac:dyDescent="0.3">
      <c r="A46" s="1" t="s">
        <v>14</v>
      </c>
      <c r="B46">
        <v>6.2459334999999998E-2</v>
      </c>
      <c r="C46">
        <f>ABS((simulation__7[[#This Row],[Column2]]*100)-6.25)</f>
        <v>4.066500000000417E-3</v>
      </c>
    </row>
    <row r="47" spans="1:3" x14ac:dyDescent="0.3">
      <c r="A47" s="1" t="s">
        <v>15</v>
      </c>
      <c r="B47">
        <v>6.250733E-2</v>
      </c>
      <c r="C47">
        <f>ABS((simulation__7[[#This Row],[Column2]]*100)-6.25)</f>
        <v>7.3300000000031673E-4</v>
      </c>
    </row>
    <row r="48" spans="1:3" x14ac:dyDescent="0.3">
      <c r="A48" s="1" t="s">
        <v>16</v>
      </c>
      <c r="B48">
        <v>6.2565780000000001E-2</v>
      </c>
      <c r="C48">
        <f>ABS((simulation__7[[#This Row],[Column2]]*100)-6.25)</f>
        <v>6.5780000000001948E-3</v>
      </c>
    </row>
    <row r="49" spans="1:3" x14ac:dyDescent="0.3">
      <c r="A49" s="1" t="s">
        <v>17</v>
      </c>
      <c r="B49">
        <v>6.2504450000000003E-2</v>
      </c>
      <c r="C49">
        <f>ABS((simulation__7[[#This Row],[Column2]]*100)-6.25)</f>
        <v>4.4500000000002871E-4</v>
      </c>
    </row>
    <row r="50" spans="1:3" x14ac:dyDescent="0.3">
      <c r="A50" s="1" t="s">
        <v>2</v>
      </c>
      <c r="B50">
        <v>6.2509579999999995E-2</v>
      </c>
      <c r="C50">
        <f>ABS((simulation__7[[#This Row],[Column2]]*100)-6.25)</f>
        <v>9.5799999999979235E-4</v>
      </c>
    </row>
    <row r="51" spans="1:3" x14ac:dyDescent="0.3">
      <c r="A51" s="1" t="s">
        <v>3</v>
      </c>
      <c r="B51">
        <v>6.2482335E-2</v>
      </c>
      <c r="C51">
        <f>ABS((simulation__7[[#This Row],[Column2]]*100)-6.25)</f>
        <v>1.7665000000004483E-3</v>
      </c>
    </row>
    <row r="52" spans="1:3" x14ac:dyDescent="0.3">
      <c r="A52" s="1" t="s">
        <v>4</v>
      </c>
      <c r="B52">
        <v>6.2591919999999995E-2</v>
      </c>
      <c r="C52">
        <f>ABS((simulation__7[[#This Row],[Column2]]*100)-6.25)</f>
        <v>9.1919999999996449E-3</v>
      </c>
    </row>
    <row r="53" spans="1:3" x14ac:dyDescent="0.3">
      <c r="A53" s="1" t="s">
        <v>5</v>
      </c>
      <c r="B53">
        <v>6.2524670000000004E-2</v>
      </c>
      <c r="C53">
        <f>ABS((simulation__7[[#This Row],[Column2]]*100)-6.25)</f>
        <v>2.467000000000219E-3</v>
      </c>
    </row>
    <row r="54" spans="1:3" x14ac:dyDescent="0.3">
      <c r="A54" s="1" t="s">
        <v>6</v>
      </c>
      <c r="B54">
        <v>6.2557749999999995E-2</v>
      </c>
      <c r="C54">
        <f>ABS((simulation__7[[#This Row],[Column2]]*100)-6.25)</f>
        <v>5.7749999999998636E-3</v>
      </c>
    </row>
    <row r="55" spans="1:3" x14ac:dyDescent="0.3">
      <c r="A55" s="1" t="s">
        <v>7</v>
      </c>
      <c r="B55">
        <v>6.2523499999999996E-2</v>
      </c>
      <c r="C55">
        <f>ABS((simulation__7[[#This Row],[Column2]]*100)-6.25)</f>
        <v>2.3499999999998522E-3</v>
      </c>
    </row>
    <row r="56" spans="1:3" x14ac:dyDescent="0.3">
      <c r="A56" s="1" t="s">
        <v>8</v>
      </c>
      <c r="B56">
        <v>6.2525499999999998E-2</v>
      </c>
      <c r="C56">
        <f>ABS((simulation__7[[#This Row],[Column2]]*100)-6.25)</f>
        <v>2.5499999999993861E-3</v>
      </c>
    </row>
    <row r="57" spans="1:3" x14ac:dyDescent="0.3">
      <c r="A57" s="1" t="s">
        <v>9</v>
      </c>
      <c r="B57">
        <v>6.2467250000000002E-2</v>
      </c>
      <c r="C57">
        <f>ABS((simulation__7[[#This Row],[Column2]]*100)-6.25)</f>
        <v>3.2749999999994728E-3</v>
      </c>
    </row>
    <row r="58" spans="1:3" x14ac:dyDescent="0.3">
      <c r="A58" s="1" t="s">
        <v>10</v>
      </c>
      <c r="B58">
        <v>6.245175E-2</v>
      </c>
      <c r="C58">
        <f>ABS((simulation__7[[#This Row],[Column2]]*100)-6.25)</f>
        <v>4.8250000000003013E-3</v>
      </c>
    </row>
    <row r="59" spans="1:3" x14ac:dyDescent="0.3">
      <c r="A59" s="1" t="s">
        <v>11</v>
      </c>
      <c r="B59">
        <v>6.2477835000000002E-2</v>
      </c>
      <c r="C59">
        <f>ABS((simulation__7[[#This Row],[Column2]]*100)-6.25)</f>
        <v>2.2164999999993995E-3</v>
      </c>
    </row>
    <row r="60" spans="1:3" x14ac:dyDescent="0.3">
      <c r="A60" s="1" t="s">
        <v>12</v>
      </c>
      <c r="B60">
        <v>6.247958E-2</v>
      </c>
      <c r="C60">
        <f>ABS((simulation__7[[#This Row],[Column2]]*100)-6.25)</f>
        <v>2.0420000000003213E-3</v>
      </c>
    </row>
    <row r="61" spans="1:3" x14ac:dyDescent="0.3">
      <c r="A61" s="1" t="s">
        <v>13</v>
      </c>
      <c r="B61">
        <v>6.2445250000000001E-2</v>
      </c>
      <c r="C61">
        <f>ABS((simulation__7[[#This Row],[Column2]]*100)-6.25)</f>
        <v>5.4749999999996746E-3</v>
      </c>
    </row>
    <row r="62" spans="1:3" x14ac:dyDescent="0.3">
      <c r="A62" s="1" t="s">
        <v>14</v>
      </c>
      <c r="B62">
        <v>6.2454750000000003E-2</v>
      </c>
      <c r="C62">
        <f>ABS((simulation__7[[#This Row],[Column2]]*100)-6.25)</f>
        <v>4.5249999999992241E-3</v>
      </c>
    </row>
    <row r="63" spans="1:3" x14ac:dyDescent="0.3">
      <c r="A63" s="1" t="s">
        <v>15</v>
      </c>
      <c r="B63">
        <v>6.2500420000000001E-2</v>
      </c>
      <c r="C63">
        <f>ABS((simulation__7[[#This Row],[Column2]]*100)-6.25)</f>
        <v>4.2000000000541604E-5</v>
      </c>
    </row>
    <row r="64" spans="1:3" x14ac:dyDescent="0.3">
      <c r="A64" s="1" t="s">
        <v>16</v>
      </c>
      <c r="B64">
        <v>6.2500749999999994E-2</v>
      </c>
      <c r="C64">
        <f>ABS((simulation__7[[#This Row],[Column2]]*100)-6.25)</f>
        <v>7.4999999998937028E-5</v>
      </c>
    </row>
    <row r="65" spans="1:3" x14ac:dyDescent="0.3">
      <c r="A65" s="1" t="s">
        <v>17</v>
      </c>
      <c r="B65">
        <v>6.2507170000000001E-2</v>
      </c>
      <c r="C65">
        <f>ABS((simulation__7[[#This Row],[Column2]]*100)-6.25)</f>
        <v>7.1699999999985664E-4</v>
      </c>
    </row>
    <row r="66" spans="1:3" x14ac:dyDescent="0.3">
      <c r="A66" s="1" t="s">
        <v>2</v>
      </c>
      <c r="B66">
        <v>6.2495532999999999E-2</v>
      </c>
      <c r="C66">
        <f>ABS((simulation__7[[#This Row],[Column2]]*100)-6.25)</f>
        <v>4.4670000000035515E-4</v>
      </c>
    </row>
    <row r="67" spans="1:3" x14ac:dyDescent="0.3">
      <c r="A67" s="1" t="s">
        <v>3</v>
      </c>
      <c r="B67">
        <v>6.2464529999999997E-2</v>
      </c>
      <c r="C67">
        <f>ABS((simulation__7[[#This Row],[Column2]]*100)-6.25)</f>
        <v>3.5470000000001889E-3</v>
      </c>
    </row>
    <row r="68" spans="1:3" x14ac:dyDescent="0.3">
      <c r="A68" s="1" t="s">
        <v>4</v>
      </c>
      <c r="B68">
        <v>6.2607800000000005E-2</v>
      </c>
      <c r="C68">
        <f>ABS((simulation__7[[#This Row],[Column2]]*100)-6.25)</f>
        <v>1.0780000000000456E-2</v>
      </c>
    </row>
    <row r="69" spans="1:3" x14ac:dyDescent="0.3">
      <c r="A69" s="1" t="s">
        <v>5</v>
      </c>
      <c r="B69">
        <v>6.2597669999999994E-2</v>
      </c>
      <c r="C69">
        <f>ABS((simulation__7[[#This Row],[Column2]]*100)-6.25)</f>
        <v>9.766999999999193E-3</v>
      </c>
    </row>
    <row r="70" spans="1:3" x14ac:dyDescent="0.3">
      <c r="A70" s="1" t="s">
        <v>6</v>
      </c>
      <c r="B70">
        <v>6.2496334000000001E-2</v>
      </c>
      <c r="C70">
        <f>ABS((simulation__7[[#This Row],[Column2]]*100)-6.25)</f>
        <v>3.6659999999955062E-4</v>
      </c>
    </row>
    <row r="71" spans="1:3" x14ac:dyDescent="0.3">
      <c r="A71" s="1" t="s">
        <v>7</v>
      </c>
      <c r="B71">
        <v>6.2513730000000003E-2</v>
      </c>
      <c r="C71">
        <f>ABS((simulation__7[[#This Row],[Column2]]*100)-6.25)</f>
        <v>1.3730000000000686E-3</v>
      </c>
    </row>
    <row r="72" spans="1:3" x14ac:dyDescent="0.3">
      <c r="A72" s="1" t="s">
        <v>8</v>
      </c>
      <c r="B72">
        <v>6.2554070000000003E-2</v>
      </c>
      <c r="C72">
        <f>ABS((simulation__7[[#This Row],[Column2]]*100)-6.25)</f>
        <v>5.4069999999999396E-3</v>
      </c>
    </row>
    <row r="73" spans="1:3" x14ac:dyDescent="0.3">
      <c r="A73" s="1" t="s">
        <v>9</v>
      </c>
      <c r="B73">
        <v>6.2467333E-2</v>
      </c>
      <c r="C73">
        <f>ABS((simulation__7[[#This Row],[Column2]]*100)-6.25)</f>
        <v>3.2667000000001778E-3</v>
      </c>
    </row>
    <row r="74" spans="1:3" x14ac:dyDescent="0.3">
      <c r="A74" s="1" t="s">
        <v>10</v>
      </c>
      <c r="B74">
        <v>6.2516059999999998E-2</v>
      </c>
      <c r="C74">
        <f>ABS((simulation__7[[#This Row],[Column2]]*100)-6.25)</f>
        <v>1.6059999999997743E-3</v>
      </c>
    </row>
    <row r="75" spans="1:3" x14ac:dyDescent="0.3">
      <c r="A75" s="1" t="s">
        <v>11</v>
      </c>
      <c r="B75">
        <v>6.2445199999999999E-2</v>
      </c>
      <c r="C75">
        <f>ABS((simulation__7[[#This Row],[Column2]]*100)-6.25)</f>
        <v>5.4800000000003735E-3</v>
      </c>
    </row>
    <row r="76" spans="1:3" x14ac:dyDescent="0.3">
      <c r="A76" s="1" t="s">
        <v>12</v>
      </c>
      <c r="B76">
        <v>6.2470400000000002E-2</v>
      </c>
      <c r="C76">
        <f>ABS((simulation__7[[#This Row],[Column2]]*100)-6.25)</f>
        <v>2.9599999999998516E-3</v>
      </c>
    </row>
    <row r="77" spans="1:3" x14ac:dyDescent="0.3">
      <c r="A77" s="1" t="s">
        <v>13</v>
      </c>
      <c r="B77">
        <v>6.2459399999999998E-2</v>
      </c>
      <c r="C77">
        <f>ABS((simulation__7[[#This Row],[Column2]]*100)-6.25)</f>
        <v>4.0599999999999525E-3</v>
      </c>
    </row>
    <row r="78" spans="1:3" x14ac:dyDescent="0.3">
      <c r="A78" s="1" t="s">
        <v>14</v>
      </c>
      <c r="B78">
        <v>6.2453399999999999E-2</v>
      </c>
      <c r="C78">
        <f>ABS((simulation__7[[#This Row],[Column2]]*100)-6.25)</f>
        <v>4.6600000000003305E-3</v>
      </c>
    </row>
    <row r="79" spans="1:3" x14ac:dyDescent="0.3">
      <c r="A79" s="1" t="s">
        <v>15</v>
      </c>
      <c r="B79">
        <v>6.2488135E-2</v>
      </c>
      <c r="C79">
        <f>ABS((simulation__7[[#This Row],[Column2]]*100)-6.25)</f>
        <v>1.1865000000002013E-3</v>
      </c>
    </row>
    <row r="80" spans="1:3" x14ac:dyDescent="0.3">
      <c r="A80" s="1" t="s">
        <v>16</v>
      </c>
      <c r="B80">
        <v>6.2485732000000002E-2</v>
      </c>
      <c r="C80">
        <f>ABS((simulation__7[[#This Row],[Column2]]*100)-6.25)</f>
        <v>1.4267999999999503E-3</v>
      </c>
    </row>
    <row r="81" spans="1:3" x14ac:dyDescent="0.3">
      <c r="A81" s="1" t="s">
        <v>17</v>
      </c>
      <c r="B81">
        <v>6.2484667000000001E-2</v>
      </c>
      <c r="C81">
        <f>ABS((simulation__7[[#This Row],[Column2]]*100)-6.25)</f>
        <v>1.5333000000001817E-3</v>
      </c>
    </row>
    <row r="82" spans="1:3" x14ac:dyDescent="0.3">
      <c r="A82" s="1" t="s">
        <v>2</v>
      </c>
      <c r="B82">
        <v>6.2496389999999999E-2</v>
      </c>
      <c r="C82">
        <f>ABS((simulation__7[[#This Row],[Column2]]*100)-6.25)</f>
        <v>3.6099999999983368E-4</v>
      </c>
    </row>
    <row r="83" spans="1:3" x14ac:dyDescent="0.3">
      <c r="A83" s="1" t="s">
        <v>3</v>
      </c>
      <c r="B83">
        <v>6.2474333E-2</v>
      </c>
      <c r="C83">
        <f>ABS((simulation__7[[#This Row],[Column2]]*100)-6.25)</f>
        <v>2.5667000000000328E-3</v>
      </c>
    </row>
    <row r="84" spans="1:3" x14ac:dyDescent="0.3">
      <c r="A84" s="1" t="s">
        <v>4</v>
      </c>
      <c r="B84">
        <v>6.2598109999999998E-2</v>
      </c>
      <c r="C84">
        <f>ABS((simulation__7[[#This Row],[Column2]]*100)-6.25)</f>
        <v>9.8110000000000142E-3</v>
      </c>
    </row>
    <row r="85" spans="1:3" x14ac:dyDescent="0.3">
      <c r="A85" s="1" t="s">
        <v>5</v>
      </c>
      <c r="B85">
        <v>6.263022E-2</v>
      </c>
      <c r="C85">
        <f>ABS((simulation__7[[#This Row],[Column2]]*100)-6.25)</f>
        <v>1.3022000000000311E-2</v>
      </c>
    </row>
    <row r="86" spans="1:3" x14ac:dyDescent="0.3">
      <c r="A86" s="1" t="s">
        <v>6</v>
      </c>
      <c r="B86">
        <v>6.2468056000000001E-2</v>
      </c>
      <c r="C86">
        <f>ABS((simulation__7[[#This Row],[Column2]]*100)-6.25)</f>
        <v>3.1943999999999306E-3</v>
      </c>
    </row>
    <row r="87" spans="1:3" x14ac:dyDescent="0.3">
      <c r="A87" s="1" t="s">
        <v>7</v>
      </c>
      <c r="B87">
        <v>6.2538109999999994E-2</v>
      </c>
      <c r="C87">
        <f>ABS((simulation__7[[#This Row],[Column2]]*100)-6.25)</f>
        <v>3.8109999999997868E-3</v>
      </c>
    </row>
    <row r="88" spans="1:3" x14ac:dyDescent="0.3">
      <c r="A88" s="1" t="s">
        <v>8</v>
      </c>
      <c r="B88">
        <v>6.2510170000000004E-2</v>
      </c>
      <c r="C88">
        <f>ABS((simulation__7[[#This Row],[Column2]]*100)-6.25)</f>
        <v>1.0170000000000456E-3</v>
      </c>
    </row>
    <row r="89" spans="1:3" x14ac:dyDescent="0.3">
      <c r="A89" s="1" t="s">
        <v>9</v>
      </c>
      <c r="B89">
        <v>6.2407499999999998E-2</v>
      </c>
      <c r="C89">
        <f>ABS((simulation__7[[#This Row],[Column2]]*100)-6.25)</f>
        <v>9.2500000000006466E-3</v>
      </c>
    </row>
    <row r="90" spans="1:3" x14ac:dyDescent="0.3">
      <c r="A90" s="1" t="s">
        <v>10</v>
      </c>
      <c r="B90">
        <v>6.2513663999999997E-2</v>
      </c>
      <c r="C90">
        <f>ABS((simulation__7[[#This Row],[Column2]]*100)-6.25)</f>
        <v>1.3663999999993237E-3</v>
      </c>
    </row>
    <row r="91" spans="1:3" x14ac:dyDescent="0.3">
      <c r="A91" s="1" t="s">
        <v>11</v>
      </c>
      <c r="B91">
        <v>6.2465779999999999E-2</v>
      </c>
      <c r="C91">
        <f>ABS((simulation__7[[#This Row],[Column2]]*100)-6.25)</f>
        <v>3.4220000000004802E-3</v>
      </c>
    </row>
    <row r="92" spans="1:3" x14ac:dyDescent="0.3">
      <c r="A92" s="1" t="s">
        <v>12</v>
      </c>
      <c r="B92">
        <v>6.2511670000000005E-2</v>
      </c>
      <c r="C92">
        <f>ABS((simulation__7[[#This Row],[Column2]]*100)-6.25)</f>
        <v>1.1670000000005842E-3</v>
      </c>
    </row>
    <row r="93" spans="1:3" x14ac:dyDescent="0.3">
      <c r="A93" s="1" t="s">
        <v>13</v>
      </c>
      <c r="B93">
        <v>6.2444109999999997E-2</v>
      </c>
      <c r="C93">
        <f>ABS((simulation__7[[#This Row],[Column2]]*100)-6.25)</f>
        <v>5.5890000000005102E-3</v>
      </c>
    </row>
    <row r="94" spans="1:3" x14ac:dyDescent="0.3">
      <c r="A94" s="1" t="s">
        <v>14</v>
      </c>
      <c r="B94">
        <v>6.2490999999999998E-2</v>
      </c>
      <c r="C94">
        <f>ABS((simulation__7[[#This Row],[Column2]]*100)-6.25)</f>
        <v>9.0000000000056701E-4</v>
      </c>
    </row>
    <row r="95" spans="1:3" x14ac:dyDescent="0.3">
      <c r="A95" s="1" t="s">
        <v>15</v>
      </c>
      <c r="B95">
        <v>6.2465331999999998E-2</v>
      </c>
      <c r="C95">
        <f>ABS((simulation__7[[#This Row],[Column2]]*100)-6.25)</f>
        <v>3.4667999999999921E-3</v>
      </c>
    </row>
    <row r="96" spans="1:3" x14ac:dyDescent="0.3">
      <c r="A96" s="1" t="s">
        <v>16</v>
      </c>
      <c r="B96">
        <v>6.2488170000000003E-2</v>
      </c>
      <c r="C96">
        <f>ABS((simulation__7[[#This Row],[Column2]]*100)-6.25)</f>
        <v>1.1830000000001561E-3</v>
      </c>
    </row>
    <row r="97" spans="1:3" x14ac:dyDescent="0.3">
      <c r="A97" s="1" t="s">
        <v>17</v>
      </c>
      <c r="B97">
        <v>6.249739E-2</v>
      </c>
      <c r="C97">
        <f>ABS((simulation__7[[#This Row],[Column2]]*100)-6.25)</f>
        <v>2.6100000000006673E-4</v>
      </c>
    </row>
    <row r="98" spans="1:3" x14ac:dyDescent="0.3">
      <c r="A98" s="1" t="s">
        <v>2</v>
      </c>
      <c r="B98">
        <v>6.2504900000000002E-2</v>
      </c>
      <c r="C98">
        <f>ABS((simulation__7[[#This Row],[Column2]]*100)-6.25)</f>
        <v>4.9000000000010147E-4</v>
      </c>
    </row>
    <row r="99" spans="1:3" x14ac:dyDescent="0.3">
      <c r="A99" s="1" t="s">
        <v>3</v>
      </c>
      <c r="B99">
        <v>6.2472050000000001E-2</v>
      </c>
      <c r="C99">
        <f>ABS((simulation__7[[#This Row],[Column2]]*100)-6.25)</f>
        <v>2.7949999999998809E-3</v>
      </c>
    </row>
    <row r="100" spans="1:3" x14ac:dyDescent="0.3">
      <c r="A100" s="1" t="s">
        <v>4</v>
      </c>
      <c r="B100">
        <v>6.2554189999999996E-2</v>
      </c>
      <c r="C100">
        <f>ABS((simulation__7[[#This Row],[Column2]]*100)-6.25)</f>
        <v>5.4189999999998406E-3</v>
      </c>
    </row>
    <row r="101" spans="1:3" x14ac:dyDescent="0.3">
      <c r="A101" s="1" t="s">
        <v>5</v>
      </c>
      <c r="B101">
        <v>6.2608810000000001E-2</v>
      </c>
      <c r="C101">
        <f>ABS((simulation__7[[#This Row],[Column2]]*100)-6.25)</f>
        <v>1.0881000000000363E-2</v>
      </c>
    </row>
    <row r="102" spans="1:3" x14ac:dyDescent="0.3">
      <c r="A102" s="1" t="s">
        <v>6</v>
      </c>
      <c r="B102">
        <v>6.2523099999999998E-2</v>
      </c>
      <c r="C102">
        <f>ABS((simulation__7[[#This Row],[Column2]]*100)-6.25)</f>
        <v>2.3099999999995902E-3</v>
      </c>
    </row>
    <row r="103" spans="1:3" x14ac:dyDescent="0.3">
      <c r="A103" s="1" t="s">
        <v>7</v>
      </c>
      <c r="B103">
        <v>6.2550955000000005E-2</v>
      </c>
      <c r="C103">
        <f>ABS((simulation__7[[#This Row],[Column2]]*100)-6.25)</f>
        <v>5.0955000000003636E-3</v>
      </c>
    </row>
    <row r="104" spans="1:3" x14ac:dyDescent="0.3">
      <c r="A104" s="1" t="s">
        <v>8</v>
      </c>
      <c r="B104">
        <v>6.2512949999999998E-2</v>
      </c>
      <c r="C104">
        <f>ABS((simulation__7[[#This Row],[Column2]]*100)-6.25)</f>
        <v>1.2949999999998241E-3</v>
      </c>
    </row>
    <row r="105" spans="1:3" x14ac:dyDescent="0.3">
      <c r="A105" s="1" t="s">
        <v>9</v>
      </c>
      <c r="B105">
        <v>6.2404763000000002E-2</v>
      </c>
      <c r="C105">
        <f>ABS((simulation__7[[#This Row],[Column2]]*100)-6.25)</f>
        <v>9.5236999999999128E-3</v>
      </c>
    </row>
    <row r="106" spans="1:3" x14ac:dyDescent="0.3">
      <c r="A106" s="1" t="s">
        <v>10</v>
      </c>
      <c r="B106">
        <v>6.2468953000000001E-2</v>
      </c>
      <c r="C106">
        <f>ABS((simulation__7[[#This Row],[Column2]]*100)-6.25)</f>
        <v>3.1046999999997382E-3</v>
      </c>
    </row>
    <row r="107" spans="1:3" x14ac:dyDescent="0.3">
      <c r="A107" s="1" t="s">
        <v>11</v>
      </c>
      <c r="B107">
        <v>6.2485859999999997E-2</v>
      </c>
      <c r="C107">
        <f>ABS((simulation__7[[#This Row],[Column2]]*100)-6.25)</f>
        <v>1.4140000000004704E-3</v>
      </c>
    </row>
    <row r="108" spans="1:3" x14ac:dyDescent="0.3">
      <c r="A108" s="1" t="s">
        <v>12</v>
      </c>
      <c r="B108">
        <v>6.2500520000000004E-2</v>
      </c>
      <c r="C108">
        <f>ABS((simulation__7[[#This Row],[Column2]]*100)-6.25)</f>
        <v>5.2000000000163027E-5</v>
      </c>
    </row>
    <row r="109" spans="1:3" x14ac:dyDescent="0.3">
      <c r="A109" s="1" t="s">
        <v>13</v>
      </c>
      <c r="B109">
        <v>6.2436617999999999E-2</v>
      </c>
      <c r="C109">
        <f>ABS((simulation__7[[#This Row],[Column2]]*100)-6.25)</f>
        <v>6.3382000000000716E-3</v>
      </c>
    </row>
    <row r="110" spans="1:3" x14ac:dyDescent="0.3">
      <c r="A110" s="1" t="s">
        <v>14</v>
      </c>
      <c r="B110">
        <v>6.2505950000000005E-2</v>
      </c>
      <c r="C110">
        <f>ABS((simulation__7[[#This Row],[Column2]]*100)-6.25)</f>
        <v>5.950000000005673E-4</v>
      </c>
    </row>
    <row r="111" spans="1:3" x14ac:dyDescent="0.3">
      <c r="A111" s="1" t="s">
        <v>15</v>
      </c>
      <c r="B111">
        <v>6.2478572000000003E-2</v>
      </c>
      <c r="C111">
        <f>ABS((simulation__7[[#This Row],[Column2]]*100)-6.25)</f>
        <v>2.1427999999996672E-3</v>
      </c>
    </row>
    <row r="112" spans="1:3" x14ac:dyDescent="0.3">
      <c r="A112" s="1" t="s">
        <v>16</v>
      </c>
      <c r="B112">
        <v>6.2520149999999997E-2</v>
      </c>
      <c r="C112">
        <f>ABS((simulation__7[[#This Row],[Column2]]*100)-6.25)</f>
        <v>2.0150000000001E-3</v>
      </c>
    </row>
    <row r="113" spans="1:3" x14ac:dyDescent="0.3">
      <c r="A113" s="1" t="s">
        <v>17</v>
      </c>
      <c r="B113">
        <v>6.2471665000000003E-2</v>
      </c>
      <c r="C113">
        <f>ABS((simulation__7[[#This Row],[Column2]]*100)-6.25)</f>
        <v>2.8334999999994892E-3</v>
      </c>
    </row>
    <row r="114" spans="1:3" x14ac:dyDescent="0.3">
      <c r="A114" s="1" t="s">
        <v>2</v>
      </c>
      <c r="B114">
        <v>6.2480792E-2</v>
      </c>
      <c r="C114">
        <f>ABS((simulation__7[[#This Row],[Column2]]*100)-6.25)</f>
        <v>1.9207999999997227E-3</v>
      </c>
    </row>
    <row r="115" spans="1:3" x14ac:dyDescent="0.3">
      <c r="A115" s="1" t="s">
        <v>3</v>
      </c>
      <c r="B115">
        <v>6.2473125999999997E-2</v>
      </c>
      <c r="C115">
        <f>ABS((simulation__7[[#This Row],[Column2]]*100)-6.25)</f>
        <v>2.6874000000001175E-3</v>
      </c>
    </row>
    <row r="116" spans="1:3" x14ac:dyDescent="0.3">
      <c r="A116" s="1" t="s">
        <v>4</v>
      </c>
      <c r="B116">
        <v>6.2529914000000006E-2</v>
      </c>
      <c r="C116">
        <f>ABS((simulation__7[[#This Row],[Column2]]*100)-6.25)</f>
        <v>2.9914000000008656E-3</v>
      </c>
    </row>
    <row r="117" spans="1:3" x14ac:dyDescent="0.3">
      <c r="A117" s="1" t="s">
        <v>5</v>
      </c>
      <c r="B117">
        <v>6.2577499999999994E-2</v>
      </c>
      <c r="C117">
        <f>ABS((simulation__7[[#This Row],[Column2]]*100)-6.25)</f>
        <v>7.7499999999997016E-3</v>
      </c>
    </row>
    <row r="118" spans="1:3" x14ac:dyDescent="0.3">
      <c r="A118" s="1" t="s">
        <v>6</v>
      </c>
      <c r="B118">
        <v>6.2519539999999998E-2</v>
      </c>
      <c r="C118">
        <f>ABS((simulation__7[[#This Row],[Column2]]*100)-6.25)</f>
        <v>1.9539999999995672E-3</v>
      </c>
    </row>
    <row r="119" spans="1:3" x14ac:dyDescent="0.3">
      <c r="A119" s="1" t="s">
        <v>7</v>
      </c>
      <c r="B119">
        <v>6.250704E-2</v>
      </c>
      <c r="C119">
        <f>ABS((simulation__7[[#This Row],[Column2]]*100)-6.25)</f>
        <v>7.0399999999981588E-4</v>
      </c>
    </row>
    <row r="120" spans="1:3" x14ac:dyDescent="0.3">
      <c r="A120" s="1" t="s">
        <v>8</v>
      </c>
      <c r="B120">
        <v>6.2536456000000004E-2</v>
      </c>
      <c r="C120">
        <f>ABS((simulation__7[[#This Row],[Column2]]*100)-6.25)</f>
        <v>3.6456000000004707E-3</v>
      </c>
    </row>
    <row r="121" spans="1:3" x14ac:dyDescent="0.3">
      <c r="A121" s="1" t="s">
        <v>9</v>
      </c>
      <c r="B121">
        <v>6.2422417000000001E-2</v>
      </c>
      <c r="C121">
        <f>ABS((simulation__7[[#This Row],[Column2]]*100)-6.25)</f>
        <v>7.7582999999998847E-3</v>
      </c>
    </row>
    <row r="122" spans="1:3" x14ac:dyDescent="0.3">
      <c r="A122" s="1" t="s">
        <v>10</v>
      </c>
      <c r="B122">
        <v>6.2504420000000005E-2</v>
      </c>
      <c r="C122">
        <f>ABS((simulation__7[[#This Row],[Column2]]*100)-6.25)</f>
        <v>4.4200000000049755E-4</v>
      </c>
    </row>
    <row r="123" spans="1:3" x14ac:dyDescent="0.3">
      <c r="A123" s="1" t="s">
        <v>11</v>
      </c>
      <c r="B123">
        <v>6.2481960000000003E-2</v>
      </c>
      <c r="C123">
        <f>ABS((simulation__7[[#This Row],[Column2]]*100)-6.25)</f>
        <v>1.8039999999999168E-3</v>
      </c>
    </row>
    <row r="124" spans="1:3" x14ac:dyDescent="0.3">
      <c r="A124" s="1" t="s">
        <v>12</v>
      </c>
      <c r="B124">
        <v>6.2477329999999998E-2</v>
      </c>
      <c r="C124">
        <f>ABS((simulation__7[[#This Row],[Column2]]*100)-6.25)</f>
        <v>2.266999999999797E-3</v>
      </c>
    </row>
    <row r="125" spans="1:3" x14ac:dyDescent="0.3">
      <c r="A125" s="1" t="s">
        <v>13</v>
      </c>
      <c r="B125">
        <v>6.2426000000000002E-2</v>
      </c>
      <c r="C125">
        <f>ABS((simulation__7[[#This Row],[Column2]]*100)-6.25)</f>
        <v>7.3999999999996291E-3</v>
      </c>
    </row>
    <row r="126" spans="1:3" x14ac:dyDescent="0.3">
      <c r="A126" s="1" t="s">
        <v>14</v>
      </c>
      <c r="B126">
        <v>6.2506000000000006E-2</v>
      </c>
      <c r="C126">
        <f>ABS((simulation__7[[#This Row],[Column2]]*100)-6.25)</f>
        <v>6.0000000000037801E-4</v>
      </c>
    </row>
    <row r="127" spans="1:3" x14ac:dyDescent="0.3">
      <c r="A127" s="1" t="s">
        <v>15</v>
      </c>
      <c r="B127">
        <v>6.2508330000000001E-2</v>
      </c>
      <c r="C127">
        <f>ABS((simulation__7[[#This Row],[Column2]]*100)-6.25)</f>
        <v>8.3300000000008367E-4</v>
      </c>
    </row>
    <row r="128" spans="1:3" x14ac:dyDescent="0.3">
      <c r="A128" s="1" t="s">
        <v>16</v>
      </c>
      <c r="B128">
        <v>6.2530539999999996E-2</v>
      </c>
      <c r="C128">
        <f>ABS((simulation__7[[#This Row],[Column2]]*100)-6.25)</f>
        <v>3.0539999999996681E-3</v>
      </c>
    </row>
    <row r="129" spans="1:3" x14ac:dyDescent="0.3">
      <c r="A129" s="1" t="s">
        <v>17</v>
      </c>
      <c r="B129">
        <v>6.2518630000000006E-2</v>
      </c>
      <c r="C129">
        <f>ABS((simulation__7[[#This Row],[Column2]]*100)-6.25)</f>
        <v>1.8630000000001701E-3</v>
      </c>
    </row>
    <row r="130" spans="1:3" x14ac:dyDescent="0.3">
      <c r="A130" s="1" t="s">
        <v>2</v>
      </c>
      <c r="B130">
        <v>6.2488812999999997E-2</v>
      </c>
      <c r="C130">
        <f>ABS((simulation__7[[#This Row],[Column2]]*100)-6.25)</f>
        <v>1.118700000000139E-3</v>
      </c>
    </row>
    <row r="131" spans="1:3" x14ac:dyDescent="0.3">
      <c r="A131" s="1" t="s">
        <v>3</v>
      </c>
      <c r="B131">
        <v>6.2475780000000002E-2</v>
      </c>
      <c r="C131">
        <f>ABS((simulation__7[[#This Row],[Column2]]*100)-6.25)</f>
        <v>2.4220000000001463E-3</v>
      </c>
    </row>
    <row r="132" spans="1:3" x14ac:dyDescent="0.3">
      <c r="A132" s="1" t="s">
        <v>4</v>
      </c>
      <c r="B132">
        <v>6.2523073999999998E-2</v>
      </c>
      <c r="C132">
        <f>ABS((simulation__7[[#This Row],[Column2]]*100)-6.25)</f>
        <v>2.3073999999994044E-3</v>
      </c>
    </row>
    <row r="133" spans="1:3" x14ac:dyDescent="0.3">
      <c r="A133" s="1" t="s">
        <v>5</v>
      </c>
      <c r="B133">
        <v>6.2582589999999994E-2</v>
      </c>
      <c r="C133">
        <f>ABS((simulation__7[[#This Row],[Column2]]*100)-6.25)</f>
        <v>8.2589999999989061E-3</v>
      </c>
    </row>
    <row r="134" spans="1:3" x14ac:dyDescent="0.3">
      <c r="A134" s="1" t="s">
        <v>6</v>
      </c>
      <c r="B134">
        <v>6.2533480000000002E-2</v>
      </c>
      <c r="C134">
        <f>ABS((simulation__7[[#This Row],[Column2]]*100)-6.25)</f>
        <v>3.3479999999999066E-3</v>
      </c>
    </row>
    <row r="135" spans="1:3" x14ac:dyDescent="0.3">
      <c r="A135" s="1" t="s">
        <v>7</v>
      </c>
      <c r="B135">
        <v>6.2513589999999994E-2</v>
      </c>
      <c r="C135">
        <f>ABS((simulation__7[[#This Row],[Column2]]*100)-6.25)</f>
        <v>1.3589999999989999E-3</v>
      </c>
    </row>
    <row r="136" spans="1:3" x14ac:dyDescent="0.3">
      <c r="A136" s="1" t="s">
        <v>8</v>
      </c>
      <c r="B136">
        <v>6.2527189999999996E-2</v>
      </c>
      <c r="C136">
        <f>ABS((simulation__7[[#This Row],[Column2]]*100)-6.25)</f>
        <v>2.7189999999999159E-3</v>
      </c>
    </row>
    <row r="137" spans="1:3" x14ac:dyDescent="0.3">
      <c r="A137" s="1" t="s">
        <v>9</v>
      </c>
      <c r="B137">
        <v>6.2421333000000002E-2</v>
      </c>
      <c r="C137">
        <f>ABS((simulation__7[[#This Row],[Column2]]*100)-6.25)</f>
        <v>7.8667000000001153E-3</v>
      </c>
    </row>
    <row r="138" spans="1:3" x14ac:dyDescent="0.3">
      <c r="A138" s="1" t="s">
        <v>10</v>
      </c>
      <c r="B138">
        <v>6.2499520000000003E-2</v>
      </c>
      <c r="C138">
        <f>ABS((simulation__7[[#This Row],[Column2]]*100)-6.25)</f>
        <v>4.7999999999603915E-5</v>
      </c>
    </row>
    <row r="139" spans="1:3" x14ac:dyDescent="0.3">
      <c r="A139" s="1" t="s">
        <v>11</v>
      </c>
      <c r="B139">
        <v>6.2474294999999999E-2</v>
      </c>
      <c r="C139">
        <f>ABS((simulation__7[[#This Row],[Column2]]*100)-6.25)</f>
        <v>2.5705000000000311E-3</v>
      </c>
    </row>
    <row r="140" spans="1:3" x14ac:dyDescent="0.3">
      <c r="A140" s="1" t="s">
        <v>12</v>
      </c>
      <c r="B140">
        <v>6.2470592999999998E-2</v>
      </c>
      <c r="C140">
        <f>ABS((simulation__7[[#This Row],[Column2]]*100)-6.25)</f>
        <v>2.9406999999999073E-3</v>
      </c>
    </row>
    <row r="141" spans="1:3" x14ac:dyDescent="0.3">
      <c r="A141" s="1" t="s">
        <v>13</v>
      </c>
      <c r="B141">
        <v>6.2417816000000001E-2</v>
      </c>
      <c r="C141">
        <f>ABS((simulation__7[[#This Row],[Column2]]*100)-6.25)</f>
        <v>8.218399999999626E-3</v>
      </c>
    </row>
    <row r="142" spans="1:3" x14ac:dyDescent="0.3">
      <c r="A142" s="1" t="s">
        <v>14</v>
      </c>
      <c r="B142">
        <v>6.2523659999999995E-2</v>
      </c>
      <c r="C142">
        <f>ABS((simulation__7[[#This Row],[Column2]]*100)-6.25)</f>
        <v>2.3659999999994241E-3</v>
      </c>
    </row>
    <row r="143" spans="1:3" x14ac:dyDescent="0.3">
      <c r="A143" s="1" t="s">
        <v>15</v>
      </c>
      <c r="B143">
        <v>6.2496222999999997E-2</v>
      </c>
      <c r="C143">
        <f>ABS((simulation__7[[#This Row],[Column2]]*100)-6.25)</f>
        <v>3.7770000000048043E-4</v>
      </c>
    </row>
    <row r="144" spans="1:3" x14ac:dyDescent="0.3">
      <c r="A144" s="1" t="s">
        <v>16</v>
      </c>
      <c r="B144">
        <v>6.2523073999999998E-2</v>
      </c>
      <c r="C144">
        <f>ABS((simulation__7[[#This Row],[Column2]]*100)-6.25)</f>
        <v>2.3073999999994044E-3</v>
      </c>
    </row>
    <row r="145" spans="1:3" x14ac:dyDescent="0.3">
      <c r="A145" s="1" t="s">
        <v>17</v>
      </c>
      <c r="B145">
        <v>6.2528959999999995E-2</v>
      </c>
      <c r="C145">
        <f>ABS((simulation__7[[#This Row],[Column2]]*100)-6.25)</f>
        <v>2.8959999999997876E-3</v>
      </c>
    </row>
    <row r="146" spans="1:3" x14ac:dyDescent="0.3">
      <c r="A146" s="1" t="s">
        <v>2</v>
      </c>
      <c r="B146">
        <v>6.2477999999999999E-2</v>
      </c>
      <c r="C146">
        <f>ABS((simulation__7[[#This Row],[Column2]]*100)-6.25)</f>
        <v>2.2000000000002018E-3</v>
      </c>
    </row>
    <row r="147" spans="1:3" x14ac:dyDescent="0.3">
      <c r="A147" s="1" t="s">
        <v>3</v>
      </c>
      <c r="B147">
        <v>6.24947E-2</v>
      </c>
      <c r="C147">
        <f>ABS((simulation__7[[#This Row],[Column2]]*100)-6.25)</f>
        <v>5.3000000000036351E-4</v>
      </c>
    </row>
    <row r="148" spans="1:3" x14ac:dyDescent="0.3">
      <c r="A148" s="1" t="s">
        <v>4</v>
      </c>
      <c r="B148">
        <v>6.2522729999999999E-2</v>
      </c>
      <c r="C148">
        <f>ABS((simulation__7[[#This Row],[Column2]]*100)-6.25)</f>
        <v>2.2729999999997474E-3</v>
      </c>
    </row>
    <row r="149" spans="1:3" x14ac:dyDescent="0.3">
      <c r="A149" s="1" t="s">
        <v>5</v>
      </c>
      <c r="B149">
        <v>6.2601000000000004E-2</v>
      </c>
      <c r="C149">
        <f>ABS((simulation__7[[#This Row],[Column2]]*100)-6.25)</f>
        <v>1.0100000000000442E-2</v>
      </c>
    </row>
    <row r="150" spans="1:3" x14ac:dyDescent="0.3">
      <c r="A150" s="1" t="s">
        <v>6</v>
      </c>
      <c r="B150">
        <v>6.2509800000000004E-2</v>
      </c>
      <c r="C150">
        <f>ABS((simulation__7[[#This Row],[Column2]]*100)-6.25)</f>
        <v>9.8000000000020293E-4</v>
      </c>
    </row>
    <row r="151" spans="1:3" x14ac:dyDescent="0.3">
      <c r="A151" s="1" t="s">
        <v>7</v>
      </c>
      <c r="B151">
        <v>6.2515829999999994E-2</v>
      </c>
      <c r="C151">
        <f>ABS((simulation__7[[#This Row],[Column2]]*100)-6.25)</f>
        <v>1.5829999999992239E-3</v>
      </c>
    </row>
    <row r="152" spans="1:3" x14ac:dyDescent="0.3">
      <c r="A152" s="1" t="s">
        <v>8</v>
      </c>
      <c r="B152">
        <v>6.252684E-2</v>
      </c>
      <c r="C152">
        <f>ABS((simulation__7[[#This Row],[Column2]]*100)-6.25)</f>
        <v>2.6840000000003528E-3</v>
      </c>
    </row>
    <row r="153" spans="1:3" x14ac:dyDescent="0.3">
      <c r="A153" s="1" t="s">
        <v>9</v>
      </c>
      <c r="B153">
        <v>6.2419333E-2</v>
      </c>
      <c r="C153">
        <f>ABS((simulation__7[[#This Row],[Column2]]*100)-6.25)</f>
        <v>8.0666999999996492E-3</v>
      </c>
    </row>
    <row r="154" spans="1:3" x14ac:dyDescent="0.3">
      <c r="A154" s="1" t="s">
        <v>10</v>
      </c>
      <c r="B154">
        <v>6.2486365000000002E-2</v>
      </c>
      <c r="C154">
        <f>ABS((simulation__7[[#This Row],[Column2]]*100)-6.25)</f>
        <v>1.363500000000073E-3</v>
      </c>
    </row>
    <row r="155" spans="1:3" x14ac:dyDescent="0.3">
      <c r="A155" s="1" t="s">
        <v>11</v>
      </c>
      <c r="B155">
        <v>6.2477400000000002E-2</v>
      </c>
      <c r="C155">
        <f>ABS((simulation__7[[#This Row],[Column2]]*100)-6.25)</f>
        <v>2.2599999999997067E-3</v>
      </c>
    </row>
    <row r="156" spans="1:3" x14ac:dyDescent="0.3">
      <c r="A156" s="1" t="s">
        <v>12</v>
      </c>
      <c r="B156">
        <v>6.2481931999999997E-2</v>
      </c>
      <c r="C156">
        <f>ABS((simulation__7[[#This Row],[Column2]]*100)-6.25)</f>
        <v>1.8068000000006634E-3</v>
      </c>
    </row>
    <row r="157" spans="1:3" x14ac:dyDescent="0.3">
      <c r="A157" s="1" t="s">
        <v>13</v>
      </c>
      <c r="B157">
        <v>6.2411099999999997E-2</v>
      </c>
      <c r="C157">
        <f>ABS((simulation__7[[#This Row],[Column2]]*100)-6.25)</f>
        <v>8.8900000000000645E-3</v>
      </c>
    </row>
    <row r="158" spans="1:3" x14ac:dyDescent="0.3">
      <c r="A158" s="1" t="s">
        <v>14</v>
      </c>
      <c r="B158">
        <v>6.252307E-2</v>
      </c>
      <c r="C158">
        <f>ABS((simulation__7[[#This Row],[Column2]]*100)-6.25)</f>
        <v>2.307000000000059E-3</v>
      </c>
    </row>
    <row r="159" spans="1:3" x14ac:dyDescent="0.3">
      <c r="A159" s="1" t="s">
        <v>15</v>
      </c>
      <c r="B159">
        <v>6.2511200000000003E-2</v>
      </c>
      <c r="C159">
        <f>ABS((simulation__7[[#This Row],[Column2]]*100)-6.25)</f>
        <v>1.1200000000002319E-3</v>
      </c>
    </row>
    <row r="160" spans="1:3" x14ac:dyDescent="0.3">
      <c r="A160" s="1" t="s">
        <v>16</v>
      </c>
      <c r="B160">
        <v>6.2515299999999996E-2</v>
      </c>
      <c r="C160">
        <f>ABS((simulation__7[[#This Row],[Column2]]*100)-6.25)</f>
        <v>1.5299999999998093E-3</v>
      </c>
    </row>
    <row r="161" spans="1:4" x14ac:dyDescent="0.3">
      <c r="A161" s="1" t="s">
        <v>17</v>
      </c>
      <c r="B161">
        <v>6.2525399999999995E-2</v>
      </c>
      <c r="C161">
        <f>ABS((simulation__7[[#This Row],[Column2]]*100)-6.25)</f>
        <v>2.5399999999997647E-3</v>
      </c>
    </row>
    <row r="162" spans="1:4" x14ac:dyDescent="0.3">
      <c r="A162" s="1"/>
      <c r="C162" s="1">
        <f>AVERAGE(simulation__7[Column3])</f>
        <v>4.1317362499999951E-3</v>
      </c>
      <c r="D162">
        <f>simulation__7[[#Totals],[Column3]]*100</f>
        <v>0.41317362499999949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6587-FE26-40A2-8CCD-B57F564D81E5}">
  <dimension ref="A1:D162"/>
  <sheetViews>
    <sheetView topLeftCell="A146" workbookViewId="0">
      <selection activeCell="D162" sqref="D16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7</v>
      </c>
      <c r="B2">
        <v>6.2508999999999995E-2</v>
      </c>
      <c r="C2">
        <f>ABS((simulation__8[[#This Row],[Column2]]*100)-6.25)</f>
        <v>8.9999999999967883E-4</v>
      </c>
    </row>
    <row r="3" spans="1:4" x14ac:dyDescent="0.3">
      <c r="A3" s="1" t="s">
        <v>7</v>
      </c>
      <c r="B3">
        <v>6.2465165000000003E-2</v>
      </c>
      <c r="C3">
        <f>ABS((simulation__8[[#This Row],[Column2]]*100)-6.25)</f>
        <v>3.4834999999997507E-3</v>
      </c>
    </row>
    <row r="4" spans="1:4" x14ac:dyDescent="0.3">
      <c r="A4" s="1" t="s">
        <v>7</v>
      </c>
      <c r="B4">
        <v>6.2502219999999997E-2</v>
      </c>
      <c r="C4">
        <f>ABS((simulation__8[[#This Row],[Column2]]*100)-6.25)</f>
        <v>2.2199999999994446E-4</v>
      </c>
    </row>
    <row r="5" spans="1:4" x14ac:dyDescent="0.3">
      <c r="A5" s="1" t="s">
        <v>7</v>
      </c>
      <c r="B5">
        <v>6.2505334999999995E-2</v>
      </c>
      <c r="C5">
        <f>ABS((simulation__8[[#This Row],[Column2]]*100)-6.25)</f>
        <v>5.3349999999952047E-4</v>
      </c>
    </row>
    <row r="6" spans="1:4" x14ac:dyDescent="0.3">
      <c r="A6" s="1" t="s">
        <v>7</v>
      </c>
      <c r="B6">
        <v>6.2554866000000001E-2</v>
      </c>
      <c r="C6">
        <f>ABS((simulation__8[[#This Row],[Column2]]*100)-6.25)</f>
        <v>5.4866000000002302E-3</v>
      </c>
    </row>
    <row r="7" spans="1:4" x14ac:dyDescent="0.3">
      <c r="A7" s="1" t="s">
        <v>7</v>
      </c>
      <c r="B7">
        <v>6.2483832000000003E-2</v>
      </c>
      <c r="C7">
        <f>ABS((simulation__8[[#This Row],[Column2]]*100)-6.25)</f>
        <v>1.6167999999998628E-3</v>
      </c>
    </row>
    <row r="8" spans="1:4" x14ac:dyDescent="0.3">
      <c r="A8" s="1" t="s">
        <v>7</v>
      </c>
      <c r="B8">
        <v>6.2458430000000002E-2</v>
      </c>
      <c r="C8">
        <f>ABS((simulation__8[[#This Row],[Column2]]*100)-6.25)</f>
        <v>4.1570000000001883E-3</v>
      </c>
    </row>
    <row r="9" spans="1:4" x14ac:dyDescent="0.3">
      <c r="A9" s="1" t="s">
        <v>7</v>
      </c>
      <c r="B9">
        <v>6.2486667000000003E-2</v>
      </c>
      <c r="C9">
        <f>ABS((simulation__8[[#This Row],[Column2]]*100)-6.25)</f>
        <v>1.3332999999997597E-3</v>
      </c>
    </row>
    <row r="10" spans="1:4" x14ac:dyDescent="0.3">
      <c r="A10" s="1" t="s">
        <v>7</v>
      </c>
      <c r="B10">
        <v>6.2487147999999999E-2</v>
      </c>
      <c r="C10">
        <f>ABS((simulation__8[[#This Row],[Column2]]*100)-6.25)</f>
        <v>1.2851999999998753E-3</v>
      </c>
    </row>
    <row r="11" spans="1:4" x14ac:dyDescent="0.3">
      <c r="A11" s="1" t="s">
        <v>7</v>
      </c>
      <c r="B11">
        <v>6.2494367000000002E-2</v>
      </c>
      <c r="C11">
        <f>ABS((simulation__8[[#This Row],[Column2]]*100)-6.25)</f>
        <v>5.6329999999960023E-4</v>
      </c>
    </row>
    <row r="12" spans="1:4" x14ac:dyDescent="0.3">
      <c r="A12" s="1" t="s">
        <v>8</v>
      </c>
      <c r="B12">
        <v>6.2571669999999996E-2</v>
      </c>
      <c r="C12">
        <f>ABS((simulation__8[[#This Row],[Column2]]*100)-6.25)</f>
        <v>7.1669999999999234E-3</v>
      </c>
    </row>
    <row r="13" spans="1:4" x14ac:dyDescent="0.3">
      <c r="A13" s="1" t="s">
        <v>8</v>
      </c>
      <c r="B13">
        <v>6.25275E-2</v>
      </c>
      <c r="C13">
        <f>ABS((simulation__8[[#This Row],[Column2]]*100)-6.25)</f>
        <v>2.7499999999998082E-3</v>
      </c>
    </row>
    <row r="14" spans="1:4" x14ac:dyDescent="0.3">
      <c r="A14" s="1" t="s">
        <v>8</v>
      </c>
      <c r="B14">
        <v>6.2528335000000004E-2</v>
      </c>
      <c r="C14">
        <f>ABS((simulation__8[[#This Row],[Column2]]*100)-6.25)</f>
        <v>2.8335000000003774E-3</v>
      </c>
    </row>
    <row r="15" spans="1:4" x14ac:dyDescent="0.3">
      <c r="A15" s="1" t="s">
        <v>8</v>
      </c>
      <c r="B15">
        <v>6.2501329999999994E-2</v>
      </c>
      <c r="C15">
        <f>ABS((simulation__8[[#This Row],[Column2]]*100)-6.25)</f>
        <v>1.3299999999905054E-4</v>
      </c>
    </row>
    <row r="16" spans="1:4" x14ac:dyDescent="0.3">
      <c r="A16" s="1" t="s">
        <v>8</v>
      </c>
      <c r="B16">
        <v>6.2499199999999998E-2</v>
      </c>
      <c r="C16">
        <f>ABS((simulation__8[[#This Row],[Column2]]*100)-6.25)</f>
        <v>8.0000000000524096E-5</v>
      </c>
    </row>
    <row r="17" spans="1:3" x14ac:dyDescent="0.3">
      <c r="A17" s="1" t="s">
        <v>8</v>
      </c>
      <c r="B17">
        <v>6.25E-2</v>
      </c>
      <c r="C17">
        <f>ABS((simulation__8[[#This Row],[Column2]]*100)-6.25)</f>
        <v>0</v>
      </c>
    </row>
    <row r="18" spans="1:3" x14ac:dyDescent="0.3">
      <c r="A18" s="1" t="s">
        <v>8</v>
      </c>
      <c r="B18">
        <v>6.2490619999999997E-2</v>
      </c>
      <c r="C18">
        <f>ABS((simulation__8[[#This Row],[Column2]]*100)-6.25)</f>
        <v>9.3800000000054951E-4</v>
      </c>
    </row>
    <row r="19" spans="1:3" x14ac:dyDescent="0.3">
      <c r="A19" s="1" t="s">
        <v>8</v>
      </c>
      <c r="B19">
        <v>6.2482834000000001E-2</v>
      </c>
      <c r="C19">
        <f>ABS((simulation__8[[#This Row],[Column2]]*100)-6.25)</f>
        <v>1.716599999999957E-3</v>
      </c>
    </row>
    <row r="20" spans="1:3" x14ac:dyDescent="0.3">
      <c r="A20" s="1" t="s">
        <v>8</v>
      </c>
      <c r="B20">
        <v>6.2487109999999998E-2</v>
      </c>
      <c r="C20">
        <f>ABS((simulation__8[[#This Row],[Column2]]*100)-6.25)</f>
        <v>1.2889999999998736E-3</v>
      </c>
    </row>
    <row r="21" spans="1:3" x14ac:dyDescent="0.3">
      <c r="A21" s="1" t="s">
        <v>8</v>
      </c>
      <c r="B21">
        <v>6.2493834999999998E-2</v>
      </c>
      <c r="C21">
        <f>ABS((simulation__8[[#This Row],[Column2]]*100)-6.25)</f>
        <v>6.165000000004639E-4</v>
      </c>
    </row>
    <row r="22" spans="1:3" x14ac:dyDescent="0.3">
      <c r="A22" s="1" t="s">
        <v>13</v>
      </c>
      <c r="B22">
        <v>6.2430665000000003E-2</v>
      </c>
      <c r="C22">
        <f>ABS((simulation__8[[#This Row],[Column2]]*100)-6.25)</f>
        <v>6.9334999999997038E-3</v>
      </c>
    </row>
    <row r="23" spans="1:3" x14ac:dyDescent="0.3">
      <c r="A23" s="1" t="s">
        <v>13</v>
      </c>
      <c r="B23">
        <v>6.2563999999999995E-2</v>
      </c>
      <c r="C23">
        <f>ABS((simulation__8[[#This Row],[Column2]]*100)-6.25)</f>
        <v>6.3999999999992951E-3</v>
      </c>
    </row>
    <row r="24" spans="1:3" x14ac:dyDescent="0.3">
      <c r="A24" s="1" t="s">
        <v>13</v>
      </c>
      <c r="B24">
        <v>6.2516440000000006E-2</v>
      </c>
      <c r="C24">
        <f>ABS((simulation__8[[#This Row],[Column2]]*100)-6.25)</f>
        <v>1.6440000000006449E-3</v>
      </c>
    </row>
    <row r="25" spans="1:3" x14ac:dyDescent="0.3">
      <c r="A25" s="1" t="s">
        <v>13</v>
      </c>
      <c r="B25">
        <v>6.2490333000000002E-2</v>
      </c>
      <c r="C25">
        <f>ABS((simulation__8[[#This Row],[Column2]]*100)-6.25)</f>
        <v>9.6670000000020906E-4</v>
      </c>
    </row>
    <row r="26" spans="1:3" x14ac:dyDescent="0.3">
      <c r="A26" s="1" t="s">
        <v>13</v>
      </c>
      <c r="B26">
        <v>6.2501870000000001E-2</v>
      </c>
      <c r="C26">
        <f>ABS((simulation__8[[#This Row],[Column2]]*100)-6.25)</f>
        <v>1.8700000000038131E-4</v>
      </c>
    </row>
    <row r="27" spans="1:3" x14ac:dyDescent="0.3">
      <c r="A27" s="1" t="s">
        <v>13</v>
      </c>
      <c r="B27">
        <v>6.2487719999999997E-2</v>
      </c>
      <c r="C27">
        <f>ABS((simulation__8[[#This Row],[Column2]]*100)-6.25)</f>
        <v>1.2280000000002289E-3</v>
      </c>
    </row>
    <row r="28" spans="1:3" x14ac:dyDescent="0.3">
      <c r="A28" s="1" t="s">
        <v>13</v>
      </c>
      <c r="B28">
        <v>6.2494333999999999E-2</v>
      </c>
      <c r="C28">
        <f>ABS((simulation__8[[#This Row],[Column2]]*100)-6.25)</f>
        <v>5.6659999999997268E-4</v>
      </c>
    </row>
    <row r="29" spans="1:3" x14ac:dyDescent="0.3">
      <c r="A29" s="1" t="s">
        <v>13</v>
      </c>
      <c r="B29">
        <v>6.2461082000000001E-2</v>
      </c>
      <c r="C29">
        <f>ABS((simulation__8[[#This Row],[Column2]]*100)-6.25)</f>
        <v>3.8917999999998898E-3</v>
      </c>
    </row>
    <row r="30" spans="1:3" x14ac:dyDescent="0.3">
      <c r="A30" s="1" t="s">
        <v>13</v>
      </c>
      <c r="B30">
        <v>6.2467925000000001E-2</v>
      </c>
      <c r="C30">
        <f>ABS((simulation__8[[#This Row],[Column2]]*100)-6.25)</f>
        <v>3.2075000000002518E-3</v>
      </c>
    </row>
    <row r="31" spans="1:3" x14ac:dyDescent="0.3">
      <c r="A31" s="1" t="s">
        <v>13</v>
      </c>
      <c r="B31">
        <v>6.2465865000000002E-2</v>
      </c>
      <c r="C31">
        <f>ABS((simulation__8[[#This Row],[Column2]]*100)-6.25)</f>
        <v>3.4134999999997362E-3</v>
      </c>
    </row>
    <row r="32" spans="1:3" x14ac:dyDescent="0.3">
      <c r="A32" s="1" t="s">
        <v>6</v>
      </c>
      <c r="B32">
        <v>6.2732999999999997E-2</v>
      </c>
      <c r="C32">
        <f>ABS((simulation__8[[#This Row],[Column2]]*100)-6.25)</f>
        <v>2.3299999999999876E-2</v>
      </c>
    </row>
    <row r="33" spans="1:3" x14ac:dyDescent="0.3">
      <c r="A33" s="1" t="s">
        <v>6</v>
      </c>
      <c r="B33">
        <v>6.2662499999999996E-2</v>
      </c>
      <c r="C33">
        <f>ABS((simulation__8[[#This Row],[Column2]]*100)-6.25)</f>
        <v>1.6249999999999432E-2</v>
      </c>
    </row>
    <row r="34" spans="1:3" x14ac:dyDescent="0.3">
      <c r="A34" s="1" t="s">
        <v>6</v>
      </c>
      <c r="B34">
        <v>6.2612329999999994E-2</v>
      </c>
      <c r="C34">
        <f>ABS((simulation__8[[#This Row],[Column2]]*100)-6.25)</f>
        <v>1.1232999999998938E-2</v>
      </c>
    </row>
    <row r="35" spans="1:3" x14ac:dyDescent="0.3">
      <c r="A35" s="1" t="s">
        <v>6</v>
      </c>
      <c r="B35">
        <v>6.2528749999999994E-2</v>
      </c>
      <c r="C35">
        <f>ABS((simulation__8[[#This Row],[Column2]]*100)-6.25)</f>
        <v>2.8749999999995168E-3</v>
      </c>
    </row>
    <row r="36" spans="1:3" x14ac:dyDescent="0.3">
      <c r="A36" s="1" t="s">
        <v>6</v>
      </c>
      <c r="B36">
        <v>6.2543533999999998E-2</v>
      </c>
      <c r="C36">
        <f>ABS((simulation__8[[#This Row],[Column2]]*100)-6.25)</f>
        <v>4.3533999999993966E-3</v>
      </c>
    </row>
    <row r="37" spans="1:3" x14ac:dyDescent="0.3">
      <c r="A37" s="1" t="s">
        <v>6</v>
      </c>
      <c r="B37">
        <v>6.2546889999999994E-2</v>
      </c>
      <c r="C37">
        <f>ABS((simulation__8[[#This Row],[Column2]]*100)-6.25)</f>
        <v>4.688999999999055E-3</v>
      </c>
    </row>
    <row r="38" spans="1:3" x14ac:dyDescent="0.3">
      <c r="A38" s="1" t="s">
        <v>6</v>
      </c>
      <c r="B38">
        <v>6.2567709999999999E-2</v>
      </c>
      <c r="C38">
        <f>ABS((simulation__8[[#This Row],[Column2]]*100)-6.25)</f>
        <v>6.7709999999996384E-3</v>
      </c>
    </row>
    <row r="39" spans="1:3" x14ac:dyDescent="0.3">
      <c r="A39" s="1" t="s">
        <v>6</v>
      </c>
      <c r="B39">
        <v>6.2565415999999999E-2</v>
      </c>
      <c r="C39">
        <f>ABS((simulation__8[[#This Row],[Column2]]*100)-6.25)</f>
        <v>6.5416000000002583E-3</v>
      </c>
    </row>
    <row r="40" spans="1:3" x14ac:dyDescent="0.3">
      <c r="A40" s="1" t="s">
        <v>6</v>
      </c>
      <c r="B40">
        <v>6.2544589999999997E-2</v>
      </c>
      <c r="C40">
        <f>ABS((simulation__8[[#This Row],[Column2]]*100)-6.25)</f>
        <v>4.4589999999997687E-3</v>
      </c>
    </row>
    <row r="41" spans="1:3" x14ac:dyDescent="0.3">
      <c r="A41" s="1" t="s">
        <v>6</v>
      </c>
      <c r="B41">
        <v>6.2526330000000005E-2</v>
      </c>
      <c r="C41">
        <f>ABS((simulation__8[[#This Row],[Column2]]*100)-6.25)</f>
        <v>2.6330000000003295E-3</v>
      </c>
    </row>
    <row r="42" spans="1:3" x14ac:dyDescent="0.3">
      <c r="A42" s="1" t="s">
        <v>2</v>
      </c>
      <c r="B42">
        <v>6.2446000000000002E-2</v>
      </c>
      <c r="C42">
        <f>ABS((simulation__8[[#This Row],[Column2]]*100)-6.25)</f>
        <v>5.3999999999998494E-3</v>
      </c>
    </row>
    <row r="43" spans="1:3" x14ac:dyDescent="0.3">
      <c r="A43" s="1" t="s">
        <v>2</v>
      </c>
      <c r="B43">
        <v>6.2515000000000001E-2</v>
      </c>
      <c r="C43">
        <f>ABS((simulation__8[[#This Row],[Column2]]*100)-6.25)</f>
        <v>1.5000000000000568E-3</v>
      </c>
    </row>
    <row r="44" spans="1:3" x14ac:dyDescent="0.3">
      <c r="A44" s="1" t="s">
        <v>2</v>
      </c>
      <c r="B44">
        <v>6.2551220000000005E-2</v>
      </c>
      <c r="C44">
        <f>ABS((simulation__8[[#This Row],[Column2]]*100)-6.25)</f>
        <v>5.1220000000000709E-3</v>
      </c>
    </row>
    <row r="45" spans="1:3" x14ac:dyDescent="0.3">
      <c r="A45" s="1" t="s">
        <v>2</v>
      </c>
      <c r="B45">
        <v>6.2497083000000002E-2</v>
      </c>
      <c r="C45">
        <f>ABS((simulation__8[[#This Row],[Column2]]*100)-6.25)</f>
        <v>2.9170000000000584E-4</v>
      </c>
    </row>
    <row r="46" spans="1:3" x14ac:dyDescent="0.3">
      <c r="A46" s="1" t="s">
        <v>2</v>
      </c>
      <c r="B46">
        <v>6.2511264999999996E-2</v>
      </c>
      <c r="C46">
        <f>ABS((simulation__8[[#This Row],[Column2]]*100)-6.25)</f>
        <v>1.1264999999998082E-3</v>
      </c>
    </row>
    <row r="47" spans="1:3" x14ac:dyDescent="0.3">
      <c r="A47" s="1" t="s">
        <v>2</v>
      </c>
      <c r="B47">
        <v>6.2532275999999998E-2</v>
      </c>
      <c r="C47">
        <f>ABS((simulation__8[[#This Row],[Column2]]*100)-6.25)</f>
        <v>3.2275999999997751E-3</v>
      </c>
    </row>
    <row r="48" spans="1:3" x14ac:dyDescent="0.3">
      <c r="A48" s="1" t="s">
        <v>2</v>
      </c>
      <c r="B48">
        <v>6.252605E-2</v>
      </c>
      <c r="C48">
        <f>ABS((simulation__8[[#This Row],[Column2]]*100)-6.25)</f>
        <v>2.6049999999999685E-3</v>
      </c>
    </row>
    <row r="49" spans="1:3" x14ac:dyDescent="0.3">
      <c r="A49" s="1" t="s">
        <v>2</v>
      </c>
      <c r="B49">
        <v>6.2531290000000003E-2</v>
      </c>
      <c r="C49">
        <f>ABS((simulation__8[[#This Row],[Column2]]*100)-6.25)</f>
        <v>3.1290000000003815E-3</v>
      </c>
    </row>
    <row r="50" spans="1:3" x14ac:dyDescent="0.3">
      <c r="A50" s="1" t="s">
        <v>2</v>
      </c>
      <c r="B50">
        <v>6.2527630000000001E-2</v>
      </c>
      <c r="C50">
        <f>ABS((simulation__8[[#This Row],[Column2]]*100)-6.25)</f>
        <v>2.7629999999998489E-3</v>
      </c>
    </row>
    <row r="51" spans="1:3" x14ac:dyDescent="0.3">
      <c r="A51" s="1" t="s">
        <v>2</v>
      </c>
      <c r="B51">
        <v>6.2515765000000001E-2</v>
      </c>
      <c r="C51">
        <f>ABS((simulation__8[[#This Row],[Column2]]*100)-6.25)</f>
        <v>1.5765000000005358E-3</v>
      </c>
    </row>
    <row r="52" spans="1:3" x14ac:dyDescent="0.3">
      <c r="A52" s="1" t="s">
        <v>15</v>
      </c>
      <c r="B52">
        <v>6.252133E-2</v>
      </c>
      <c r="C52">
        <f>ABS((simulation__8[[#This Row],[Column2]]*100)-6.25)</f>
        <v>2.1329999999997185E-3</v>
      </c>
    </row>
    <row r="53" spans="1:3" x14ac:dyDescent="0.3">
      <c r="A53" s="1" t="s">
        <v>15</v>
      </c>
      <c r="B53">
        <v>6.2466000000000001E-2</v>
      </c>
      <c r="C53">
        <f>ABS((simulation__8[[#This Row],[Column2]]*100)-6.25)</f>
        <v>3.4000000000000696E-3</v>
      </c>
    </row>
    <row r="54" spans="1:3" x14ac:dyDescent="0.3">
      <c r="A54" s="1" t="s">
        <v>15</v>
      </c>
      <c r="B54">
        <v>6.2475000000000003E-2</v>
      </c>
      <c r="C54">
        <f>ABS((simulation__8[[#This Row],[Column2]]*100)-6.25)</f>
        <v>2.4999999999995026E-3</v>
      </c>
    </row>
    <row r="55" spans="1:3" x14ac:dyDescent="0.3">
      <c r="A55" s="1" t="s">
        <v>15</v>
      </c>
      <c r="B55">
        <v>6.2487583999999999E-2</v>
      </c>
      <c r="C55">
        <f>ABS((simulation__8[[#This Row],[Column2]]*100)-6.25)</f>
        <v>1.2416000000001759E-3</v>
      </c>
    </row>
    <row r="56" spans="1:3" x14ac:dyDescent="0.3">
      <c r="A56" s="1" t="s">
        <v>15</v>
      </c>
      <c r="B56">
        <v>6.2504865000000007E-2</v>
      </c>
      <c r="C56">
        <f>ABS((simulation__8[[#This Row],[Column2]]*100)-6.25)</f>
        <v>4.8650000000094451E-4</v>
      </c>
    </row>
    <row r="57" spans="1:3" x14ac:dyDescent="0.3">
      <c r="A57" s="1" t="s">
        <v>15</v>
      </c>
      <c r="B57">
        <v>6.2541609999999997E-2</v>
      </c>
      <c r="C57">
        <f>ABS((simulation__8[[#This Row],[Column2]]*100)-6.25)</f>
        <v>4.1609999999998593E-3</v>
      </c>
    </row>
    <row r="58" spans="1:3" x14ac:dyDescent="0.3">
      <c r="A58" s="1" t="s">
        <v>15</v>
      </c>
      <c r="B58">
        <v>6.2546334999999995E-2</v>
      </c>
      <c r="C58">
        <f>ABS((simulation__8[[#This Row],[Column2]]*100)-6.25)</f>
        <v>4.6334999999997351E-3</v>
      </c>
    </row>
    <row r="59" spans="1:3" x14ac:dyDescent="0.3">
      <c r="A59" s="1" t="s">
        <v>15</v>
      </c>
      <c r="B59">
        <v>6.2530585E-2</v>
      </c>
      <c r="C59">
        <f>ABS((simulation__8[[#This Row],[Column2]]*100)-6.25)</f>
        <v>3.058499999999853E-3</v>
      </c>
    </row>
    <row r="60" spans="1:3" x14ac:dyDescent="0.3">
      <c r="A60" s="1" t="s">
        <v>15</v>
      </c>
      <c r="B60">
        <v>6.2507740000000006E-2</v>
      </c>
      <c r="C60">
        <f>ABS((simulation__8[[#This Row],[Column2]]*100)-6.25)</f>
        <v>7.7400000000071856E-4</v>
      </c>
    </row>
    <row r="61" spans="1:3" x14ac:dyDescent="0.3">
      <c r="A61" s="1" t="s">
        <v>15</v>
      </c>
      <c r="B61">
        <v>6.2515899999999999E-2</v>
      </c>
      <c r="C61">
        <f>ABS((simulation__8[[#This Row],[Column2]]*100)-6.25)</f>
        <v>1.5900000000002024E-3</v>
      </c>
    </row>
    <row r="62" spans="1:3" x14ac:dyDescent="0.3">
      <c r="A62" s="1" t="s">
        <v>4</v>
      </c>
      <c r="B62">
        <v>6.2394667000000001E-2</v>
      </c>
      <c r="C62">
        <f>ABS((simulation__8[[#This Row],[Column2]]*100)-6.25)</f>
        <v>1.0533299999999635E-2</v>
      </c>
    </row>
    <row r="63" spans="1:3" x14ac:dyDescent="0.3">
      <c r="A63" s="1" t="s">
        <v>4</v>
      </c>
      <c r="B63">
        <v>6.2372166999999999E-2</v>
      </c>
      <c r="C63">
        <f>ABS((simulation__8[[#This Row],[Column2]]*100)-6.25)</f>
        <v>1.278329999999972E-2</v>
      </c>
    </row>
    <row r="64" spans="1:3" x14ac:dyDescent="0.3">
      <c r="A64" s="1" t="s">
        <v>4</v>
      </c>
      <c r="B64">
        <v>6.2422443000000001E-2</v>
      </c>
      <c r="C64">
        <f>ABS((simulation__8[[#This Row],[Column2]]*100)-6.25)</f>
        <v>7.7556999999996989E-3</v>
      </c>
    </row>
    <row r="65" spans="1:3" x14ac:dyDescent="0.3">
      <c r="A65" s="1" t="s">
        <v>4</v>
      </c>
      <c r="B65">
        <v>6.2441249999999997E-2</v>
      </c>
      <c r="C65">
        <f>ABS((simulation__8[[#This Row],[Column2]]*100)-6.25)</f>
        <v>5.8750000000005187E-3</v>
      </c>
    </row>
    <row r="66" spans="1:3" x14ac:dyDescent="0.3">
      <c r="A66" s="1" t="s">
        <v>4</v>
      </c>
      <c r="B66">
        <v>6.2432399999999999E-2</v>
      </c>
      <c r="C66">
        <f>ABS((simulation__8[[#This Row],[Column2]]*100)-6.25)</f>
        <v>6.7599999999998772E-3</v>
      </c>
    </row>
    <row r="67" spans="1:3" x14ac:dyDescent="0.3">
      <c r="A67" s="1" t="s">
        <v>4</v>
      </c>
      <c r="B67">
        <v>6.2463554999999997E-2</v>
      </c>
      <c r="C67">
        <f>ABS((simulation__8[[#This Row],[Column2]]*100)-6.25)</f>
        <v>3.6445000000000505E-3</v>
      </c>
    </row>
    <row r="68" spans="1:3" x14ac:dyDescent="0.3">
      <c r="A68" s="1" t="s">
        <v>4</v>
      </c>
      <c r="B68">
        <v>6.2456999999999999E-2</v>
      </c>
      <c r="C68">
        <f>ABS((simulation__8[[#This Row],[Column2]]*100)-6.25)</f>
        <v>4.2999999999997485E-3</v>
      </c>
    </row>
    <row r="69" spans="1:3" x14ac:dyDescent="0.3">
      <c r="A69" s="1" t="s">
        <v>4</v>
      </c>
      <c r="B69">
        <v>6.2467583E-2</v>
      </c>
      <c r="C69">
        <f>ABS((simulation__8[[#This Row],[Column2]]*100)-6.25)</f>
        <v>3.2417000000002361E-3</v>
      </c>
    </row>
    <row r="70" spans="1:3" x14ac:dyDescent="0.3">
      <c r="A70" s="1" t="s">
        <v>4</v>
      </c>
      <c r="B70">
        <v>6.248741E-2</v>
      </c>
      <c r="C70">
        <f>ABS((simulation__8[[#This Row],[Column2]]*100)-6.25)</f>
        <v>1.2590000000001211E-3</v>
      </c>
    </row>
    <row r="71" spans="1:3" x14ac:dyDescent="0.3">
      <c r="A71" s="1" t="s">
        <v>4</v>
      </c>
      <c r="B71">
        <v>6.2490900000000002E-2</v>
      </c>
      <c r="C71">
        <f>ABS((simulation__8[[#This Row],[Column2]]*100)-6.25)</f>
        <v>9.1000000000018844E-4</v>
      </c>
    </row>
    <row r="72" spans="1:3" x14ac:dyDescent="0.3">
      <c r="A72" s="1" t="s">
        <v>14</v>
      </c>
      <c r="B72">
        <v>6.2403331999999999E-2</v>
      </c>
      <c r="C72">
        <f>ABS((simulation__8[[#This Row],[Column2]]*100)-6.25)</f>
        <v>9.6667999999997534E-3</v>
      </c>
    </row>
    <row r="73" spans="1:3" x14ac:dyDescent="0.3">
      <c r="A73" s="1" t="s">
        <v>14</v>
      </c>
      <c r="B73">
        <v>6.2514834000000005E-2</v>
      </c>
      <c r="C73">
        <f>ABS((simulation__8[[#This Row],[Column2]]*100)-6.25)</f>
        <v>1.4834000000005787E-3</v>
      </c>
    </row>
    <row r="74" spans="1:3" x14ac:dyDescent="0.3">
      <c r="A74" s="1" t="s">
        <v>14</v>
      </c>
      <c r="B74">
        <v>6.2445223000000001E-2</v>
      </c>
      <c r="C74">
        <f>ABS((simulation__8[[#This Row],[Column2]]*100)-6.25)</f>
        <v>5.4777000000001408E-3</v>
      </c>
    </row>
    <row r="75" spans="1:3" x14ac:dyDescent="0.3">
      <c r="A75" s="1" t="s">
        <v>14</v>
      </c>
      <c r="B75">
        <v>6.2508419999999995E-2</v>
      </c>
      <c r="C75">
        <f>ABS((simulation__8[[#This Row],[Column2]]*100)-6.25)</f>
        <v>8.4199999999956532E-4</v>
      </c>
    </row>
    <row r="76" spans="1:3" x14ac:dyDescent="0.3">
      <c r="A76" s="1" t="s">
        <v>14</v>
      </c>
      <c r="B76">
        <v>6.2448732999999999E-2</v>
      </c>
      <c r="C76">
        <f>ABS((simulation__8[[#This Row],[Column2]]*100)-6.25)</f>
        <v>5.1266999999999285E-3</v>
      </c>
    </row>
    <row r="77" spans="1:3" x14ac:dyDescent="0.3">
      <c r="A77" s="1" t="s">
        <v>14</v>
      </c>
      <c r="B77">
        <v>6.2449668E-2</v>
      </c>
      <c r="C77">
        <f>ABS((simulation__8[[#This Row],[Column2]]*100)-6.25)</f>
        <v>5.0331999999997379E-3</v>
      </c>
    </row>
    <row r="78" spans="1:3" x14ac:dyDescent="0.3">
      <c r="A78" s="1" t="s">
        <v>14</v>
      </c>
      <c r="B78">
        <v>6.2470286999999999E-2</v>
      </c>
      <c r="C78">
        <f>ABS((simulation__8[[#This Row],[Column2]]*100)-6.25)</f>
        <v>2.9713000000004541E-3</v>
      </c>
    </row>
    <row r="79" spans="1:3" x14ac:dyDescent="0.3">
      <c r="A79" s="1" t="s">
        <v>14</v>
      </c>
      <c r="B79">
        <v>6.246579E-2</v>
      </c>
      <c r="C79">
        <f>ABS((simulation__8[[#This Row],[Column2]]*100)-6.25)</f>
        <v>3.4210000000003404E-3</v>
      </c>
    </row>
    <row r="80" spans="1:3" x14ac:dyDescent="0.3">
      <c r="A80" s="1" t="s">
        <v>14</v>
      </c>
      <c r="B80">
        <v>6.2466630000000002E-2</v>
      </c>
      <c r="C80">
        <f>ABS((simulation__8[[#This Row],[Column2]]*100)-6.25)</f>
        <v>3.3370000000001454E-3</v>
      </c>
    </row>
    <row r="81" spans="1:3" x14ac:dyDescent="0.3">
      <c r="A81" s="1" t="s">
        <v>14</v>
      </c>
      <c r="B81">
        <v>6.2458735000000001E-2</v>
      </c>
      <c r="C81">
        <f>ABS((simulation__8[[#This Row],[Column2]]*100)-6.25)</f>
        <v>4.1264999999999219E-3</v>
      </c>
    </row>
    <row r="82" spans="1:3" x14ac:dyDescent="0.3">
      <c r="A82" s="1" t="s">
        <v>11</v>
      </c>
      <c r="B82">
        <v>6.2425665999999998E-2</v>
      </c>
      <c r="C82">
        <f>ABS((simulation__8[[#This Row],[Column2]]*100)-6.25)</f>
        <v>7.4334000000000344E-3</v>
      </c>
    </row>
    <row r="83" spans="1:3" x14ac:dyDescent="0.3">
      <c r="A83" s="1" t="s">
        <v>11</v>
      </c>
      <c r="B83">
        <v>6.2460000000000002E-2</v>
      </c>
      <c r="C83">
        <f>ABS((simulation__8[[#This Row],[Column2]]*100)-6.25)</f>
        <v>3.9999999999995595E-3</v>
      </c>
    </row>
    <row r="84" spans="1:3" x14ac:dyDescent="0.3">
      <c r="A84" s="1" t="s">
        <v>11</v>
      </c>
      <c r="B84">
        <v>6.2482778000000003E-2</v>
      </c>
      <c r="C84">
        <f>ABS((simulation__8[[#This Row],[Column2]]*100)-6.25)</f>
        <v>1.722199999999674E-3</v>
      </c>
    </row>
    <row r="85" spans="1:3" x14ac:dyDescent="0.3">
      <c r="A85" s="1" t="s">
        <v>11</v>
      </c>
      <c r="B85">
        <v>6.251292E-2</v>
      </c>
      <c r="C85">
        <f>ABS((simulation__8[[#This Row],[Column2]]*100)-6.25)</f>
        <v>1.2920000000002929E-3</v>
      </c>
    </row>
    <row r="86" spans="1:3" x14ac:dyDescent="0.3">
      <c r="A86" s="1" t="s">
        <v>11</v>
      </c>
      <c r="B86">
        <v>6.24918E-2</v>
      </c>
      <c r="C86">
        <f>ABS((simulation__8[[#This Row],[Column2]]*100)-6.25)</f>
        <v>8.2000000000004292E-4</v>
      </c>
    </row>
    <row r="87" spans="1:3" x14ac:dyDescent="0.3">
      <c r="A87" s="1" t="s">
        <v>11</v>
      </c>
      <c r="B87">
        <v>6.2473109999999998E-2</v>
      </c>
      <c r="C87">
        <f>ABS((simulation__8[[#This Row],[Column2]]*100)-6.25)</f>
        <v>2.6890000000001635E-3</v>
      </c>
    </row>
    <row r="88" spans="1:3" x14ac:dyDescent="0.3">
      <c r="A88" s="1" t="s">
        <v>11</v>
      </c>
      <c r="B88">
        <v>6.2497999999999998E-2</v>
      </c>
      <c r="C88">
        <f>ABS((simulation__8[[#This Row],[Column2]]*100)-6.25)</f>
        <v>2.0000000000042206E-4</v>
      </c>
    </row>
    <row r="89" spans="1:3" x14ac:dyDescent="0.3">
      <c r="A89" s="1" t="s">
        <v>11</v>
      </c>
      <c r="B89">
        <v>6.2510415999999999E-2</v>
      </c>
      <c r="C89">
        <f>ABS((simulation__8[[#This Row],[Column2]]*100)-6.25)</f>
        <v>1.0415999999997538E-3</v>
      </c>
    </row>
    <row r="90" spans="1:3" x14ac:dyDescent="0.3">
      <c r="A90" s="1" t="s">
        <v>11</v>
      </c>
      <c r="B90">
        <v>6.2518409999999996E-2</v>
      </c>
      <c r="C90">
        <f>ABS((simulation__8[[#This Row],[Column2]]*100)-6.25)</f>
        <v>1.8409999999997595E-3</v>
      </c>
    </row>
    <row r="91" spans="1:3" x14ac:dyDescent="0.3">
      <c r="A91" s="1" t="s">
        <v>11</v>
      </c>
      <c r="B91">
        <v>6.2503530000000002E-2</v>
      </c>
      <c r="C91">
        <f>ABS((simulation__8[[#This Row],[Column2]]*100)-6.25)</f>
        <v>3.5300000000049181E-4</v>
      </c>
    </row>
    <row r="92" spans="1:3" x14ac:dyDescent="0.3">
      <c r="A92" s="1" t="s">
        <v>12</v>
      </c>
      <c r="B92">
        <v>6.2337330000000003E-2</v>
      </c>
      <c r="C92">
        <f>ABS((simulation__8[[#This Row],[Column2]]*100)-6.25)</f>
        <v>1.6267000000000031E-2</v>
      </c>
    </row>
    <row r="93" spans="1:3" x14ac:dyDescent="0.3">
      <c r="A93" s="1" t="s">
        <v>12</v>
      </c>
      <c r="B93">
        <v>6.2329000000000002E-2</v>
      </c>
      <c r="C93">
        <f>ABS((simulation__8[[#This Row],[Column2]]*100)-6.25)</f>
        <v>1.7100000000000115E-2</v>
      </c>
    </row>
    <row r="94" spans="1:3" x14ac:dyDescent="0.3">
      <c r="A94" s="1" t="s">
        <v>12</v>
      </c>
      <c r="B94">
        <v>6.2346112000000002E-2</v>
      </c>
      <c r="C94">
        <f>ABS((simulation__8[[#This Row],[Column2]]*100)-6.25)</f>
        <v>1.5388800000000202E-2</v>
      </c>
    </row>
    <row r="95" spans="1:3" x14ac:dyDescent="0.3">
      <c r="A95" s="1" t="s">
        <v>12</v>
      </c>
      <c r="B95">
        <v>6.2392749999999997E-2</v>
      </c>
      <c r="C95">
        <f>ABS((simulation__8[[#This Row],[Column2]]*100)-6.25)</f>
        <v>1.0725000000000762E-2</v>
      </c>
    </row>
    <row r="96" spans="1:3" x14ac:dyDescent="0.3">
      <c r="A96" s="1" t="s">
        <v>12</v>
      </c>
      <c r="B96">
        <v>6.2397934000000002E-2</v>
      </c>
      <c r="C96">
        <f>ABS((simulation__8[[#This Row],[Column2]]*100)-6.25)</f>
        <v>1.0206600000000066E-2</v>
      </c>
    </row>
    <row r="97" spans="1:3" x14ac:dyDescent="0.3">
      <c r="A97" s="1" t="s">
        <v>12</v>
      </c>
      <c r="B97">
        <v>6.2390386999999999E-2</v>
      </c>
      <c r="C97">
        <f>ABS((simulation__8[[#This Row],[Column2]]*100)-6.25)</f>
        <v>1.0961299999999952E-2</v>
      </c>
    </row>
    <row r="98" spans="1:3" x14ac:dyDescent="0.3">
      <c r="A98" s="1" t="s">
        <v>12</v>
      </c>
      <c r="B98">
        <v>6.2390714999999999E-2</v>
      </c>
      <c r="C98">
        <f>ABS((simulation__8[[#This Row],[Column2]]*100)-6.25)</f>
        <v>1.0928500000000341E-2</v>
      </c>
    </row>
    <row r="99" spans="1:3" x14ac:dyDescent="0.3">
      <c r="A99" s="1" t="s">
        <v>12</v>
      </c>
      <c r="B99">
        <v>6.2399707999999998E-2</v>
      </c>
      <c r="C99">
        <f>ABS((simulation__8[[#This Row],[Column2]]*100)-6.25)</f>
        <v>1.002919999999996E-2</v>
      </c>
    </row>
    <row r="100" spans="1:3" x14ac:dyDescent="0.3">
      <c r="A100" s="1" t="s">
        <v>12</v>
      </c>
      <c r="B100">
        <v>6.2425889999999998E-2</v>
      </c>
      <c r="C100">
        <f>ABS((simulation__8[[#This Row],[Column2]]*100)-6.25)</f>
        <v>7.4110000000002785E-3</v>
      </c>
    </row>
    <row r="101" spans="1:3" x14ac:dyDescent="0.3">
      <c r="A101" s="1" t="s">
        <v>12</v>
      </c>
      <c r="B101">
        <v>6.2462366999999998E-2</v>
      </c>
      <c r="C101">
        <f>ABS((simulation__8[[#This Row],[Column2]]*100)-6.25)</f>
        <v>3.763300000000136E-3</v>
      </c>
    </row>
    <row r="102" spans="1:3" x14ac:dyDescent="0.3">
      <c r="A102" s="1" t="s">
        <v>17</v>
      </c>
      <c r="B102">
        <v>6.2482665999999999E-2</v>
      </c>
      <c r="C102">
        <f>ABS((simulation__8[[#This Row],[Column2]]*100)-6.25)</f>
        <v>1.7333999999999961E-3</v>
      </c>
    </row>
    <row r="103" spans="1:3" x14ac:dyDescent="0.3">
      <c r="A103" s="1" t="s">
        <v>17</v>
      </c>
      <c r="B103">
        <v>6.2586665E-2</v>
      </c>
      <c r="C103">
        <f>ABS((simulation__8[[#This Row],[Column2]]*100)-6.25)</f>
        <v>8.6665000000003545E-3</v>
      </c>
    </row>
    <row r="104" spans="1:3" x14ac:dyDescent="0.3">
      <c r="A104" s="1" t="s">
        <v>17</v>
      </c>
      <c r="B104">
        <v>6.2568890000000002E-2</v>
      </c>
      <c r="C104">
        <f>ABS((simulation__8[[#This Row],[Column2]]*100)-6.25)</f>
        <v>6.889000000000145E-3</v>
      </c>
    </row>
    <row r="105" spans="1:3" x14ac:dyDescent="0.3">
      <c r="A105" s="1" t="s">
        <v>17</v>
      </c>
      <c r="B105">
        <v>6.2528249999999994E-2</v>
      </c>
      <c r="C105">
        <f>ABS((simulation__8[[#This Row],[Column2]]*100)-6.25)</f>
        <v>2.8249999999996334E-3</v>
      </c>
    </row>
    <row r="106" spans="1:3" x14ac:dyDescent="0.3">
      <c r="A106" s="1" t="s">
        <v>17</v>
      </c>
      <c r="B106">
        <v>6.2529870000000001E-2</v>
      </c>
      <c r="C106">
        <f>ABS((simulation__8[[#This Row],[Column2]]*100)-6.25)</f>
        <v>2.9870000000000729E-3</v>
      </c>
    </row>
    <row r="107" spans="1:3" x14ac:dyDescent="0.3">
      <c r="A107" s="1" t="s">
        <v>17</v>
      </c>
      <c r="B107">
        <v>6.2528219999999995E-2</v>
      </c>
      <c r="C107">
        <f>ABS((simulation__8[[#This Row],[Column2]]*100)-6.25)</f>
        <v>2.821999999999214E-3</v>
      </c>
    </row>
    <row r="108" spans="1:3" x14ac:dyDescent="0.3">
      <c r="A108" s="1" t="s">
        <v>17</v>
      </c>
      <c r="B108">
        <v>6.2561000000000005E-2</v>
      </c>
      <c r="C108">
        <f>ABS((simulation__8[[#This Row],[Column2]]*100)-6.25)</f>
        <v>6.1000000000008825E-3</v>
      </c>
    </row>
    <row r="109" spans="1:3" x14ac:dyDescent="0.3">
      <c r="A109" s="1" t="s">
        <v>17</v>
      </c>
      <c r="B109">
        <v>6.2546710000000005E-2</v>
      </c>
      <c r="C109">
        <f>ABS((simulation__8[[#This Row],[Column2]]*100)-6.25)</f>
        <v>4.6710000000000917E-3</v>
      </c>
    </row>
    <row r="110" spans="1:3" x14ac:dyDescent="0.3">
      <c r="A110" s="1" t="s">
        <v>17</v>
      </c>
      <c r="B110">
        <v>6.2529589999999996E-2</v>
      </c>
      <c r="C110">
        <f>ABS((simulation__8[[#This Row],[Column2]]*100)-6.25)</f>
        <v>2.9589999999997119E-3</v>
      </c>
    </row>
    <row r="111" spans="1:3" x14ac:dyDescent="0.3">
      <c r="A111" s="1" t="s">
        <v>17</v>
      </c>
      <c r="B111">
        <v>6.2535069999999998E-2</v>
      </c>
      <c r="C111">
        <f>ABS((simulation__8[[#This Row],[Column2]]*100)-6.25)</f>
        <v>3.5069999999999268E-3</v>
      </c>
    </row>
    <row r="112" spans="1:3" x14ac:dyDescent="0.3">
      <c r="A112" s="1" t="s">
        <v>3</v>
      </c>
      <c r="B112">
        <v>6.2420000000000003E-2</v>
      </c>
      <c r="C112">
        <f>ABS((simulation__8[[#This Row],[Column2]]*100)-6.25)</f>
        <v>8.0000000000000071E-3</v>
      </c>
    </row>
    <row r="113" spans="1:3" x14ac:dyDescent="0.3">
      <c r="A113" s="1" t="s">
        <v>3</v>
      </c>
      <c r="B113">
        <v>6.2463167999999999E-2</v>
      </c>
      <c r="C113">
        <f>ABS((simulation__8[[#This Row],[Column2]]*100)-6.25)</f>
        <v>3.6832000000002196E-3</v>
      </c>
    </row>
    <row r="114" spans="1:3" x14ac:dyDescent="0.3">
      <c r="A114" s="1" t="s">
        <v>3</v>
      </c>
      <c r="B114">
        <v>6.2462444999999998E-2</v>
      </c>
      <c r="C114">
        <f>ABS((simulation__8[[#This Row],[Column2]]*100)-6.25)</f>
        <v>3.7555000000004668E-3</v>
      </c>
    </row>
    <row r="115" spans="1:3" x14ac:dyDescent="0.3">
      <c r="A115" s="1" t="s">
        <v>3</v>
      </c>
      <c r="B115">
        <v>6.2562000000000006E-2</v>
      </c>
      <c r="C115">
        <f>ABS((simulation__8[[#This Row],[Column2]]*100)-6.25)</f>
        <v>6.2000000000006494E-3</v>
      </c>
    </row>
    <row r="116" spans="1:3" x14ac:dyDescent="0.3">
      <c r="A116" s="1" t="s">
        <v>3</v>
      </c>
      <c r="B116">
        <v>6.25082E-2</v>
      </c>
      <c r="C116">
        <f>ABS((simulation__8[[#This Row],[Column2]]*100)-6.25)</f>
        <v>8.2000000000004292E-4</v>
      </c>
    </row>
    <row r="117" spans="1:3" x14ac:dyDescent="0.3">
      <c r="A117" s="1" t="s">
        <v>3</v>
      </c>
      <c r="B117">
        <v>6.2495500000000002E-2</v>
      </c>
      <c r="C117">
        <f>ABS((simulation__8[[#This Row],[Column2]]*100)-6.25)</f>
        <v>4.4999999999983942E-4</v>
      </c>
    </row>
    <row r="118" spans="1:3" x14ac:dyDescent="0.3">
      <c r="A118" s="1" t="s">
        <v>3</v>
      </c>
      <c r="B118">
        <v>6.2446713000000001E-2</v>
      </c>
      <c r="C118">
        <f>ABS((simulation__8[[#This Row],[Column2]]*100)-6.25)</f>
        <v>5.328699999999742E-3</v>
      </c>
    </row>
    <row r="119" spans="1:3" x14ac:dyDescent="0.3">
      <c r="A119" s="1" t="s">
        <v>3</v>
      </c>
      <c r="B119">
        <v>6.2452500000000001E-2</v>
      </c>
      <c r="C119">
        <f>ABS((simulation__8[[#This Row],[Column2]]*100)-6.25)</f>
        <v>4.7499999999995879E-3</v>
      </c>
    </row>
    <row r="120" spans="1:3" x14ac:dyDescent="0.3">
      <c r="A120" s="1" t="s">
        <v>3</v>
      </c>
      <c r="B120">
        <v>6.2461999999999997E-2</v>
      </c>
      <c r="C120">
        <f>ABS((simulation__8[[#This Row],[Column2]]*100)-6.25)</f>
        <v>3.8000000000000256E-3</v>
      </c>
    </row>
    <row r="121" spans="1:3" x14ac:dyDescent="0.3">
      <c r="A121" s="1" t="s">
        <v>3</v>
      </c>
      <c r="B121">
        <v>6.2477667000000001E-2</v>
      </c>
      <c r="C121">
        <f>ABS((simulation__8[[#This Row],[Column2]]*100)-6.25)</f>
        <v>2.2333000000003267E-3</v>
      </c>
    </row>
    <row r="122" spans="1:3" x14ac:dyDescent="0.3">
      <c r="A122" s="1" t="s">
        <v>10</v>
      </c>
      <c r="B122">
        <v>6.2448665E-2</v>
      </c>
      <c r="C122">
        <f>ABS((simulation__8[[#This Row],[Column2]]*100)-6.25)</f>
        <v>5.1335000000003461E-3</v>
      </c>
    </row>
    <row r="123" spans="1:3" x14ac:dyDescent="0.3">
      <c r="A123" s="1" t="s">
        <v>10</v>
      </c>
      <c r="B123">
        <v>6.2463667E-2</v>
      </c>
      <c r="C123">
        <f>ABS((simulation__8[[#This Row],[Column2]]*100)-6.25)</f>
        <v>3.6332999999997284E-3</v>
      </c>
    </row>
    <row r="124" spans="1:3" x14ac:dyDescent="0.3">
      <c r="A124" s="1" t="s">
        <v>10</v>
      </c>
      <c r="B124">
        <v>6.2490219999999999E-2</v>
      </c>
      <c r="C124">
        <f>ABS((simulation__8[[#This Row],[Column2]]*100)-6.25)</f>
        <v>9.7799999999992338E-4</v>
      </c>
    </row>
    <row r="125" spans="1:3" x14ac:dyDescent="0.3">
      <c r="A125" s="1" t="s">
        <v>10</v>
      </c>
      <c r="B125">
        <v>6.2475000000000003E-2</v>
      </c>
      <c r="C125">
        <f>ABS((simulation__8[[#This Row],[Column2]]*100)-6.25)</f>
        <v>2.4999999999995026E-3</v>
      </c>
    </row>
    <row r="126" spans="1:3" x14ac:dyDescent="0.3">
      <c r="A126" s="1" t="s">
        <v>10</v>
      </c>
      <c r="B126">
        <v>6.2483730000000001E-2</v>
      </c>
      <c r="C126">
        <f>ABS((simulation__8[[#This Row],[Column2]]*100)-6.25)</f>
        <v>1.6270000000000451E-3</v>
      </c>
    </row>
    <row r="127" spans="1:3" x14ac:dyDescent="0.3">
      <c r="A127" s="1" t="s">
        <v>10</v>
      </c>
      <c r="B127">
        <v>6.2480609999999999E-2</v>
      </c>
      <c r="C127">
        <f>ABS((simulation__8[[#This Row],[Column2]]*100)-6.25)</f>
        <v>1.9390000000001351E-3</v>
      </c>
    </row>
    <row r="128" spans="1:3" x14ac:dyDescent="0.3">
      <c r="A128" s="1" t="s">
        <v>10</v>
      </c>
      <c r="B128">
        <v>6.2479093999999999E-2</v>
      </c>
      <c r="C128">
        <f>ABS((simulation__8[[#This Row],[Column2]]*100)-6.25)</f>
        <v>2.0905999999998315E-3</v>
      </c>
    </row>
    <row r="129" spans="1:3" x14ac:dyDescent="0.3">
      <c r="A129" s="1" t="s">
        <v>10</v>
      </c>
      <c r="B129">
        <v>6.2507460000000001E-2</v>
      </c>
      <c r="C129">
        <f>ABS((simulation__8[[#This Row],[Column2]]*100)-6.25)</f>
        <v>7.4600000000035749E-4</v>
      </c>
    </row>
    <row r="130" spans="1:3" x14ac:dyDescent="0.3">
      <c r="A130" s="1" t="s">
        <v>10</v>
      </c>
      <c r="B130">
        <v>6.2518889999999994E-2</v>
      </c>
      <c r="C130">
        <f>ABS((simulation__8[[#This Row],[Column2]]*100)-6.25)</f>
        <v>1.8889999999993634E-3</v>
      </c>
    </row>
    <row r="131" spans="1:3" x14ac:dyDescent="0.3">
      <c r="A131" s="1" t="s">
        <v>10</v>
      </c>
      <c r="B131">
        <v>6.2501399999999999E-2</v>
      </c>
      <c r="C131">
        <f>ABS((simulation__8[[#This Row],[Column2]]*100)-6.25)</f>
        <v>1.4000000000002899E-4</v>
      </c>
    </row>
    <row r="132" spans="1:3" x14ac:dyDescent="0.3">
      <c r="A132" s="1" t="s">
        <v>9</v>
      </c>
      <c r="B132">
        <v>6.2626329999999994E-2</v>
      </c>
      <c r="C132">
        <f>ABS((simulation__8[[#This Row],[Column2]]*100)-6.25)</f>
        <v>1.2632999999999228E-2</v>
      </c>
    </row>
    <row r="133" spans="1:3" x14ac:dyDescent="0.3">
      <c r="A133" s="1" t="s">
        <v>9</v>
      </c>
      <c r="B133">
        <v>6.2562000000000006E-2</v>
      </c>
      <c r="C133">
        <f>ABS((simulation__8[[#This Row],[Column2]]*100)-6.25)</f>
        <v>6.2000000000006494E-3</v>
      </c>
    </row>
    <row r="134" spans="1:3" x14ac:dyDescent="0.3">
      <c r="A134" s="1" t="s">
        <v>9</v>
      </c>
      <c r="B134">
        <v>6.2575889999999995E-2</v>
      </c>
      <c r="C134">
        <f>ABS((simulation__8[[#This Row],[Column2]]*100)-6.25)</f>
        <v>7.5889999999994018E-3</v>
      </c>
    </row>
    <row r="135" spans="1:3" x14ac:dyDescent="0.3">
      <c r="A135" s="1" t="s">
        <v>9</v>
      </c>
      <c r="B135">
        <v>6.2542E-2</v>
      </c>
      <c r="C135">
        <f>ABS((simulation__8[[#This Row],[Column2]]*100)-6.25)</f>
        <v>4.1999999999999815E-3</v>
      </c>
    </row>
    <row r="136" spans="1:3" x14ac:dyDescent="0.3">
      <c r="A136" s="1" t="s">
        <v>9</v>
      </c>
      <c r="B136">
        <v>6.2548400000000004E-2</v>
      </c>
      <c r="C136">
        <f>ABS((simulation__8[[#This Row],[Column2]]*100)-6.25)</f>
        <v>4.8400000000006216E-3</v>
      </c>
    </row>
    <row r="137" spans="1:3" x14ac:dyDescent="0.3">
      <c r="A137" s="1" t="s">
        <v>9</v>
      </c>
      <c r="B137">
        <v>6.2609330000000005E-2</v>
      </c>
      <c r="C137">
        <f>ABS((simulation__8[[#This Row],[Column2]]*100)-6.25)</f>
        <v>1.0933000000000526E-2</v>
      </c>
    </row>
    <row r="138" spans="1:3" x14ac:dyDescent="0.3">
      <c r="A138" s="1" t="s">
        <v>9</v>
      </c>
      <c r="B138">
        <v>6.259381E-2</v>
      </c>
      <c r="C138">
        <f>ABS((simulation__8[[#This Row],[Column2]]*100)-6.25)</f>
        <v>9.3810000000003058E-3</v>
      </c>
    </row>
    <row r="139" spans="1:3" x14ac:dyDescent="0.3">
      <c r="A139" s="1" t="s">
        <v>9</v>
      </c>
      <c r="B139">
        <v>6.2566205999999999E-2</v>
      </c>
      <c r="C139">
        <f>ABS((simulation__8[[#This Row],[Column2]]*100)-6.25)</f>
        <v>6.6205999999997545E-3</v>
      </c>
    </row>
    <row r="140" spans="1:3" x14ac:dyDescent="0.3">
      <c r="A140" s="1" t="s">
        <v>9</v>
      </c>
      <c r="B140">
        <v>6.2562406000000001E-2</v>
      </c>
      <c r="C140">
        <f>ABS((simulation__8[[#This Row],[Column2]]*100)-6.25)</f>
        <v>6.2405999999999295E-3</v>
      </c>
    </row>
    <row r="141" spans="1:3" x14ac:dyDescent="0.3">
      <c r="A141" s="1" t="s">
        <v>9</v>
      </c>
      <c r="B141">
        <v>6.2558530000000001E-2</v>
      </c>
      <c r="C141">
        <f>ABS((simulation__8[[#This Row],[Column2]]*100)-6.25)</f>
        <v>5.8530000000001081E-3</v>
      </c>
    </row>
    <row r="142" spans="1:3" x14ac:dyDescent="0.3">
      <c r="A142" s="1" t="s">
        <v>16</v>
      </c>
      <c r="B142">
        <v>6.2604000000000007E-2</v>
      </c>
      <c r="C142">
        <f>ABS((simulation__8[[#This Row],[Column2]]*100)-6.25)</f>
        <v>1.0400000000000631E-2</v>
      </c>
    </row>
    <row r="143" spans="1:3" x14ac:dyDescent="0.3">
      <c r="A143" s="1" t="s">
        <v>16</v>
      </c>
      <c r="B143">
        <v>6.2532660000000004E-2</v>
      </c>
      <c r="C143">
        <f>ABS((simulation__8[[#This Row],[Column2]]*100)-6.25)</f>
        <v>3.2659999999999911E-3</v>
      </c>
    </row>
    <row r="144" spans="1:3" x14ac:dyDescent="0.3">
      <c r="A144" s="1" t="s">
        <v>16</v>
      </c>
      <c r="B144">
        <v>6.2519669999999999E-2</v>
      </c>
      <c r="C144">
        <f>ABS((simulation__8[[#This Row],[Column2]]*100)-6.25)</f>
        <v>1.966999999999608E-3</v>
      </c>
    </row>
    <row r="145" spans="1:3" x14ac:dyDescent="0.3">
      <c r="A145" s="1" t="s">
        <v>16</v>
      </c>
      <c r="B145">
        <v>6.2498916000000002E-2</v>
      </c>
      <c r="C145">
        <f>ABS((simulation__8[[#This Row],[Column2]]*100)-6.25)</f>
        <v>1.0840000000023053E-4</v>
      </c>
    </row>
    <row r="146" spans="1:3" x14ac:dyDescent="0.3">
      <c r="A146" s="1" t="s">
        <v>16</v>
      </c>
      <c r="B146">
        <v>6.2473800000000003E-2</v>
      </c>
      <c r="C146">
        <f>ABS((simulation__8[[#This Row],[Column2]]*100)-6.25)</f>
        <v>2.6199999999994006E-3</v>
      </c>
    </row>
    <row r="147" spans="1:3" x14ac:dyDescent="0.3">
      <c r="A147" s="1" t="s">
        <v>16</v>
      </c>
      <c r="B147">
        <v>6.2455665E-2</v>
      </c>
      <c r="C147">
        <f>ABS((simulation__8[[#This Row],[Column2]]*100)-6.25)</f>
        <v>4.4335000000002012E-3</v>
      </c>
    </row>
    <row r="148" spans="1:3" x14ac:dyDescent="0.3">
      <c r="A148" s="1" t="s">
        <v>16</v>
      </c>
      <c r="B148">
        <v>6.2451569999999998E-2</v>
      </c>
      <c r="C148">
        <f>ABS((simulation__8[[#This Row],[Column2]]*100)-6.25)</f>
        <v>4.8430000000001527E-3</v>
      </c>
    </row>
    <row r="149" spans="1:3" x14ac:dyDescent="0.3">
      <c r="A149" s="1" t="s">
        <v>16</v>
      </c>
      <c r="B149">
        <v>6.2448874000000001E-2</v>
      </c>
      <c r="C149">
        <f>ABS((simulation__8[[#This Row],[Column2]]*100)-6.25)</f>
        <v>5.1125999999994676E-3</v>
      </c>
    </row>
    <row r="150" spans="1:3" x14ac:dyDescent="0.3">
      <c r="A150" s="1" t="s">
        <v>16</v>
      </c>
      <c r="B150">
        <v>6.2454036999999997E-2</v>
      </c>
      <c r="C150">
        <f>ABS((simulation__8[[#This Row],[Column2]]*100)-6.25)</f>
        <v>4.5963000000002197E-3</v>
      </c>
    </row>
    <row r="151" spans="1:3" x14ac:dyDescent="0.3">
      <c r="A151" s="1" t="s">
        <v>16</v>
      </c>
      <c r="B151">
        <v>6.2447835E-2</v>
      </c>
      <c r="C151">
        <f>ABS((simulation__8[[#This Row],[Column2]]*100)-6.25)</f>
        <v>5.2165000000004014E-3</v>
      </c>
    </row>
    <row r="152" spans="1:3" x14ac:dyDescent="0.3">
      <c r="A152" s="1" t="s">
        <v>5</v>
      </c>
      <c r="B152">
        <v>6.2645670000000001E-2</v>
      </c>
      <c r="C152">
        <f>ABS((simulation__8[[#This Row],[Column2]]*100)-6.25)</f>
        <v>1.4567000000000441E-2</v>
      </c>
    </row>
    <row r="153" spans="1:3" x14ac:dyDescent="0.3">
      <c r="A153" s="1" t="s">
        <v>5</v>
      </c>
      <c r="B153">
        <v>6.2515669999999995E-2</v>
      </c>
      <c r="C153">
        <f>ABS((simulation__8[[#This Row],[Column2]]*100)-6.25)</f>
        <v>1.566999999999652E-3</v>
      </c>
    </row>
    <row r="154" spans="1:3" x14ac:dyDescent="0.3">
      <c r="A154" s="1" t="s">
        <v>5</v>
      </c>
      <c r="B154">
        <v>6.2500774999999995E-2</v>
      </c>
      <c r="C154">
        <f>ABS((simulation__8[[#This Row],[Column2]]*100)-6.25)</f>
        <v>7.7499999999730562E-5</v>
      </c>
    </row>
    <row r="155" spans="1:3" x14ac:dyDescent="0.3">
      <c r="A155" s="1" t="s">
        <v>5</v>
      </c>
      <c r="B155">
        <v>6.252808E-2</v>
      </c>
      <c r="C155">
        <f>ABS((simulation__8[[#This Row],[Column2]]*100)-6.25)</f>
        <v>2.8079999999999217E-3</v>
      </c>
    </row>
    <row r="156" spans="1:3" x14ac:dyDescent="0.3">
      <c r="A156" s="1" t="s">
        <v>5</v>
      </c>
      <c r="B156">
        <v>6.2569535999999995E-2</v>
      </c>
      <c r="C156">
        <f>ABS((simulation__8[[#This Row],[Column2]]*100)-6.25)</f>
        <v>6.9535999999992271E-3</v>
      </c>
    </row>
    <row r="157" spans="1:3" x14ac:dyDescent="0.3">
      <c r="A157" s="1" t="s">
        <v>5</v>
      </c>
      <c r="B157">
        <v>6.2561610000000004E-2</v>
      </c>
      <c r="C157">
        <f>ABS((simulation__8[[#This Row],[Column2]]*100)-6.25)</f>
        <v>6.1610000000005272E-3</v>
      </c>
    </row>
    <row r="158" spans="1:3" x14ac:dyDescent="0.3">
      <c r="A158" s="1" t="s">
        <v>5</v>
      </c>
      <c r="B158">
        <v>6.256834E-2</v>
      </c>
      <c r="C158">
        <f>ABS((simulation__8[[#This Row],[Column2]]*100)-6.25)</f>
        <v>6.8339999999995626E-3</v>
      </c>
    </row>
    <row r="159" spans="1:3" x14ac:dyDescent="0.3">
      <c r="A159" s="1" t="s">
        <v>5</v>
      </c>
      <c r="B159">
        <v>6.2576875000000004E-2</v>
      </c>
      <c r="C159">
        <f>ABS((simulation__8[[#This Row],[Column2]]*100)-6.25)</f>
        <v>7.6875000000002913E-3</v>
      </c>
    </row>
    <row r="160" spans="1:3" x14ac:dyDescent="0.3">
      <c r="A160" s="1" t="s">
        <v>5</v>
      </c>
      <c r="B160">
        <v>6.2552590000000005E-2</v>
      </c>
      <c r="C160">
        <f>ABS((simulation__8[[#This Row],[Column2]]*100)-6.25)</f>
        <v>5.2590000000005688E-3</v>
      </c>
    </row>
    <row r="161" spans="1:4" x14ac:dyDescent="0.3">
      <c r="A161" s="1" t="s">
        <v>5</v>
      </c>
      <c r="B161">
        <v>6.2551899999999994E-2</v>
      </c>
      <c r="C161">
        <f>ABS((simulation__8[[#This Row],[Column2]]*100)-6.25)</f>
        <v>5.1899999999989177E-3</v>
      </c>
    </row>
    <row r="162" spans="1:4" x14ac:dyDescent="0.3">
      <c r="A162" s="1"/>
      <c r="C162" s="1">
        <f>AVERAGE(simulation__8[Column3])</f>
        <v>4.4318993749999924E-3</v>
      </c>
      <c r="D162">
        <f>simulation__8[[#Totals],[Column3]]*100</f>
        <v>0.44318993749999924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1FAB-432D-4670-B311-55F7FC33DB5A}">
  <dimension ref="A1:D162"/>
  <sheetViews>
    <sheetView topLeftCell="A145" workbookViewId="0">
      <selection activeCell="G159" sqref="G159"/>
    </sheetView>
  </sheetViews>
  <sheetFormatPr defaultRowHeight="14.4" x14ac:dyDescent="0.3"/>
  <cols>
    <col min="1" max="1" width="10.77734375" bestFit="1" customWidth="1"/>
    <col min="2" max="3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6.2274000000000003E-2</v>
      </c>
      <c r="C2">
        <f>ABS((simulation__9[[#This Row],[Column2]]*100)-6.25)</f>
        <v>2.2599999999999731E-2</v>
      </c>
    </row>
    <row r="3" spans="1:4" x14ac:dyDescent="0.3">
      <c r="A3" s="1" t="s">
        <v>3</v>
      </c>
      <c r="B3">
        <v>6.2571329999999994E-2</v>
      </c>
      <c r="C3">
        <f>ABS((simulation__9[[#This Row],[Column2]]*100)-6.25)</f>
        <v>7.1329999999996119E-3</v>
      </c>
    </row>
    <row r="4" spans="1:4" x14ac:dyDescent="0.3">
      <c r="A4" s="1" t="s">
        <v>4</v>
      </c>
      <c r="B4">
        <v>6.2328000000000001E-2</v>
      </c>
      <c r="C4">
        <f>ABS((simulation__9[[#This Row],[Column2]]*100)-6.25)</f>
        <v>1.7199999999999882E-2</v>
      </c>
    </row>
    <row r="5" spans="1:4" x14ac:dyDescent="0.3">
      <c r="A5" s="1" t="s">
        <v>5</v>
      </c>
      <c r="B5">
        <v>6.2369000000000001E-2</v>
      </c>
      <c r="C5">
        <f>ABS((simulation__9[[#This Row],[Column2]]*100)-6.25)</f>
        <v>1.3099999999999667E-2</v>
      </c>
    </row>
    <row r="6" spans="1:4" x14ac:dyDescent="0.3">
      <c r="A6" s="1" t="s">
        <v>6</v>
      </c>
      <c r="B6">
        <v>6.2680669999999994E-2</v>
      </c>
      <c r="C6">
        <f>ABS((simulation__9[[#This Row],[Column2]]*100)-6.25)</f>
        <v>1.8066999999999389E-2</v>
      </c>
    </row>
    <row r="7" spans="1:4" x14ac:dyDescent="0.3">
      <c r="A7" s="1" t="s">
        <v>7</v>
      </c>
      <c r="B7">
        <v>6.2558665999999999E-2</v>
      </c>
      <c r="C7">
        <f>ABS((simulation__9[[#This Row],[Column2]]*100)-6.25)</f>
        <v>5.8666000000000551E-3</v>
      </c>
    </row>
    <row r="8" spans="1:4" x14ac:dyDescent="0.3">
      <c r="A8" s="1" t="s">
        <v>8</v>
      </c>
      <c r="B8">
        <v>6.2241334000000002E-2</v>
      </c>
      <c r="C8">
        <f>ABS((simulation__9[[#This Row],[Column2]]*100)-6.25)</f>
        <v>2.5866599999999629E-2</v>
      </c>
    </row>
    <row r="9" spans="1:4" x14ac:dyDescent="0.3">
      <c r="A9" s="1" t="s">
        <v>9</v>
      </c>
      <c r="B9">
        <v>6.2455334000000001E-2</v>
      </c>
      <c r="C9">
        <f>ABS((simulation__9[[#This Row],[Column2]]*100)-6.25)</f>
        <v>4.4665999999997652E-3</v>
      </c>
    </row>
    <row r="10" spans="1:4" x14ac:dyDescent="0.3">
      <c r="A10" s="1" t="s">
        <v>10</v>
      </c>
      <c r="B10">
        <v>6.2340333999999997E-2</v>
      </c>
      <c r="C10">
        <f>ABS((simulation__9[[#This Row],[Column2]]*100)-6.25)</f>
        <v>1.5966600000000497E-2</v>
      </c>
    </row>
    <row r="11" spans="1:4" x14ac:dyDescent="0.3">
      <c r="A11" s="1" t="s">
        <v>11</v>
      </c>
      <c r="B11">
        <v>6.2562000000000006E-2</v>
      </c>
      <c r="C11">
        <f>ABS((simulation__9[[#This Row],[Column2]]*100)-6.25)</f>
        <v>6.2000000000006494E-3</v>
      </c>
    </row>
    <row r="12" spans="1:4" x14ac:dyDescent="0.3">
      <c r="A12" s="1" t="s">
        <v>12</v>
      </c>
      <c r="B12">
        <v>6.2496334000000001E-2</v>
      </c>
      <c r="C12">
        <f>ABS((simulation__9[[#This Row],[Column2]]*100)-6.25)</f>
        <v>3.6659999999955062E-4</v>
      </c>
    </row>
    <row r="13" spans="1:4" x14ac:dyDescent="0.3">
      <c r="A13" s="1" t="s">
        <v>13</v>
      </c>
      <c r="B13">
        <v>6.2436666000000002E-2</v>
      </c>
      <c r="C13">
        <f>ABS((simulation__9[[#This Row],[Column2]]*100)-6.25)</f>
        <v>6.3333999999999335E-3</v>
      </c>
    </row>
    <row r="14" spans="1:4" x14ac:dyDescent="0.3">
      <c r="A14" s="1" t="s">
        <v>14</v>
      </c>
      <c r="B14">
        <v>6.2451332999999998E-2</v>
      </c>
      <c r="C14">
        <f>ABS((simulation__9[[#This Row],[Column2]]*100)-6.25)</f>
        <v>4.8667000000000016E-3</v>
      </c>
    </row>
    <row r="15" spans="1:4" x14ac:dyDescent="0.3">
      <c r="A15" s="1" t="s">
        <v>15</v>
      </c>
      <c r="B15">
        <v>6.2633659999999994E-2</v>
      </c>
      <c r="C15">
        <f>ABS((simulation__9[[#This Row],[Column2]]*100)-6.25)</f>
        <v>1.3365999999999545E-2</v>
      </c>
    </row>
    <row r="16" spans="1:4" x14ac:dyDescent="0.3">
      <c r="A16" s="1" t="s">
        <v>16</v>
      </c>
      <c r="B16">
        <v>6.2699000000000005E-2</v>
      </c>
      <c r="C16">
        <f>ABS((simulation__9[[#This Row],[Column2]]*100)-6.25)</f>
        <v>1.9900000000000695E-2</v>
      </c>
    </row>
    <row r="17" spans="1:3" x14ac:dyDescent="0.3">
      <c r="A17" s="1" t="s">
        <v>17</v>
      </c>
      <c r="B17">
        <v>6.2902330000000006E-2</v>
      </c>
      <c r="C17">
        <f>ABS((simulation__9[[#This Row],[Column2]]*100)-6.25)</f>
        <v>4.0233000000000629E-2</v>
      </c>
    </row>
    <row r="18" spans="1:3" x14ac:dyDescent="0.3">
      <c r="A18" s="1" t="s">
        <v>2</v>
      </c>
      <c r="B18">
        <v>6.2388333999999997E-2</v>
      </c>
      <c r="C18">
        <f>ABS((simulation__9[[#This Row],[Column2]]*100)-6.25)</f>
        <v>1.1166600000000138E-2</v>
      </c>
    </row>
    <row r="19" spans="1:3" x14ac:dyDescent="0.3">
      <c r="A19" s="1" t="s">
        <v>3</v>
      </c>
      <c r="B19">
        <v>6.2478499999999999E-2</v>
      </c>
      <c r="C19">
        <f>ABS((simulation__9[[#This Row],[Column2]]*100)-6.25)</f>
        <v>2.1500000000003183E-3</v>
      </c>
    </row>
    <row r="20" spans="1:3" x14ac:dyDescent="0.3">
      <c r="A20" s="1" t="s">
        <v>4</v>
      </c>
      <c r="B20">
        <v>6.2458165000000003E-2</v>
      </c>
      <c r="C20">
        <f>ABS((simulation__9[[#This Row],[Column2]]*100)-6.25)</f>
        <v>4.1834999999998956E-3</v>
      </c>
    </row>
    <row r="21" spans="1:3" x14ac:dyDescent="0.3">
      <c r="A21" s="1" t="s">
        <v>5</v>
      </c>
      <c r="B21">
        <v>6.2344666999999999E-2</v>
      </c>
      <c r="C21">
        <f>ABS((simulation__9[[#This Row],[Column2]]*100)-6.25)</f>
        <v>1.5533300000000416E-2</v>
      </c>
    </row>
    <row r="22" spans="1:3" x14ac:dyDescent="0.3">
      <c r="A22" s="1" t="s">
        <v>6</v>
      </c>
      <c r="B22">
        <v>6.2490999999999998E-2</v>
      </c>
      <c r="C22">
        <f>ABS((simulation__9[[#This Row],[Column2]]*100)-6.25)</f>
        <v>9.0000000000056701E-4</v>
      </c>
    </row>
    <row r="23" spans="1:3" x14ac:dyDescent="0.3">
      <c r="A23" s="1" t="s">
        <v>7</v>
      </c>
      <c r="B23">
        <v>6.2613500000000002E-2</v>
      </c>
      <c r="C23">
        <f>ABS((simulation__9[[#This Row],[Column2]]*100)-6.25)</f>
        <v>1.1350000000000193E-2</v>
      </c>
    </row>
    <row r="24" spans="1:3" x14ac:dyDescent="0.3">
      <c r="A24" s="1" t="s">
        <v>8</v>
      </c>
      <c r="B24">
        <v>6.2377664999999999E-2</v>
      </c>
      <c r="C24">
        <f>ABS((simulation__9[[#This Row],[Column2]]*100)-6.25)</f>
        <v>1.2233499999999786E-2</v>
      </c>
    </row>
    <row r="25" spans="1:3" x14ac:dyDescent="0.3">
      <c r="A25" s="1" t="s">
        <v>9</v>
      </c>
      <c r="B25">
        <v>6.2485499999999999E-2</v>
      </c>
      <c r="C25">
        <f>ABS((simulation__9[[#This Row],[Column2]]*100)-6.25)</f>
        <v>1.4500000000001734E-3</v>
      </c>
    </row>
    <row r="26" spans="1:3" x14ac:dyDescent="0.3">
      <c r="A26" s="1" t="s">
        <v>10</v>
      </c>
      <c r="B26">
        <v>6.2509499999999996E-2</v>
      </c>
      <c r="C26">
        <f>ABS((simulation__9[[#This Row],[Column2]]*100)-6.25)</f>
        <v>9.4999999999956231E-4</v>
      </c>
    </row>
    <row r="27" spans="1:3" x14ac:dyDescent="0.3">
      <c r="A27" s="1" t="s">
        <v>11</v>
      </c>
      <c r="B27">
        <v>6.253533E-2</v>
      </c>
      <c r="C27">
        <f>ABS((simulation__9[[#This Row],[Column2]]*100)-6.25)</f>
        <v>3.5330000000000084E-3</v>
      </c>
    </row>
    <row r="28" spans="1:3" x14ac:dyDescent="0.3">
      <c r="A28" s="1" t="s">
        <v>12</v>
      </c>
      <c r="B28">
        <v>6.2515169999999995E-2</v>
      </c>
      <c r="C28">
        <f>ABS((simulation__9[[#This Row],[Column2]]*100)-6.25)</f>
        <v>1.5169999999997685E-3</v>
      </c>
    </row>
    <row r="29" spans="1:3" x14ac:dyDescent="0.3">
      <c r="A29" s="1" t="s">
        <v>13</v>
      </c>
      <c r="B29">
        <v>6.2508499999999995E-2</v>
      </c>
      <c r="C29">
        <f>ABS((simulation__9[[#This Row],[Column2]]*100)-6.25)</f>
        <v>8.4999999999979536E-4</v>
      </c>
    </row>
    <row r="30" spans="1:3" x14ac:dyDescent="0.3">
      <c r="A30" s="1" t="s">
        <v>14</v>
      </c>
      <c r="B30">
        <v>6.2453500000000002E-2</v>
      </c>
      <c r="C30">
        <f>ABS((simulation__9[[#This Row],[Column2]]*100)-6.25)</f>
        <v>4.6499999999998209E-3</v>
      </c>
    </row>
    <row r="31" spans="1:3" x14ac:dyDescent="0.3">
      <c r="A31" s="1" t="s">
        <v>15</v>
      </c>
      <c r="B31">
        <v>6.2550335999999998E-2</v>
      </c>
      <c r="C31">
        <f>ABS((simulation__9[[#This Row],[Column2]]*100)-6.25)</f>
        <v>5.0335999999999714E-3</v>
      </c>
    </row>
    <row r="32" spans="1:3" x14ac:dyDescent="0.3">
      <c r="A32" s="1" t="s">
        <v>16</v>
      </c>
      <c r="B32">
        <v>6.2574669999999999E-2</v>
      </c>
      <c r="C32">
        <f>ABS((simulation__9[[#This Row],[Column2]]*100)-6.25)</f>
        <v>7.4670000000001124E-3</v>
      </c>
    </row>
    <row r="33" spans="1:3" x14ac:dyDescent="0.3">
      <c r="A33" s="1" t="s">
        <v>17</v>
      </c>
      <c r="B33">
        <v>6.2715665000000004E-2</v>
      </c>
      <c r="C33">
        <f>ABS((simulation__9[[#This Row],[Column2]]*100)-6.25)</f>
        <v>2.1566500000000488E-2</v>
      </c>
    </row>
    <row r="34" spans="1:3" x14ac:dyDescent="0.3">
      <c r="A34" s="1" t="s">
        <v>2</v>
      </c>
      <c r="B34">
        <v>6.2448776999999997E-2</v>
      </c>
      <c r="C34">
        <f>ABS((simulation__9[[#This Row],[Column2]]*100)-6.25)</f>
        <v>5.1223000000000241E-3</v>
      </c>
    </row>
    <row r="35" spans="1:3" x14ac:dyDescent="0.3">
      <c r="A35" s="1" t="s">
        <v>3</v>
      </c>
      <c r="B35">
        <v>6.2488556000000001E-2</v>
      </c>
      <c r="C35">
        <f>ABS((simulation__9[[#This Row],[Column2]]*100)-6.25)</f>
        <v>1.1444000000002674E-3</v>
      </c>
    </row>
    <row r="36" spans="1:3" x14ac:dyDescent="0.3">
      <c r="A36" s="1" t="s">
        <v>4</v>
      </c>
      <c r="B36">
        <v>6.2520889999999996E-2</v>
      </c>
      <c r="C36">
        <f>ABS((simulation__9[[#This Row],[Column2]]*100)-6.25)</f>
        <v>2.0889999999997855E-3</v>
      </c>
    </row>
    <row r="37" spans="1:3" x14ac:dyDescent="0.3">
      <c r="A37" s="1" t="s">
        <v>5</v>
      </c>
      <c r="B37">
        <v>6.2334668000000003E-2</v>
      </c>
      <c r="C37">
        <f>ABS((simulation__9[[#This Row],[Column2]]*100)-6.25)</f>
        <v>1.6533199999999582E-2</v>
      </c>
    </row>
    <row r="38" spans="1:3" x14ac:dyDescent="0.3">
      <c r="A38" s="1" t="s">
        <v>6</v>
      </c>
      <c r="B38">
        <v>6.2439109999999999E-2</v>
      </c>
      <c r="C38">
        <f>ABS((simulation__9[[#This Row],[Column2]]*100)-6.25)</f>
        <v>6.0890000000002331E-3</v>
      </c>
    </row>
    <row r="39" spans="1:3" x14ac:dyDescent="0.3">
      <c r="A39" s="1" t="s">
        <v>7</v>
      </c>
      <c r="B39">
        <v>6.257778E-2</v>
      </c>
      <c r="C39">
        <f>ABS((simulation__9[[#This Row],[Column2]]*100)-6.25)</f>
        <v>7.7780000000000626E-3</v>
      </c>
    </row>
    <row r="40" spans="1:3" x14ac:dyDescent="0.3">
      <c r="A40" s="1" t="s">
        <v>8</v>
      </c>
      <c r="B40">
        <v>6.2348668000000003E-2</v>
      </c>
      <c r="C40">
        <f>ABS((simulation__9[[#This Row],[Column2]]*100)-6.25)</f>
        <v>1.5133199999999292E-2</v>
      </c>
    </row>
    <row r="41" spans="1:3" x14ac:dyDescent="0.3">
      <c r="A41" s="1" t="s">
        <v>9</v>
      </c>
      <c r="B41">
        <v>6.2553670000000006E-2</v>
      </c>
      <c r="C41">
        <f>ABS((simulation__9[[#This Row],[Column2]]*100)-6.25)</f>
        <v>5.3670000000005658E-3</v>
      </c>
    </row>
    <row r="42" spans="1:3" x14ac:dyDescent="0.3">
      <c r="A42" s="1" t="s">
        <v>10</v>
      </c>
      <c r="B42">
        <v>6.2406780000000002E-2</v>
      </c>
      <c r="C42">
        <f>ABS((simulation__9[[#This Row],[Column2]]*100)-6.25)</f>
        <v>9.3220000000000525E-3</v>
      </c>
    </row>
    <row r="43" spans="1:3" x14ac:dyDescent="0.3">
      <c r="A43" s="1" t="s">
        <v>11</v>
      </c>
      <c r="B43">
        <v>6.2632665000000004E-2</v>
      </c>
      <c r="C43">
        <f>ABS((simulation__9[[#This Row],[Column2]]*100)-6.25)</f>
        <v>1.3266500000000292E-2</v>
      </c>
    </row>
    <row r="44" spans="1:3" x14ac:dyDescent="0.3">
      <c r="A44" s="1" t="s">
        <v>12</v>
      </c>
      <c r="B44">
        <v>6.2520889999999996E-2</v>
      </c>
      <c r="C44">
        <f>ABS((simulation__9[[#This Row],[Column2]]*100)-6.25)</f>
        <v>2.0889999999997855E-3</v>
      </c>
    </row>
    <row r="45" spans="1:3" x14ac:dyDescent="0.3">
      <c r="A45" s="1" t="s">
        <v>13</v>
      </c>
      <c r="B45">
        <v>6.2505885999999997E-2</v>
      </c>
      <c r="C45">
        <f>ABS((simulation__9[[#This Row],[Column2]]*100)-6.25)</f>
        <v>5.8859999999949508E-4</v>
      </c>
    </row>
    <row r="46" spans="1:3" x14ac:dyDescent="0.3">
      <c r="A46" s="1" t="s">
        <v>14</v>
      </c>
      <c r="B46">
        <v>6.2428999999999998E-2</v>
      </c>
      <c r="C46">
        <f>ABS((simulation__9[[#This Row],[Column2]]*100)-6.25)</f>
        <v>7.1000000000003283E-3</v>
      </c>
    </row>
    <row r="47" spans="1:3" x14ac:dyDescent="0.3">
      <c r="A47" s="1" t="s">
        <v>15</v>
      </c>
      <c r="B47">
        <v>6.2542334000000005E-2</v>
      </c>
      <c r="C47">
        <f>ABS((simulation__9[[#This Row],[Column2]]*100)-6.25)</f>
        <v>4.2334000000003869E-3</v>
      </c>
    </row>
    <row r="48" spans="1:3" x14ac:dyDescent="0.3">
      <c r="A48" s="1" t="s">
        <v>16</v>
      </c>
      <c r="B48">
        <v>6.2590666000000003E-2</v>
      </c>
      <c r="C48">
        <f>ABS((simulation__9[[#This Row],[Column2]]*100)-6.25)</f>
        <v>9.0666000000005909E-3</v>
      </c>
    </row>
    <row r="49" spans="1:3" x14ac:dyDescent="0.3">
      <c r="A49" s="1" t="s">
        <v>17</v>
      </c>
      <c r="B49">
        <v>6.2659666000000003E-2</v>
      </c>
      <c r="C49">
        <f>ABS((simulation__9[[#This Row],[Column2]]*100)-6.25)</f>
        <v>1.5966600000000497E-2</v>
      </c>
    </row>
    <row r="50" spans="1:3" x14ac:dyDescent="0.3">
      <c r="A50" s="1" t="s">
        <v>2</v>
      </c>
      <c r="B50">
        <v>6.2447000000000003E-2</v>
      </c>
      <c r="C50">
        <f>ABS((simulation__9[[#This Row],[Column2]]*100)-6.25)</f>
        <v>5.3000000000000824E-3</v>
      </c>
    </row>
    <row r="51" spans="1:3" x14ac:dyDescent="0.3">
      <c r="A51" s="1" t="s">
        <v>3</v>
      </c>
      <c r="B51">
        <v>6.2474333E-2</v>
      </c>
      <c r="C51">
        <f>ABS((simulation__9[[#This Row],[Column2]]*100)-6.25)</f>
        <v>2.5667000000000328E-3</v>
      </c>
    </row>
    <row r="52" spans="1:3" x14ac:dyDescent="0.3">
      <c r="A52" s="1" t="s">
        <v>4</v>
      </c>
      <c r="B52">
        <v>6.2479331999999999E-2</v>
      </c>
      <c r="C52">
        <f>ABS((simulation__9[[#This Row],[Column2]]*100)-6.25)</f>
        <v>2.0667999999997022E-3</v>
      </c>
    </row>
    <row r="53" spans="1:3" x14ac:dyDescent="0.3">
      <c r="A53" s="1" t="s">
        <v>5</v>
      </c>
      <c r="B53">
        <v>6.2365666E-2</v>
      </c>
      <c r="C53">
        <f>ABS((simulation__9[[#This Row],[Column2]]*100)-6.25)</f>
        <v>1.3433400000000262E-2</v>
      </c>
    </row>
    <row r="54" spans="1:3" x14ac:dyDescent="0.3">
      <c r="A54" s="1" t="s">
        <v>6</v>
      </c>
      <c r="B54">
        <v>6.2395666000000002E-2</v>
      </c>
      <c r="C54">
        <f>ABS((simulation__9[[#This Row],[Column2]]*100)-6.25)</f>
        <v>1.0433400000000148E-2</v>
      </c>
    </row>
    <row r="55" spans="1:3" x14ac:dyDescent="0.3">
      <c r="A55" s="1" t="s">
        <v>7</v>
      </c>
      <c r="B55">
        <v>6.2527663999999997E-2</v>
      </c>
      <c r="C55">
        <f>ABS((simulation__9[[#This Row],[Column2]]*100)-6.25)</f>
        <v>2.7663999999996136E-3</v>
      </c>
    </row>
    <row r="56" spans="1:3" x14ac:dyDescent="0.3">
      <c r="A56" s="1" t="s">
        <v>8</v>
      </c>
      <c r="B56">
        <v>6.2391832000000001E-2</v>
      </c>
      <c r="C56">
        <f>ABS((simulation__9[[#This Row],[Column2]]*100)-6.25)</f>
        <v>1.0816799999999738E-2</v>
      </c>
    </row>
    <row r="57" spans="1:3" x14ac:dyDescent="0.3">
      <c r="A57" s="1" t="s">
        <v>9</v>
      </c>
      <c r="B57">
        <v>6.2576499999999993E-2</v>
      </c>
      <c r="C57">
        <f>ABS((simulation__9[[#This Row],[Column2]]*100)-6.25)</f>
        <v>7.6499999999990465E-3</v>
      </c>
    </row>
    <row r="58" spans="1:3" x14ac:dyDescent="0.3">
      <c r="A58" s="1" t="s">
        <v>10</v>
      </c>
      <c r="B58">
        <v>6.2386249999999997E-2</v>
      </c>
      <c r="C58">
        <f>ABS((simulation__9[[#This Row],[Column2]]*100)-6.25)</f>
        <v>1.1375000000000135E-2</v>
      </c>
    </row>
    <row r="59" spans="1:3" x14ac:dyDescent="0.3">
      <c r="A59" s="1" t="s">
        <v>11</v>
      </c>
      <c r="B59">
        <v>6.2583749999999994E-2</v>
      </c>
      <c r="C59">
        <f>ABS((simulation__9[[#This Row],[Column2]]*100)-6.25)</f>
        <v>8.3749999999991331E-3</v>
      </c>
    </row>
    <row r="60" spans="1:3" x14ac:dyDescent="0.3">
      <c r="A60" s="1" t="s">
        <v>12</v>
      </c>
      <c r="B60">
        <v>6.2572329999999995E-2</v>
      </c>
      <c r="C60">
        <f>ABS((simulation__9[[#This Row],[Column2]]*100)-6.25)</f>
        <v>7.2329999999993788E-3</v>
      </c>
    </row>
    <row r="61" spans="1:3" x14ac:dyDescent="0.3">
      <c r="A61" s="1" t="s">
        <v>13</v>
      </c>
      <c r="B61">
        <v>6.2479081999999998E-2</v>
      </c>
      <c r="C61">
        <f>ABS((simulation__9[[#This Row],[Column2]]*100)-6.25)</f>
        <v>2.0918000000005321E-3</v>
      </c>
    </row>
    <row r="62" spans="1:3" x14ac:dyDescent="0.3">
      <c r="A62" s="1" t="s">
        <v>14</v>
      </c>
      <c r="B62">
        <v>6.2488250000000002E-2</v>
      </c>
      <c r="C62">
        <f>ABS((simulation__9[[#This Row],[Column2]]*100)-6.25)</f>
        <v>1.1749999999999261E-3</v>
      </c>
    </row>
    <row r="63" spans="1:3" x14ac:dyDescent="0.3">
      <c r="A63" s="1" t="s">
        <v>15</v>
      </c>
      <c r="B63">
        <v>6.2572420000000004E-2</v>
      </c>
      <c r="C63">
        <f>ABS((simulation__9[[#This Row],[Column2]]*100)-6.25)</f>
        <v>7.2420000000006368E-3</v>
      </c>
    </row>
    <row r="64" spans="1:3" x14ac:dyDescent="0.3">
      <c r="A64" s="1" t="s">
        <v>16</v>
      </c>
      <c r="B64">
        <v>6.2599669999999996E-2</v>
      </c>
      <c r="C64">
        <f>ABS((simulation__9[[#This Row],[Column2]]*100)-6.25)</f>
        <v>9.9669999999996151E-3</v>
      </c>
    </row>
    <row r="65" spans="1:3" x14ac:dyDescent="0.3">
      <c r="A65" s="1" t="s">
        <v>17</v>
      </c>
      <c r="B65">
        <v>6.2660250000000001E-2</v>
      </c>
      <c r="C65">
        <f>ABS((simulation__9[[#This Row],[Column2]]*100)-6.25)</f>
        <v>1.6024999999999956E-2</v>
      </c>
    </row>
    <row r="66" spans="1:3" x14ac:dyDescent="0.3">
      <c r="A66" s="1" t="s">
        <v>2</v>
      </c>
      <c r="B66">
        <v>6.2401066999999998E-2</v>
      </c>
      <c r="C66">
        <f>ABS((simulation__9[[#This Row],[Column2]]*100)-6.25)</f>
        <v>9.8932999999998827E-3</v>
      </c>
    </row>
    <row r="67" spans="1:3" x14ac:dyDescent="0.3">
      <c r="A67" s="1" t="s">
        <v>3</v>
      </c>
      <c r="B67">
        <v>6.2464266999999997E-2</v>
      </c>
      <c r="C67">
        <f>ABS((simulation__9[[#This Row],[Column2]]*100)-6.25)</f>
        <v>3.5733000000002235E-3</v>
      </c>
    </row>
    <row r="68" spans="1:3" x14ac:dyDescent="0.3">
      <c r="A68" s="1" t="s">
        <v>4</v>
      </c>
      <c r="B68">
        <v>6.2482599999999999E-2</v>
      </c>
      <c r="C68">
        <f>ABS((simulation__9[[#This Row],[Column2]]*100)-6.25)</f>
        <v>1.7399999999998528E-3</v>
      </c>
    </row>
    <row r="69" spans="1:3" x14ac:dyDescent="0.3">
      <c r="A69" s="1" t="s">
        <v>5</v>
      </c>
      <c r="B69">
        <v>6.2402470000000002E-2</v>
      </c>
      <c r="C69">
        <f>ABS((simulation__9[[#This Row],[Column2]]*100)-6.25)</f>
        <v>9.7529999999999006E-3</v>
      </c>
    </row>
    <row r="70" spans="1:3" x14ac:dyDescent="0.3">
      <c r="A70" s="1" t="s">
        <v>6</v>
      </c>
      <c r="B70">
        <v>6.2414064999999998E-2</v>
      </c>
      <c r="C70">
        <f>ABS((simulation__9[[#This Row],[Column2]]*100)-6.25)</f>
        <v>8.5934999999999206E-3</v>
      </c>
    </row>
    <row r="71" spans="1:3" x14ac:dyDescent="0.3">
      <c r="A71" s="1" t="s">
        <v>7</v>
      </c>
      <c r="B71">
        <v>6.255993E-2</v>
      </c>
      <c r="C71">
        <f>ABS((simulation__9[[#This Row],[Column2]]*100)-6.25)</f>
        <v>5.9930000000001371E-3</v>
      </c>
    </row>
    <row r="72" spans="1:3" x14ac:dyDescent="0.3">
      <c r="A72" s="1" t="s">
        <v>8</v>
      </c>
      <c r="B72">
        <v>6.2435200000000003E-2</v>
      </c>
      <c r="C72">
        <f>ABS((simulation__9[[#This Row],[Column2]]*100)-6.25)</f>
        <v>6.4799999999998192E-3</v>
      </c>
    </row>
    <row r="73" spans="1:3" x14ac:dyDescent="0.3">
      <c r="A73" s="1" t="s">
        <v>9</v>
      </c>
      <c r="B73">
        <v>6.2557329999999994E-2</v>
      </c>
      <c r="C73">
        <f>ABS((simulation__9[[#This Row],[Column2]]*100)-6.25)</f>
        <v>5.732999999999322E-3</v>
      </c>
    </row>
    <row r="74" spans="1:3" x14ac:dyDescent="0.3">
      <c r="A74" s="1" t="s">
        <v>10</v>
      </c>
      <c r="B74">
        <v>6.2377467999999998E-2</v>
      </c>
      <c r="C74">
        <f>ABS((simulation__9[[#This Row],[Column2]]*100)-6.25)</f>
        <v>1.2253199999999964E-2</v>
      </c>
    </row>
    <row r="75" spans="1:3" x14ac:dyDescent="0.3">
      <c r="A75" s="1" t="s">
        <v>11</v>
      </c>
      <c r="B75">
        <v>6.2562060000000003E-2</v>
      </c>
      <c r="C75">
        <f>ABS((simulation__9[[#This Row],[Column2]]*100)-6.25)</f>
        <v>6.2060000000005999E-3</v>
      </c>
    </row>
    <row r="76" spans="1:3" x14ac:dyDescent="0.3">
      <c r="A76" s="1" t="s">
        <v>12</v>
      </c>
      <c r="B76">
        <v>6.2566330000000003E-2</v>
      </c>
      <c r="C76">
        <f>ABS((simulation__9[[#This Row],[Column2]]*100)-6.25)</f>
        <v>6.6330000000007772E-3</v>
      </c>
    </row>
    <row r="77" spans="1:3" x14ac:dyDescent="0.3">
      <c r="A77" s="1" t="s">
        <v>13</v>
      </c>
      <c r="B77">
        <v>6.2527730000000004E-2</v>
      </c>
      <c r="C77">
        <f>ABS((simulation__9[[#This Row],[Column2]]*100)-6.25)</f>
        <v>2.7730000000003585E-3</v>
      </c>
    </row>
    <row r="78" spans="1:3" x14ac:dyDescent="0.3">
      <c r="A78" s="1" t="s">
        <v>14</v>
      </c>
      <c r="B78">
        <v>6.2461134000000001E-2</v>
      </c>
      <c r="C78">
        <f>ABS((simulation__9[[#This Row],[Column2]]*100)-6.25)</f>
        <v>3.8865999999995182E-3</v>
      </c>
    </row>
    <row r="79" spans="1:3" x14ac:dyDescent="0.3">
      <c r="A79" s="1" t="s">
        <v>15</v>
      </c>
      <c r="B79">
        <v>6.2574400000000002E-2</v>
      </c>
      <c r="C79">
        <f>ABS((simulation__9[[#This Row],[Column2]]*100)-6.25)</f>
        <v>7.4399999999998911E-3</v>
      </c>
    </row>
    <row r="80" spans="1:3" x14ac:dyDescent="0.3">
      <c r="A80" s="1" t="s">
        <v>16</v>
      </c>
      <c r="B80">
        <v>6.2592863999999998E-2</v>
      </c>
      <c r="C80">
        <f>ABS((simulation__9[[#This Row],[Column2]]*100)-6.25)</f>
        <v>9.2863999999996949E-3</v>
      </c>
    </row>
    <row r="81" spans="1:3" x14ac:dyDescent="0.3">
      <c r="A81" s="1" t="s">
        <v>17</v>
      </c>
      <c r="B81">
        <v>6.2621064000000004E-2</v>
      </c>
      <c r="C81">
        <f>ABS((simulation__9[[#This Row],[Column2]]*100)-6.25)</f>
        <v>1.2106400000000406E-2</v>
      </c>
    </row>
    <row r="82" spans="1:3" x14ac:dyDescent="0.3">
      <c r="A82" s="1" t="s">
        <v>2</v>
      </c>
      <c r="B82">
        <v>6.2435499999999998E-2</v>
      </c>
      <c r="C82">
        <f>ABS((simulation__9[[#This Row],[Column2]]*100)-6.25)</f>
        <v>6.4500000000000668E-3</v>
      </c>
    </row>
    <row r="83" spans="1:3" x14ac:dyDescent="0.3">
      <c r="A83" s="1" t="s">
        <v>3</v>
      </c>
      <c r="B83">
        <v>6.2487278E-2</v>
      </c>
      <c r="C83">
        <f>ABS((simulation__9[[#This Row],[Column2]]*100)-6.25)</f>
        <v>1.2721999999998346E-3</v>
      </c>
    </row>
    <row r="84" spans="1:3" x14ac:dyDescent="0.3">
      <c r="A84" s="1" t="s">
        <v>4</v>
      </c>
      <c r="B84">
        <v>6.2468166999999998E-2</v>
      </c>
      <c r="C84">
        <f>ABS((simulation__9[[#This Row],[Column2]]*100)-6.25)</f>
        <v>3.183299999999889E-3</v>
      </c>
    </row>
    <row r="85" spans="1:3" x14ac:dyDescent="0.3">
      <c r="A85" s="1" t="s">
        <v>5</v>
      </c>
      <c r="B85">
        <v>6.2414166E-2</v>
      </c>
      <c r="C85">
        <f>ABS((simulation__9[[#This Row],[Column2]]*100)-6.25)</f>
        <v>8.5834000000000188E-3</v>
      </c>
    </row>
    <row r="86" spans="1:3" x14ac:dyDescent="0.3">
      <c r="A86" s="1" t="s">
        <v>6</v>
      </c>
      <c r="B86">
        <v>6.2452167000000003E-2</v>
      </c>
      <c r="C86">
        <f>ABS((simulation__9[[#This Row],[Column2]]*100)-6.25)</f>
        <v>4.7832999999997128E-3</v>
      </c>
    </row>
    <row r="87" spans="1:3" x14ac:dyDescent="0.3">
      <c r="A87" s="1" t="s">
        <v>7</v>
      </c>
      <c r="B87">
        <v>6.2515944000000004E-2</v>
      </c>
      <c r="C87">
        <f>ABS((simulation__9[[#This Row],[Column2]]*100)-6.25)</f>
        <v>1.5944000000001068E-3</v>
      </c>
    </row>
    <row r="88" spans="1:3" x14ac:dyDescent="0.3">
      <c r="A88" s="1" t="s">
        <v>8</v>
      </c>
      <c r="B88">
        <v>6.2420335E-2</v>
      </c>
      <c r="C88">
        <f>ABS((simulation__9[[#This Row],[Column2]]*100)-6.25)</f>
        <v>7.9665000000002095E-3</v>
      </c>
    </row>
    <row r="89" spans="1:3" x14ac:dyDescent="0.3">
      <c r="A89" s="1" t="s">
        <v>9</v>
      </c>
      <c r="B89">
        <v>6.2530890000000006E-2</v>
      </c>
      <c r="C89">
        <f>ABS((simulation__9[[#This Row],[Column2]]*100)-6.25)</f>
        <v>3.0890000000010076E-3</v>
      </c>
    </row>
    <row r="90" spans="1:3" x14ac:dyDescent="0.3">
      <c r="A90" s="1" t="s">
        <v>10</v>
      </c>
      <c r="B90">
        <v>6.2335500000000002E-2</v>
      </c>
      <c r="C90">
        <f>ABS((simulation__9[[#This Row],[Column2]]*100)-6.25)</f>
        <v>1.6449999999999854E-2</v>
      </c>
    </row>
    <row r="91" spans="1:3" x14ac:dyDescent="0.3">
      <c r="A91" s="1" t="s">
        <v>11</v>
      </c>
      <c r="B91">
        <v>6.2591389999999997E-2</v>
      </c>
      <c r="C91">
        <f>ABS((simulation__9[[#This Row],[Column2]]*100)-6.25)</f>
        <v>9.1389999999993421E-3</v>
      </c>
    </row>
    <row r="92" spans="1:3" x14ac:dyDescent="0.3">
      <c r="A92" s="1" t="s">
        <v>12</v>
      </c>
      <c r="B92">
        <v>6.2545110000000001E-2</v>
      </c>
      <c r="C92">
        <f>ABS((simulation__9[[#This Row],[Column2]]*100)-6.25)</f>
        <v>4.5109999999999317E-3</v>
      </c>
    </row>
    <row r="93" spans="1:3" x14ac:dyDescent="0.3">
      <c r="A93" s="1" t="s">
        <v>13</v>
      </c>
      <c r="B93">
        <v>6.2552559999999993E-2</v>
      </c>
      <c r="C93">
        <f>ABS((simulation__9[[#This Row],[Column2]]*100)-6.25)</f>
        <v>5.2559999999992613E-3</v>
      </c>
    </row>
    <row r="94" spans="1:3" x14ac:dyDescent="0.3">
      <c r="A94" s="1" t="s">
        <v>14</v>
      </c>
      <c r="B94">
        <v>6.2463499999999998E-2</v>
      </c>
      <c r="C94">
        <f>ABS((simulation__9[[#This Row],[Column2]]*100)-6.25)</f>
        <v>3.6500000000003752E-3</v>
      </c>
    </row>
    <row r="95" spans="1:3" x14ac:dyDescent="0.3">
      <c r="A95" s="1" t="s">
        <v>15</v>
      </c>
      <c r="B95">
        <v>6.2588884999999997E-2</v>
      </c>
      <c r="C95">
        <f>ABS((simulation__9[[#This Row],[Column2]]*100)-6.25)</f>
        <v>8.8884999999994108E-3</v>
      </c>
    </row>
    <row r="96" spans="1:3" x14ac:dyDescent="0.3">
      <c r="A96" s="1" t="s">
        <v>16</v>
      </c>
      <c r="B96">
        <v>6.2583669999999994E-2</v>
      </c>
      <c r="C96">
        <f>ABS((simulation__9[[#This Row],[Column2]]*100)-6.25)</f>
        <v>8.3669999999997913E-3</v>
      </c>
    </row>
    <row r="97" spans="1:3" x14ac:dyDescent="0.3">
      <c r="A97" s="1" t="s">
        <v>17</v>
      </c>
      <c r="B97">
        <v>6.2614950000000003E-2</v>
      </c>
      <c r="C97">
        <f>ABS((simulation__9[[#This Row],[Column2]]*100)-6.25)</f>
        <v>1.1495000000000033E-2</v>
      </c>
    </row>
    <row r="98" spans="1:3" x14ac:dyDescent="0.3">
      <c r="A98" s="1" t="s">
        <v>2</v>
      </c>
      <c r="B98">
        <v>6.2483669999999998E-2</v>
      </c>
      <c r="C98">
        <f>ABS((simulation__9[[#This Row],[Column2]]*100)-6.25)</f>
        <v>1.6329999999999956E-3</v>
      </c>
    </row>
    <row r="99" spans="1:3" x14ac:dyDescent="0.3">
      <c r="A99" s="1" t="s">
        <v>3</v>
      </c>
      <c r="B99">
        <v>6.2502050000000003E-2</v>
      </c>
      <c r="C99">
        <f>ABS((simulation__9[[#This Row],[Column2]]*100)-6.25)</f>
        <v>2.0500000000023277E-4</v>
      </c>
    </row>
    <row r="100" spans="1:3" x14ac:dyDescent="0.3">
      <c r="A100" s="1" t="s">
        <v>4</v>
      </c>
      <c r="B100">
        <v>6.2495240000000001E-2</v>
      </c>
      <c r="C100">
        <f>ABS((simulation__9[[#This Row],[Column2]]*100)-6.25)</f>
        <v>4.7599999999992093E-4</v>
      </c>
    </row>
    <row r="101" spans="1:3" x14ac:dyDescent="0.3">
      <c r="A101" s="1" t="s">
        <v>5</v>
      </c>
      <c r="B101">
        <v>6.2418237000000001E-2</v>
      </c>
      <c r="C101">
        <f>ABS((simulation__9[[#This Row],[Column2]]*100)-6.25)</f>
        <v>8.1762999999996921E-3</v>
      </c>
    </row>
    <row r="102" spans="1:3" x14ac:dyDescent="0.3">
      <c r="A102" s="1" t="s">
        <v>6</v>
      </c>
      <c r="B102">
        <v>6.2486809999999997E-2</v>
      </c>
      <c r="C102">
        <f>ABS((simulation__9[[#This Row],[Column2]]*100)-6.25)</f>
        <v>1.3190000000005142E-3</v>
      </c>
    </row>
    <row r="103" spans="1:3" x14ac:dyDescent="0.3">
      <c r="A103" s="1" t="s">
        <v>7</v>
      </c>
      <c r="B103">
        <v>6.2509335999999999E-2</v>
      </c>
      <c r="C103">
        <f>ABS((simulation__9[[#This Row],[Column2]]*100)-6.25)</f>
        <v>9.3359999999975685E-4</v>
      </c>
    </row>
    <row r="104" spans="1:3" x14ac:dyDescent="0.3">
      <c r="A104" s="1" t="s">
        <v>8</v>
      </c>
      <c r="B104">
        <v>6.2447716E-2</v>
      </c>
      <c r="C104">
        <f>ABS((simulation__9[[#This Row],[Column2]]*100)-6.25)</f>
        <v>5.2284000000000219E-3</v>
      </c>
    </row>
    <row r="105" spans="1:3" x14ac:dyDescent="0.3">
      <c r="A105" s="1" t="s">
        <v>9</v>
      </c>
      <c r="B105">
        <v>6.2474045999999998E-2</v>
      </c>
      <c r="C105">
        <f>ABS((simulation__9[[#This Row],[Column2]]*100)-6.25)</f>
        <v>2.5954000000005806E-3</v>
      </c>
    </row>
    <row r="106" spans="1:3" x14ac:dyDescent="0.3">
      <c r="A106" s="1" t="s">
        <v>10</v>
      </c>
      <c r="B106">
        <v>6.2349096E-2</v>
      </c>
      <c r="C106">
        <f>ABS((simulation__9[[#This Row],[Column2]]*100)-6.25)</f>
        <v>1.5090400000000059E-2</v>
      </c>
    </row>
    <row r="107" spans="1:3" x14ac:dyDescent="0.3">
      <c r="A107" s="1" t="s">
        <v>11</v>
      </c>
      <c r="B107">
        <v>6.2585290000000002E-2</v>
      </c>
      <c r="C107">
        <f>ABS((simulation__9[[#This Row],[Column2]]*100)-6.25)</f>
        <v>8.5290000000002308E-3</v>
      </c>
    </row>
    <row r="108" spans="1:3" x14ac:dyDescent="0.3">
      <c r="A108" s="1" t="s">
        <v>12</v>
      </c>
      <c r="B108">
        <v>6.2523519999999999E-2</v>
      </c>
      <c r="C108">
        <f>ABS((simulation__9[[#This Row],[Column2]]*100)-6.25)</f>
        <v>2.3520000000001318E-3</v>
      </c>
    </row>
    <row r="109" spans="1:3" x14ac:dyDescent="0.3">
      <c r="A109" s="1" t="s">
        <v>13</v>
      </c>
      <c r="B109">
        <v>6.2530810000000006E-2</v>
      </c>
      <c r="C109">
        <f>ABS((simulation__9[[#This Row],[Column2]]*100)-6.25)</f>
        <v>3.0810000000007776E-3</v>
      </c>
    </row>
    <row r="110" spans="1:3" x14ac:dyDescent="0.3">
      <c r="A110" s="1" t="s">
        <v>14</v>
      </c>
      <c r="B110">
        <v>6.2481189999999999E-2</v>
      </c>
      <c r="C110">
        <f>ABS((simulation__9[[#This Row],[Column2]]*100)-6.25)</f>
        <v>1.8810000000000215E-3</v>
      </c>
    </row>
    <row r="111" spans="1:3" x14ac:dyDescent="0.3">
      <c r="A111" s="1" t="s">
        <v>15</v>
      </c>
      <c r="B111">
        <v>6.2576049999999994E-2</v>
      </c>
      <c r="C111">
        <f>ABS((simulation__9[[#This Row],[Column2]]*100)-6.25)</f>
        <v>7.6049999999998619E-3</v>
      </c>
    </row>
    <row r="112" spans="1:3" x14ac:dyDescent="0.3">
      <c r="A112" s="1" t="s">
        <v>16</v>
      </c>
      <c r="B112">
        <v>6.2562049999999994E-2</v>
      </c>
      <c r="C112">
        <f>ABS((simulation__9[[#This Row],[Column2]]*100)-6.25)</f>
        <v>6.204999999999572E-3</v>
      </c>
    </row>
    <row r="113" spans="1:3" x14ac:dyDescent="0.3">
      <c r="A113" s="1" t="s">
        <v>17</v>
      </c>
      <c r="B113">
        <v>6.2574909999999997E-2</v>
      </c>
      <c r="C113">
        <f>ABS((simulation__9[[#This Row],[Column2]]*100)-6.25)</f>
        <v>7.4909999999999144E-3</v>
      </c>
    </row>
    <row r="114" spans="1:3" x14ac:dyDescent="0.3">
      <c r="A114" s="1" t="s">
        <v>2</v>
      </c>
      <c r="B114">
        <v>6.2525709999999998E-2</v>
      </c>
      <c r="C114">
        <f>ABS((simulation__9[[#This Row],[Column2]]*100)-6.25)</f>
        <v>2.5709999999996569E-3</v>
      </c>
    </row>
    <row r="115" spans="1:3" x14ac:dyDescent="0.3">
      <c r="A115" s="1" t="s">
        <v>3</v>
      </c>
      <c r="B115">
        <v>6.2497667999999999E-2</v>
      </c>
      <c r="C115">
        <f>ABS((simulation__9[[#This Row],[Column2]]*100)-6.25)</f>
        <v>2.3320000000026653E-4</v>
      </c>
    </row>
    <row r="116" spans="1:3" x14ac:dyDescent="0.3">
      <c r="A116" s="1" t="s">
        <v>4</v>
      </c>
      <c r="B116">
        <v>6.2496166999999998E-2</v>
      </c>
      <c r="C116">
        <f>ABS((simulation__9[[#This Row],[Column2]]*100)-6.25)</f>
        <v>3.8330000000019737E-4</v>
      </c>
    </row>
    <row r="117" spans="1:3" x14ac:dyDescent="0.3">
      <c r="A117" s="1" t="s">
        <v>5</v>
      </c>
      <c r="B117">
        <v>6.2442627000000001E-2</v>
      </c>
      <c r="C117">
        <f>ABS((simulation__9[[#This Row],[Column2]]*100)-6.25)</f>
        <v>5.7372999999998342E-3</v>
      </c>
    </row>
    <row r="118" spans="1:3" x14ac:dyDescent="0.3">
      <c r="A118" s="1" t="s">
        <v>6</v>
      </c>
      <c r="B118">
        <v>6.2517874000000001E-2</v>
      </c>
      <c r="C118">
        <f>ABS((simulation__9[[#This Row],[Column2]]*100)-6.25)</f>
        <v>1.7874000000004386E-3</v>
      </c>
    </row>
    <row r="119" spans="1:3" x14ac:dyDescent="0.3">
      <c r="A119" s="1" t="s">
        <v>7</v>
      </c>
      <c r="B119">
        <v>6.2521409999999999E-2</v>
      </c>
      <c r="C119">
        <f>ABS((simulation__9[[#This Row],[Column2]]*100)-6.25)</f>
        <v>2.1409999999999485E-3</v>
      </c>
    </row>
    <row r="120" spans="1:3" x14ac:dyDescent="0.3">
      <c r="A120" s="1" t="s">
        <v>8</v>
      </c>
      <c r="B120">
        <v>6.24165E-2</v>
      </c>
      <c r="C120">
        <f>ABS((simulation__9[[#This Row],[Column2]]*100)-6.25)</f>
        <v>8.3500000000000796E-3</v>
      </c>
    </row>
    <row r="121" spans="1:3" x14ac:dyDescent="0.3">
      <c r="A121" s="1" t="s">
        <v>9</v>
      </c>
      <c r="B121">
        <v>6.2465581999999999E-2</v>
      </c>
      <c r="C121">
        <f>ABS((simulation__9[[#This Row],[Column2]]*100)-6.25)</f>
        <v>3.4418000000000504E-3</v>
      </c>
    </row>
    <row r="122" spans="1:3" x14ac:dyDescent="0.3">
      <c r="A122" s="1" t="s">
        <v>10</v>
      </c>
      <c r="B122">
        <v>6.2341500000000001E-2</v>
      </c>
      <c r="C122">
        <f>ABS((simulation__9[[#This Row],[Column2]]*100)-6.25)</f>
        <v>1.5849999999999476E-2</v>
      </c>
    </row>
    <row r="123" spans="1:3" x14ac:dyDescent="0.3">
      <c r="A123" s="1" t="s">
        <v>11</v>
      </c>
      <c r="B123">
        <v>6.2574710000000006E-2</v>
      </c>
      <c r="C123">
        <f>ABS((simulation__9[[#This Row],[Column2]]*100)-6.25)</f>
        <v>7.4710000000006715E-3</v>
      </c>
    </row>
    <row r="124" spans="1:3" x14ac:dyDescent="0.3">
      <c r="A124" s="1" t="s">
        <v>12</v>
      </c>
      <c r="B124">
        <v>6.252742E-2</v>
      </c>
      <c r="C124">
        <f>ABS((simulation__9[[#This Row],[Column2]]*100)-6.25)</f>
        <v>2.7419999999995781E-3</v>
      </c>
    </row>
    <row r="125" spans="1:3" x14ac:dyDescent="0.3">
      <c r="A125" s="1" t="s">
        <v>13</v>
      </c>
      <c r="B125">
        <v>6.2521875000000005E-2</v>
      </c>
      <c r="C125">
        <f>ABS((simulation__9[[#This Row],[Column2]]*100)-6.25)</f>
        <v>2.187500000000675E-3</v>
      </c>
    </row>
    <row r="126" spans="1:3" x14ac:dyDescent="0.3">
      <c r="A126" s="1" t="s">
        <v>14</v>
      </c>
      <c r="B126">
        <v>6.2499084000000003E-2</v>
      </c>
      <c r="C126">
        <f>ABS((simulation__9[[#This Row],[Column2]]*100)-6.25)</f>
        <v>9.159999999930335E-5</v>
      </c>
    </row>
    <row r="127" spans="1:3" x14ac:dyDescent="0.3">
      <c r="A127" s="1" t="s">
        <v>15</v>
      </c>
      <c r="B127">
        <v>6.2547039999999998E-2</v>
      </c>
      <c r="C127">
        <f>ABS((simulation__9[[#This Row],[Column2]]*100)-6.25)</f>
        <v>4.7040000000002635E-3</v>
      </c>
    </row>
    <row r="128" spans="1:3" x14ac:dyDescent="0.3">
      <c r="A128" s="1" t="s">
        <v>16</v>
      </c>
      <c r="B128">
        <v>6.2559420000000004E-2</v>
      </c>
      <c r="C128">
        <f>ABS((simulation__9[[#This Row],[Column2]]*100)-6.25)</f>
        <v>5.9420000000001139E-3</v>
      </c>
    </row>
    <row r="129" spans="1:3" x14ac:dyDescent="0.3">
      <c r="A129" s="1" t="s">
        <v>17</v>
      </c>
      <c r="B129">
        <v>6.2545420000000004E-2</v>
      </c>
      <c r="C129">
        <f>ABS((simulation__9[[#This Row],[Column2]]*100)-6.25)</f>
        <v>4.5420000000007121E-3</v>
      </c>
    </row>
    <row r="130" spans="1:3" x14ac:dyDescent="0.3">
      <c r="A130" s="1" t="s">
        <v>2</v>
      </c>
      <c r="B130">
        <v>6.2519560000000002E-2</v>
      </c>
      <c r="C130">
        <f>ABS((simulation__9[[#This Row],[Column2]]*100)-6.25)</f>
        <v>1.9559999999998468E-3</v>
      </c>
    </row>
    <row r="131" spans="1:3" x14ac:dyDescent="0.3">
      <c r="A131" s="1" t="s">
        <v>3</v>
      </c>
      <c r="B131">
        <v>6.2485925999999997E-2</v>
      </c>
      <c r="C131">
        <f>ABS((simulation__9[[#This Row],[Column2]]*100)-6.25)</f>
        <v>1.4074000000006137E-3</v>
      </c>
    </row>
    <row r="132" spans="1:3" x14ac:dyDescent="0.3">
      <c r="A132" s="1" t="s">
        <v>4</v>
      </c>
      <c r="B132">
        <v>6.2513340000000001E-2</v>
      </c>
      <c r="C132">
        <f>ABS((simulation__9[[#This Row],[Column2]]*100)-6.25)</f>
        <v>1.3339999999999463E-3</v>
      </c>
    </row>
    <row r="133" spans="1:3" x14ac:dyDescent="0.3">
      <c r="A133" s="1" t="s">
        <v>5</v>
      </c>
      <c r="B133">
        <v>6.2452779999999999E-2</v>
      </c>
      <c r="C133">
        <f>ABS((simulation__9[[#This Row],[Column2]]*100)-6.25)</f>
        <v>4.722000000000115E-3</v>
      </c>
    </row>
    <row r="134" spans="1:3" x14ac:dyDescent="0.3">
      <c r="A134" s="1" t="s">
        <v>6</v>
      </c>
      <c r="B134">
        <v>6.2498185999999997E-2</v>
      </c>
      <c r="C134">
        <f>ABS((simulation__9[[#This Row],[Column2]]*100)-6.25)</f>
        <v>1.8140000000066436E-4</v>
      </c>
    </row>
    <row r="135" spans="1:3" x14ac:dyDescent="0.3">
      <c r="A135" s="1" t="s">
        <v>7</v>
      </c>
      <c r="B135">
        <v>6.2520740000000005E-2</v>
      </c>
      <c r="C135">
        <f>ABS((simulation__9[[#This Row],[Column2]]*100)-6.25)</f>
        <v>2.0740000000003533E-3</v>
      </c>
    </row>
    <row r="136" spans="1:3" x14ac:dyDescent="0.3">
      <c r="A136" s="1" t="s">
        <v>8</v>
      </c>
      <c r="B136">
        <v>6.2422739999999997E-2</v>
      </c>
      <c r="C136">
        <f>ABS((simulation__9[[#This Row],[Column2]]*100)-6.25)</f>
        <v>7.7259999999998996E-3</v>
      </c>
    </row>
    <row r="137" spans="1:3" x14ac:dyDescent="0.3">
      <c r="A137" s="1" t="s">
        <v>9</v>
      </c>
      <c r="B137">
        <v>6.2490740000000003E-2</v>
      </c>
      <c r="C137">
        <f>ABS((simulation__9[[#This Row],[Column2]]*100)-6.25)</f>
        <v>9.2599999999976035E-4</v>
      </c>
    </row>
    <row r="138" spans="1:3" x14ac:dyDescent="0.3">
      <c r="A138" s="1" t="s">
        <v>10</v>
      </c>
      <c r="B138">
        <v>6.2373705000000002E-2</v>
      </c>
      <c r="C138">
        <f>ABS((simulation__9[[#This Row],[Column2]]*100)-6.25)</f>
        <v>1.2629500000000071E-2</v>
      </c>
    </row>
    <row r="139" spans="1:3" x14ac:dyDescent="0.3">
      <c r="A139" s="1" t="s">
        <v>11</v>
      </c>
      <c r="B139">
        <v>6.2585144999999995E-2</v>
      </c>
      <c r="C139">
        <f>ABS((simulation__9[[#This Row],[Column2]]*100)-6.25)</f>
        <v>8.5144999999995363E-3</v>
      </c>
    </row>
    <row r="140" spans="1:3" x14ac:dyDescent="0.3">
      <c r="A140" s="1" t="s">
        <v>12</v>
      </c>
      <c r="B140">
        <v>6.2499072000000003E-2</v>
      </c>
      <c r="C140">
        <f>ABS((simulation__9[[#This Row],[Column2]]*100)-6.25)</f>
        <v>9.280000000000399E-5</v>
      </c>
    </row>
    <row r="141" spans="1:3" x14ac:dyDescent="0.3">
      <c r="A141" s="1" t="s">
        <v>13</v>
      </c>
      <c r="B141">
        <v>6.2504370000000004E-2</v>
      </c>
      <c r="C141">
        <f>ABS((simulation__9[[#This Row],[Column2]]*100)-6.25)</f>
        <v>4.3700000000068684E-4</v>
      </c>
    </row>
    <row r="142" spans="1:3" x14ac:dyDescent="0.3">
      <c r="A142" s="1" t="s">
        <v>14</v>
      </c>
      <c r="B142">
        <v>6.2482778000000003E-2</v>
      </c>
      <c r="C142">
        <f>ABS((simulation__9[[#This Row],[Column2]]*100)-6.25)</f>
        <v>1.722199999999674E-3</v>
      </c>
    </row>
    <row r="143" spans="1:3" x14ac:dyDescent="0.3">
      <c r="A143" s="1" t="s">
        <v>15</v>
      </c>
      <c r="B143">
        <v>6.2522225000000001E-2</v>
      </c>
      <c r="C143">
        <f>ABS((simulation__9[[#This Row],[Column2]]*100)-6.25)</f>
        <v>2.2225000000002382E-3</v>
      </c>
    </row>
    <row r="144" spans="1:3" x14ac:dyDescent="0.3">
      <c r="A144" s="1" t="s">
        <v>16</v>
      </c>
      <c r="B144">
        <v>6.2551560000000006E-2</v>
      </c>
      <c r="C144">
        <f>ABS((simulation__9[[#This Row],[Column2]]*100)-6.25)</f>
        <v>5.1560000000003825E-3</v>
      </c>
    </row>
    <row r="145" spans="1:3" x14ac:dyDescent="0.3">
      <c r="A145" s="1" t="s">
        <v>17</v>
      </c>
      <c r="B145">
        <v>6.2577149999999998E-2</v>
      </c>
      <c r="C145">
        <f>ABS((simulation__9[[#This Row],[Column2]]*100)-6.25)</f>
        <v>7.7150000000001384E-3</v>
      </c>
    </row>
    <row r="146" spans="1:3" x14ac:dyDescent="0.3">
      <c r="A146" s="1" t="s">
        <v>2</v>
      </c>
      <c r="B146">
        <v>6.2526799999999993E-2</v>
      </c>
      <c r="C146">
        <f>ABS((simulation__9[[#This Row],[Column2]]*100)-6.25)</f>
        <v>2.6799999999997937E-3</v>
      </c>
    </row>
    <row r="147" spans="1:3" x14ac:dyDescent="0.3">
      <c r="A147" s="1" t="s">
        <v>3</v>
      </c>
      <c r="B147">
        <v>6.2490200000000003E-2</v>
      </c>
      <c r="C147">
        <f>ABS((simulation__9[[#This Row],[Column2]]*100)-6.25)</f>
        <v>9.7999999999931475E-4</v>
      </c>
    </row>
    <row r="148" spans="1:3" x14ac:dyDescent="0.3">
      <c r="A148" s="1" t="s">
        <v>4</v>
      </c>
      <c r="B148">
        <v>6.2508069999999999E-2</v>
      </c>
      <c r="C148">
        <f>ABS((simulation__9[[#This Row],[Column2]]*100)-6.25)</f>
        <v>8.0700000000000216E-4</v>
      </c>
    </row>
    <row r="149" spans="1:3" x14ac:dyDescent="0.3">
      <c r="A149" s="1" t="s">
        <v>5</v>
      </c>
      <c r="B149">
        <v>6.2440835E-2</v>
      </c>
      <c r="C149">
        <f>ABS((simulation__9[[#This Row],[Column2]]*100)-6.25)</f>
        <v>5.9164999999996581E-3</v>
      </c>
    </row>
    <row r="150" spans="1:3" x14ac:dyDescent="0.3">
      <c r="A150" s="1" t="s">
        <v>6</v>
      </c>
      <c r="B150">
        <v>6.2499233000000001E-2</v>
      </c>
      <c r="C150">
        <f>ABS((simulation__9[[#This Row],[Column2]]*100)-6.25)</f>
        <v>7.6700000000151647E-5</v>
      </c>
    </row>
    <row r="151" spans="1:3" x14ac:dyDescent="0.3">
      <c r="A151" s="1" t="s">
        <v>7</v>
      </c>
      <c r="B151">
        <v>6.2526635999999997E-2</v>
      </c>
      <c r="C151">
        <f>ABS((simulation__9[[#This Row],[Column2]]*100)-6.25)</f>
        <v>2.6635999999999882E-3</v>
      </c>
    </row>
    <row r="152" spans="1:3" x14ac:dyDescent="0.3">
      <c r="A152" s="1" t="s">
        <v>8</v>
      </c>
      <c r="B152">
        <v>6.2416630000000001E-2</v>
      </c>
      <c r="C152">
        <f>ABS((simulation__9[[#This Row],[Column2]]*100)-6.25)</f>
        <v>8.3370000000000388E-3</v>
      </c>
    </row>
    <row r="153" spans="1:3" x14ac:dyDescent="0.3">
      <c r="A153" s="1" t="s">
        <v>9</v>
      </c>
      <c r="B153">
        <v>6.2502440000000006E-2</v>
      </c>
      <c r="C153">
        <f>ABS((simulation__9[[#This Row],[Column2]]*100)-6.25)</f>
        <v>2.4400000000035504E-4</v>
      </c>
    </row>
    <row r="154" spans="1:3" x14ac:dyDescent="0.3">
      <c r="A154" s="1" t="s">
        <v>10</v>
      </c>
      <c r="B154">
        <v>6.2376833999999999E-2</v>
      </c>
      <c r="C154">
        <f>ABS((simulation__9[[#This Row],[Column2]]*100)-6.25)</f>
        <v>1.2316600000000122E-2</v>
      </c>
    </row>
    <row r="155" spans="1:3" x14ac:dyDescent="0.3">
      <c r="A155" s="1" t="s">
        <v>11</v>
      </c>
      <c r="B155">
        <v>6.2588969999999994E-2</v>
      </c>
      <c r="C155">
        <f>ABS((simulation__9[[#This Row],[Column2]]*100)-6.25)</f>
        <v>8.8969999999992666E-3</v>
      </c>
    </row>
    <row r="156" spans="1:3" x14ac:dyDescent="0.3">
      <c r="A156" s="1" t="s">
        <v>12</v>
      </c>
      <c r="B156">
        <v>6.2501299999999996E-2</v>
      </c>
      <c r="C156">
        <f>ABS((simulation__9[[#This Row],[Column2]]*100)-6.25)</f>
        <v>1.2999999999951939E-4</v>
      </c>
    </row>
    <row r="157" spans="1:3" x14ac:dyDescent="0.3">
      <c r="A157" s="1" t="s">
        <v>13</v>
      </c>
      <c r="B157">
        <v>6.2486399999999998E-2</v>
      </c>
      <c r="C157">
        <f>ABS((simulation__9[[#This Row],[Column2]]*100)-6.25)</f>
        <v>1.3600000000000279E-3</v>
      </c>
    </row>
    <row r="158" spans="1:3" x14ac:dyDescent="0.3">
      <c r="A158" s="1" t="s">
        <v>14</v>
      </c>
      <c r="B158">
        <v>6.2477999999999999E-2</v>
      </c>
      <c r="C158">
        <f>ABS((simulation__9[[#This Row],[Column2]]*100)-6.25)</f>
        <v>2.2000000000002018E-3</v>
      </c>
    </row>
    <row r="159" spans="1:3" x14ac:dyDescent="0.3">
      <c r="A159" s="1" t="s">
        <v>15</v>
      </c>
      <c r="B159">
        <v>6.2529630000000003E-2</v>
      </c>
      <c r="C159">
        <f>ABS((simulation__9[[#This Row],[Column2]]*100)-6.25)</f>
        <v>2.963000000000271E-3</v>
      </c>
    </row>
    <row r="160" spans="1:3" x14ac:dyDescent="0.3">
      <c r="A160" s="1" t="s">
        <v>16</v>
      </c>
      <c r="B160">
        <v>6.2559459999999997E-2</v>
      </c>
      <c r="C160">
        <f>ABS((simulation__9[[#This Row],[Column2]]*100)-6.25)</f>
        <v>5.9459999999997848E-3</v>
      </c>
    </row>
    <row r="161" spans="1:4" x14ac:dyDescent="0.3">
      <c r="A161" s="1" t="s">
        <v>17</v>
      </c>
      <c r="B161">
        <v>6.2568570000000004E-2</v>
      </c>
      <c r="C161">
        <f>ABS((simulation__9[[#This Row],[Column2]]*100)-6.25)</f>
        <v>6.857000000000113E-3</v>
      </c>
    </row>
    <row r="162" spans="1:4" x14ac:dyDescent="0.3">
      <c r="A162" s="1"/>
      <c r="C162" s="1">
        <f>AVERAGE(simulation__9[Column3])</f>
        <v>6.5291337500000103E-3</v>
      </c>
      <c r="D162">
        <f>simulation__9[[#Totals],[Column3]]*100</f>
        <v>0.65291337500000102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1486-2AAD-489D-8715-295CC56D5D3F}">
  <dimension ref="A1:D162"/>
  <sheetViews>
    <sheetView topLeftCell="A146" workbookViewId="0">
      <selection activeCell="D162" sqref="D162"/>
    </sheetView>
  </sheetViews>
  <sheetFormatPr defaultRowHeight="14.4" x14ac:dyDescent="0.3"/>
  <cols>
    <col min="1" max="1" width="10.77734375" bestFit="1" customWidth="1"/>
    <col min="2" max="3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6.2377334E-2</v>
      </c>
      <c r="C2">
        <f>ABS((simulation__9[[#This Row],[Column2]]*100)-6.25)</f>
        <v>2.2599999999999731E-2</v>
      </c>
    </row>
    <row r="3" spans="1:4" x14ac:dyDescent="0.3">
      <c r="A3" s="1" t="s">
        <v>3</v>
      </c>
      <c r="B3">
        <v>6.2687329999999999E-2</v>
      </c>
      <c r="C3">
        <f>ABS((simulation__9[[#This Row],[Column2]]*100)-6.25)</f>
        <v>7.1329999999996119E-3</v>
      </c>
    </row>
    <row r="4" spans="1:4" x14ac:dyDescent="0.3">
      <c r="A4" s="1" t="s">
        <v>4</v>
      </c>
      <c r="B4">
        <v>6.2500335000000004E-2</v>
      </c>
      <c r="C4">
        <f>ABS((simulation__9[[#This Row],[Column2]]*100)-6.25)</f>
        <v>1.7199999999999882E-2</v>
      </c>
    </row>
    <row r="5" spans="1:4" x14ac:dyDescent="0.3">
      <c r="A5" s="1" t="s">
        <v>5</v>
      </c>
      <c r="B5">
        <v>6.2468999999999997E-2</v>
      </c>
      <c r="C5">
        <f>ABS((simulation__9[[#This Row],[Column2]]*100)-6.25)</f>
        <v>1.3099999999999667E-2</v>
      </c>
    </row>
    <row r="6" spans="1:4" x14ac:dyDescent="0.3">
      <c r="A6" s="1" t="s">
        <v>6</v>
      </c>
      <c r="B6">
        <v>6.2341668000000003E-2</v>
      </c>
      <c r="C6">
        <f>ABS((simulation__9[[#This Row],[Column2]]*100)-6.25)</f>
        <v>1.8066999999999389E-2</v>
      </c>
    </row>
    <row r="7" spans="1:4" x14ac:dyDescent="0.3">
      <c r="A7" s="1" t="s">
        <v>7</v>
      </c>
      <c r="B7">
        <v>6.2648330000000002E-2</v>
      </c>
      <c r="C7">
        <f>ABS((simulation__9[[#This Row],[Column2]]*100)-6.25)</f>
        <v>5.8666000000000551E-3</v>
      </c>
    </row>
    <row r="8" spans="1:4" x14ac:dyDescent="0.3">
      <c r="A8" s="1" t="s">
        <v>8</v>
      </c>
      <c r="B8">
        <v>6.2562329999999999E-2</v>
      </c>
      <c r="C8">
        <f>ABS((simulation__9[[#This Row],[Column2]]*100)-6.25)</f>
        <v>2.5866599999999629E-2</v>
      </c>
    </row>
    <row r="9" spans="1:4" x14ac:dyDescent="0.3">
      <c r="A9" s="1" t="s">
        <v>9</v>
      </c>
      <c r="B9">
        <v>6.2398670000000003E-2</v>
      </c>
      <c r="C9">
        <f>ABS((simulation__9[[#This Row],[Column2]]*100)-6.25)</f>
        <v>4.4665999999997652E-3</v>
      </c>
    </row>
    <row r="10" spans="1:4" x14ac:dyDescent="0.3">
      <c r="A10" s="1" t="s">
        <v>10</v>
      </c>
      <c r="B10">
        <v>6.2746330000000003E-2</v>
      </c>
      <c r="C10">
        <f>ABS((simulation__9[[#This Row],[Column2]]*100)-6.25)</f>
        <v>1.5966600000000497E-2</v>
      </c>
    </row>
    <row r="11" spans="1:4" x14ac:dyDescent="0.3">
      <c r="A11" s="1" t="s">
        <v>11</v>
      </c>
      <c r="B11">
        <v>6.2371332000000002E-2</v>
      </c>
      <c r="C11">
        <f>ABS((simulation__9[[#This Row],[Column2]]*100)-6.25)</f>
        <v>6.2000000000006494E-3</v>
      </c>
    </row>
    <row r="12" spans="1:4" x14ac:dyDescent="0.3">
      <c r="A12" s="1" t="s">
        <v>12</v>
      </c>
      <c r="B12">
        <v>6.2428333000000003E-2</v>
      </c>
      <c r="C12">
        <f>ABS((simulation__9[[#This Row],[Column2]]*100)-6.25)</f>
        <v>3.6659999999955062E-4</v>
      </c>
    </row>
    <row r="13" spans="1:4" x14ac:dyDescent="0.3">
      <c r="A13" s="1" t="s">
        <v>13</v>
      </c>
      <c r="B13">
        <v>6.2365334000000001E-2</v>
      </c>
      <c r="C13">
        <f>ABS((simulation__9[[#This Row],[Column2]]*100)-6.25)</f>
        <v>6.3333999999999335E-3</v>
      </c>
    </row>
    <row r="14" spans="1:4" x14ac:dyDescent="0.3">
      <c r="A14" s="1" t="s">
        <v>14</v>
      </c>
      <c r="B14">
        <v>6.2596336000000002E-2</v>
      </c>
      <c r="C14">
        <f>ABS((simulation__9[[#This Row],[Column2]]*100)-6.25)</f>
        <v>4.8667000000000016E-3</v>
      </c>
    </row>
    <row r="15" spans="1:4" x14ac:dyDescent="0.3">
      <c r="A15" s="1" t="s">
        <v>15</v>
      </c>
      <c r="B15">
        <v>6.2559340000000005E-2</v>
      </c>
      <c r="C15">
        <f>ABS((simulation__9[[#This Row],[Column2]]*100)-6.25)</f>
        <v>1.3365999999999545E-2</v>
      </c>
    </row>
    <row r="16" spans="1:4" x14ac:dyDescent="0.3">
      <c r="A16" s="1" t="s">
        <v>16</v>
      </c>
      <c r="B16">
        <v>6.2478334000000003E-2</v>
      </c>
      <c r="C16">
        <f>ABS((simulation__9[[#This Row],[Column2]]*100)-6.25)</f>
        <v>1.9900000000000695E-2</v>
      </c>
    </row>
    <row r="17" spans="1:3" x14ac:dyDescent="0.3">
      <c r="A17" s="1" t="s">
        <v>17</v>
      </c>
      <c r="B17">
        <v>6.2469665000000001E-2</v>
      </c>
      <c r="C17">
        <f>ABS((simulation__9[[#This Row],[Column2]]*100)-6.25)</f>
        <v>4.0233000000000629E-2</v>
      </c>
    </row>
    <row r="18" spans="1:3" x14ac:dyDescent="0.3">
      <c r="A18" s="1" t="s">
        <v>2</v>
      </c>
      <c r="B18">
        <v>6.2401667000000001E-2</v>
      </c>
      <c r="C18">
        <f>ABS((simulation__9[[#This Row],[Column2]]*100)-6.25)</f>
        <v>1.1166600000000138E-2</v>
      </c>
    </row>
    <row r="19" spans="1:3" x14ac:dyDescent="0.3">
      <c r="A19" s="1" t="s">
        <v>3</v>
      </c>
      <c r="B19">
        <v>6.2559000000000003E-2</v>
      </c>
      <c r="C19">
        <f>ABS((simulation__9[[#This Row],[Column2]]*100)-6.25)</f>
        <v>2.1500000000003183E-3</v>
      </c>
    </row>
    <row r="20" spans="1:3" x14ac:dyDescent="0.3">
      <c r="A20" s="1" t="s">
        <v>4</v>
      </c>
      <c r="B20">
        <v>6.2514500000000001E-2</v>
      </c>
      <c r="C20">
        <f>ABS((simulation__9[[#This Row],[Column2]]*100)-6.25)</f>
        <v>4.1834999999998956E-3</v>
      </c>
    </row>
    <row r="21" spans="1:3" x14ac:dyDescent="0.3">
      <c r="A21" s="1" t="s">
        <v>5</v>
      </c>
      <c r="B21">
        <v>6.2561500000000006E-2</v>
      </c>
      <c r="C21">
        <f>ABS((simulation__9[[#This Row],[Column2]]*100)-6.25)</f>
        <v>1.5533300000000416E-2</v>
      </c>
    </row>
    <row r="22" spans="1:3" x14ac:dyDescent="0.3">
      <c r="A22" s="1" t="s">
        <v>6</v>
      </c>
      <c r="B22">
        <v>6.2394331999999997E-2</v>
      </c>
      <c r="C22">
        <f>ABS((simulation__9[[#This Row],[Column2]]*100)-6.25)</f>
        <v>9.0000000000056701E-4</v>
      </c>
    </row>
    <row r="23" spans="1:3" x14ac:dyDescent="0.3">
      <c r="A23" s="1" t="s">
        <v>7</v>
      </c>
      <c r="B23">
        <v>6.2545500000000004E-2</v>
      </c>
      <c r="C23">
        <f>ABS((simulation__9[[#This Row],[Column2]]*100)-6.25)</f>
        <v>1.1350000000000193E-2</v>
      </c>
    </row>
    <row r="24" spans="1:3" x14ac:dyDescent="0.3">
      <c r="A24" s="1" t="s">
        <v>8</v>
      </c>
      <c r="B24">
        <v>6.2491499999999998E-2</v>
      </c>
      <c r="C24">
        <f>ABS((simulation__9[[#This Row],[Column2]]*100)-6.25)</f>
        <v>1.2233499999999786E-2</v>
      </c>
    </row>
    <row r="25" spans="1:3" x14ac:dyDescent="0.3">
      <c r="A25" s="1" t="s">
        <v>9</v>
      </c>
      <c r="B25">
        <v>6.2383000000000001E-2</v>
      </c>
      <c r="C25">
        <f>ABS((simulation__9[[#This Row],[Column2]]*100)-6.25)</f>
        <v>1.4500000000001734E-3</v>
      </c>
    </row>
    <row r="26" spans="1:3" x14ac:dyDescent="0.3">
      <c r="A26" s="1" t="s">
        <v>10</v>
      </c>
      <c r="B26">
        <v>6.2653829999999994E-2</v>
      </c>
      <c r="C26">
        <f>ABS((simulation__9[[#This Row],[Column2]]*100)-6.25)</f>
        <v>9.4999999999956231E-4</v>
      </c>
    </row>
    <row r="27" spans="1:3" x14ac:dyDescent="0.3">
      <c r="A27" s="1" t="s">
        <v>11</v>
      </c>
      <c r="B27">
        <v>6.2518660000000004E-2</v>
      </c>
      <c r="C27">
        <f>ABS((simulation__9[[#This Row],[Column2]]*100)-6.25)</f>
        <v>3.5330000000000084E-3</v>
      </c>
    </row>
    <row r="28" spans="1:3" x14ac:dyDescent="0.3">
      <c r="A28" s="1" t="s">
        <v>12</v>
      </c>
      <c r="B28">
        <v>6.2516169999999996E-2</v>
      </c>
      <c r="C28">
        <f>ABS((simulation__9[[#This Row],[Column2]]*100)-6.25)</f>
        <v>1.5169999999997685E-3</v>
      </c>
    </row>
    <row r="29" spans="1:3" x14ac:dyDescent="0.3">
      <c r="A29" s="1" t="s">
        <v>13</v>
      </c>
      <c r="B29">
        <v>6.2293834999999999E-2</v>
      </c>
      <c r="C29">
        <f>ABS((simulation__9[[#This Row],[Column2]]*100)-6.25)</f>
        <v>8.4999999999979536E-4</v>
      </c>
    </row>
    <row r="30" spans="1:3" x14ac:dyDescent="0.3">
      <c r="A30" s="1" t="s">
        <v>14</v>
      </c>
      <c r="B30">
        <v>6.2555163999999996E-2</v>
      </c>
      <c r="C30">
        <f>ABS((simulation__9[[#This Row],[Column2]]*100)-6.25)</f>
        <v>4.6499999999998209E-3</v>
      </c>
    </row>
    <row r="31" spans="1:3" x14ac:dyDescent="0.3">
      <c r="A31" s="1" t="s">
        <v>15</v>
      </c>
      <c r="B31">
        <v>6.2569335000000004E-2</v>
      </c>
      <c r="C31">
        <f>ABS((simulation__9[[#This Row],[Column2]]*100)-6.25)</f>
        <v>5.0335999999999714E-3</v>
      </c>
    </row>
    <row r="32" spans="1:3" x14ac:dyDescent="0.3">
      <c r="A32" s="1" t="s">
        <v>16</v>
      </c>
      <c r="B32">
        <v>6.2488830000000002E-2</v>
      </c>
      <c r="C32">
        <f>ABS((simulation__9[[#This Row],[Column2]]*100)-6.25)</f>
        <v>7.4670000000001124E-3</v>
      </c>
    </row>
    <row r="33" spans="1:3" x14ac:dyDescent="0.3">
      <c r="A33" s="1" t="s">
        <v>17</v>
      </c>
      <c r="B33">
        <v>6.2553170000000005E-2</v>
      </c>
      <c r="C33">
        <f>ABS((simulation__9[[#This Row],[Column2]]*100)-6.25)</f>
        <v>2.1566500000000488E-2</v>
      </c>
    </row>
    <row r="34" spans="1:3" x14ac:dyDescent="0.3">
      <c r="A34" s="1" t="s">
        <v>2</v>
      </c>
      <c r="B34">
        <v>6.243133E-2</v>
      </c>
      <c r="C34">
        <f>ABS((simulation__9[[#This Row],[Column2]]*100)-6.25)</f>
        <v>5.1223000000000241E-3</v>
      </c>
    </row>
    <row r="35" spans="1:3" x14ac:dyDescent="0.3">
      <c r="A35" s="1" t="s">
        <v>3</v>
      </c>
      <c r="B35">
        <v>6.2652335000000003E-2</v>
      </c>
      <c r="C35">
        <f>ABS((simulation__9[[#This Row],[Column2]]*100)-6.25)</f>
        <v>1.1444000000002674E-3</v>
      </c>
    </row>
    <row r="36" spans="1:3" x14ac:dyDescent="0.3">
      <c r="A36" s="1" t="s">
        <v>4</v>
      </c>
      <c r="B36">
        <v>6.2529779999999993E-2</v>
      </c>
      <c r="C36">
        <f>ABS((simulation__9[[#This Row],[Column2]]*100)-6.25)</f>
        <v>2.0889999999997855E-3</v>
      </c>
    </row>
    <row r="37" spans="1:3" x14ac:dyDescent="0.3">
      <c r="A37" s="1" t="s">
        <v>5</v>
      </c>
      <c r="B37">
        <v>6.2482999999999997E-2</v>
      </c>
      <c r="C37">
        <f>ABS((simulation__9[[#This Row],[Column2]]*100)-6.25)</f>
        <v>1.6533199999999582E-2</v>
      </c>
    </row>
    <row r="38" spans="1:3" x14ac:dyDescent="0.3">
      <c r="A38" s="1" t="s">
        <v>6</v>
      </c>
      <c r="B38">
        <v>6.2403113000000003E-2</v>
      </c>
      <c r="C38">
        <f>ABS((simulation__9[[#This Row],[Column2]]*100)-6.25)</f>
        <v>6.0890000000002331E-3</v>
      </c>
    </row>
    <row r="39" spans="1:3" x14ac:dyDescent="0.3">
      <c r="A39" s="1" t="s">
        <v>7</v>
      </c>
      <c r="B39">
        <v>6.2587000000000004E-2</v>
      </c>
      <c r="C39">
        <f>ABS((simulation__9[[#This Row],[Column2]]*100)-6.25)</f>
        <v>7.7780000000000626E-3</v>
      </c>
    </row>
    <row r="40" spans="1:3" x14ac:dyDescent="0.3">
      <c r="A40" s="1" t="s">
        <v>8</v>
      </c>
      <c r="B40">
        <v>6.2461223000000003E-2</v>
      </c>
      <c r="C40">
        <f>ABS((simulation__9[[#This Row],[Column2]]*100)-6.25)</f>
        <v>1.5133199999999292E-2</v>
      </c>
    </row>
    <row r="41" spans="1:3" x14ac:dyDescent="0.3">
      <c r="A41" s="1" t="s">
        <v>9</v>
      </c>
      <c r="B41">
        <v>6.2465E-2</v>
      </c>
      <c r="C41">
        <f>ABS((simulation__9[[#This Row],[Column2]]*100)-6.25)</f>
        <v>5.3670000000005658E-3</v>
      </c>
    </row>
    <row r="42" spans="1:3" x14ac:dyDescent="0.3">
      <c r="A42" s="1" t="s">
        <v>10</v>
      </c>
      <c r="B42">
        <v>6.2718109999999994E-2</v>
      </c>
      <c r="C42">
        <f>ABS((simulation__9[[#This Row],[Column2]]*100)-6.25)</f>
        <v>9.3220000000000525E-3</v>
      </c>
    </row>
    <row r="43" spans="1:3" x14ac:dyDescent="0.3">
      <c r="A43" s="1" t="s">
        <v>11</v>
      </c>
      <c r="B43">
        <v>6.2434110000000001E-2</v>
      </c>
      <c r="C43">
        <f>ABS((simulation__9[[#This Row],[Column2]]*100)-6.25)</f>
        <v>1.3266500000000292E-2</v>
      </c>
    </row>
    <row r="44" spans="1:3" x14ac:dyDescent="0.3">
      <c r="A44" s="1" t="s">
        <v>12</v>
      </c>
      <c r="B44">
        <v>6.2480333999999998E-2</v>
      </c>
      <c r="C44">
        <f>ABS((simulation__9[[#This Row],[Column2]]*100)-6.25)</f>
        <v>2.0889999999997855E-3</v>
      </c>
    </row>
    <row r="45" spans="1:3" x14ac:dyDescent="0.3">
      <c r="A45" s="1" t="s">
        <v>13</v>
      </c>
      <c r="B45">
        <v>6.2459334999999998E-2</v>
      </c>
      <c r="C45">
        <f>ABS((simulation__9[[#This Row],[Column2]]*100)-6.25)</f>
        <v>5.8859999999949508E-4</v>
      </c>
    </row>
    <row r="46" spans="1:3" x14ac:dyDescent="0.3">
      <c r="A46" s="1" t="s">
        <v>14</v>
      </c>
      <c r="B46">
        <v>6.2486667000000003E-2</v>
      </c>
      <c r="C46">
        <f>ABS((simulation__9[[#This Row],[Column2]]*100)-6.25)</f>
        <v>7.1000000000003283E-3</v>
      </c>
    </row>
    <row r="47" spans="1:3" x14ac:dyDescent="0.3">
      <c r="A47" s="1" t="s">
        <v>15</v>
      </c>
      <c r="B47">
        <v>6.2481219999999997E-2</v>
      </c>
      <c r="C47">
        <f>ABS((simulation__9[[#This Row],[Column2]]*100)-6.25)</f>
        <v>4.2334000000003869E-3</v>
      </c>
    </row>
    <row r="48" spans="1:3" x14ac:dyDescent="0.3">
      <c r="A48" s="1" t="s">
        <v>16</v>
      </c>
      <c r="B48">
        <v>6.2438889999999997E-2</v>
      </c>
      <c r="C48">
        <f>ABS((simulation__9[[#This Row],[Column2]]*100)-6.25)</f>
        <v>9.0666000000005909E-3</v>
      </c>
    </row>
    <row r="49" spans="1:3" x14ac:dyDescent="0.3">
      <c r="A49" s="1" t="s">
        <v>17</v>
      </c>
      <c r="B49">
        <v>6.2488556000000001E-2</v>
      </c>
      <c r="C49">
        <f>ABS((simulation__9[[#This Row],[Column2]]*100)-6.25)</f>
        <v>1.5966600000000497E-2</v>
      </c>
    </row>
    <row r="50" spans="1:3" x14ac:dyDescent="0.3">
      <c r="A50" s="1" t="s">
        <v>2</v>
      </c>
      <c r="B50">
        <v>6.2452915999999997E-2</v>
      </c>
      <c r="C50">
        <f>ABS((simulation__9[[#This Row],[Column2]]*100)-6.25)</f>
        <v>5.3000000000000824E-3</v>
      </c>
    </row>
    <row r="51" spans="1:3" x14ac:dyDescent="0.3">
      <c r="A51" s="1" t="s">
        <v>3</v>
      </c>
      <c r="B51">
        <v>6.2636750000000005E-2</v>
      </c>
      <c r="C51">
        <f>ABS((simulation__9[[#This Row],[Column2]]*100)-6.25)</f>
        <v>2.5667000000000328E-3</v>
      </c>
    </row>
    <row r="52" spans="1:3" x14ac:dyDescent="0.3">
      <c r="A52" s="1" t="s">
        <v>4</v>
      </c>
      <c r="B52">
        <v>6.2472834999999997E-2</v>
      </c>
      <c r="C52">
        <f>ABS((simulation__9[[#This Row],[Column2]]*100)-6.25)</f>
        <v>2.0667999999997022E-3</v>
      </c>
    </row>
    <row r="53" spans="1:3" x14ac:dyDescent="0.3">
      <c r="A53" s="1" t="s">
        <v>5</v>
      </c>
      <c r="B53">
        <v>6.2537079999999995E-2</v>
      </c>
      <c r="C53">
        <f>ABS((simulation__9[[#This Row],[Column2]]*100)-6.25)</f>
        <v>1.3433400000000262E-2</v>
      </c>
    </row>
    <row r="54" spans="1:3" x14ac:dyDescent="0.3">
      <c r="A54" s="1" t="s">
        <v>6</v>
      </c>
      <c r="B54">
        <v>6.2442582000000003E-2</v>
      </c>
      <c r="C54">
        <f>ABS((simulation__9[[#This Row],[Column2]]*100)-6.25)</f>
        <v>1.0433400000000148E-2</v>
      </c>
    </row>
    <row r="55" spans="1:3" x14ac:dyDescent="0.3">
      <c r="A55" s="1" t="s">
        <v>7</v>
      </c>
      <c r="B55">
        <v>6.2542249999999994E-2</v>
      </c>
      <c r="C55">
        <f>ABS((simulation__9[[#This Row],[Column2]]*100)-6.25)</f>
        <v>2.7663999999996136E-3</v>
      </c>
    </row>
    <row r="56" spans="1:3" x14ac:dyDescent="0.3">
      <c r="A56" s="1" t="s">
        <v>8</v>
      </c>
      <c r="B56">
        <v>6.2504580000000004E-2</v>
      </c>
      <c r="C56">
        <f>ABS((simulation__9[[#This Row],[Column2]]*100)-6.25)</f>
        <v>1.0816799999999738E-2</v>
      </c>
    </row>
    <row r="57" spans="1:3" x14ac:dyDescent="0.3">
      <c r="A57" s="1" t="s">
        <v>9</v>
      </c>
      <c r="B57">
        <v>6.2413749999999997E-2</v>
      </c>
      <c r="C57">
        <f>ABS((simulation__9[[#This Row],[Column2]]*100)-6.25)</f>
        <v>7.6499999999990465E-3</v>
      </c>
    </row>
    <row r="58" spans="1:3" x14ac:dyDescent="0.3">
      <c r="A58" s="1" t="s">
        <v>10</v>
      </c>
      <c r="B58">
        <v>6.2630829999999998E-2</v>
      </c>
      <c r="C58">
        <f>ABS((simulation__9[[#This Row],[Column2]]*100)-6.25)</f>
        <v>1.1375000000000135E-2</v>
      </c>
    </row>
    <row r="59" spans="1:3" x14ac:dyDescent="0.3">
      <c r="A59" s="1" t="s">
        <v>11</v>
      </c>
      <c r="B59">
        <v>6.2441999999999998E-2</v>
      </c>
      <c r="C59">
        <f>ABS((simulation__9[[#This Row],[Column2]]*100)-6.25)</f>
        <v>8.3749999999991331E-3</v>
      </c>
    </row>
    <row r="60" spans="1:3" x14ac:dyDescent="0.3">
      <c r="A60" s="1" t="s">
        <v>12</v>
      </c>
      <c r="B60">
        <v>6.2461750000000003E-2</v>
      </c>
      <c r="C60">
        <f>ABS((simulation__9[[#This Row],[Column2]]*100)-6.25)</f>
        <v>7.2329999999993788E-3</v>
      </c>
    </row>
    <row r="61" spans="1:3" x14ac:dyDescent="0.3">
      <c r="A61" s="1" t="s">
        <v>13</v>
      </c>
      <c r="B61">
        <v>6.2372416E-2</v>
      </c>
      <c r="C61">
        <f>ABS((simulation__9[[#This Row],[Column2]]*100)-6.25)</f>
        <v>2.0918000000005321E-3</v>
      </c>
    </row>
    <row r="62" spans="1:3" x14ac:dyDescent="0.3">
      <c r="A62" s="1" t="s">
        <v>14</v>
      </c>
      <c r="B62">
        <v>6.2514335000000004E-2</v>
      </c>
      <c r="C62">
        <f>ABS((simulation__9[[#This Row],[Column2]]*100)-6.25)</f>
        <v>1.1749999999999261E-3</v>
      </c>
    </row>
    <row r="63" spans="1:3" x14ac:dyDescent="0.3">
      <c r="A63" s="1" t="s">
        <v>15</v>
      </c>
      <c r="B63">
        <v>6.256275E-2</v>
      </c>
      <c r="C63">
        <f>ABS((simulation__9[[#This Row],[Column2]]*100)-6.25)</f>
        <v>7.2420000000006368E-3</v>
      </c>
    </row>
    <row r="64" spans="1:3" x14ac:dyDescent="0.3">
      <c r="A64" s="1" t="s">
        <v>16</v>
      </c>
      <c r="B64">
        <v>6.2496999999999997E-2</v>
      </c>
      <c r="C64">
        <f>ABS((simulation__9[[#This Row],[Column2]]*100)-6.25)</f>
        <v>9.9669999999996151E-3</v>
      </c>
    </row>
    <row r="65" spans="1:3" x14ac:dyDescent="0.3">
      <c r="A65" s="1" t="s">
        <v>17</v>
      </c>
      <c r="B65">
        <v>6.2516169999999996E-2</v>
      </c>
      <c r="C65">
        <f>ABS((simulation__9[[#This Row],[Column2]]*100)-6.25)</f>
        <v>1.6024999999999956E-2</v>
      </c>
    </row>
    <row r="66" spans="1:3" x14ac:dyDescent="0.3">
      <c r="A66" s="1" t="s">
        <v>2</v>
      </c>
      <c r="B66">
        <v>6.2473529999999999E-2</v>
      </c>
      <c r="C66">
        <f>ABS((simulation__9[[#This Row],[Column2]]*100)-6.25)</f>
        <v>9.8932999999998827E-3</v>
      </c>
    </row>
    <row r="67" spans="1:3" x14ac:dyDescent="0.3">
      <c r="A67" s="1" t="s">
        <v>3</v>
      </c>
      <c r="B67">
        <v>6.2611200000000006E-2</v>
      </c>
      <c r="C67">
        <f>ABS((simulation__9[[#This Row],[Column2]]*100)-6.25)</f>
        <v>3.5733000000002235E-3</v>
      </c>
    </row>
    <row r="68" spans="1:3" x14ac:dyDescent="0.3">
      <c r="A68" s="1" t="s">
        <v>4</v>
      </c>
      <c r="B68">
        <v>6.2428467000000001E-2</v>
      </c>
      <c r="C68">
        <f>ABS((simulation__9[[#This Row],[Column2]]*100)-6.25)</f>
        <v>1.7399999999998528E-3</v>
      </c>
    </row>
    <row r="69" spans="1:3" x14ac:dyDescent="0.3">
      <c r="A69" s="1" t="s">
        <v>5</v>
      </c>
      <c r="B69">
        <v>6.2489200000000002E-2</v>
      </c>
      <c r="C69">
        <f>ABS((simulation__9[[#This Row],[Column2]]*100)-6.25)</f>
        <v>9.7529999999999006E-3</v>
      </c>
    </row>
    <row r="70" spans="1:3" x14ac:dyDescent="0.3">
      <c r="A70" s="1" t="s">
        <v>6</v>
      </c>
      <c r="B70">
        <v>6.2456400000000002E-2</v>
      </c>
      <c r="C70">
        <f>ABS((simulation__9[[#This Row],[Column2]]*100)-6.25)</f>
        <v>8.5934999999999206E-3</v>
      </c>
    </row>
    <row r="71" spans="1:3" x14ac:dyDescent="0.3">
      <c r="A71" s="1" t="s">
        <v>7</v>
      </c>
      <c r="B71">
        <v>6.2530730000000007E-2</v>
      </c>
      <c r="C71">
        <f>ABS((simulation__9[[#This Row],[Column2]]*100)-6.25)</f>
        <v>5.9930000000001371E-3</v>
      </c>
    </row>
    <row r="72" spans="1:3" x14ac:dyDescent="0.3">
      <c r="A72" s="1" t="s">
        <v>8</v>
      </c>
      <c r="B72">
        <v>6.2493930000000003E-2</v>
      </c>
      <c r="C72">
        <f>ABS((simulation__9[[#This Row],[Column2]]*100)-6.25)</f>
        <v>6.4799999999998192E-3</v>
      </c>
    </row>
    <row r="73" spans="1:3" x14ac:dyDescent="0.3">
      <c r="A73" s="1" t="s">
        <v>9</v>
      </c>
      <c r="B73">
        <v>6.2470066999999997E-2</v>
      </c>
      <c r="C73">
        <f>ABS((simulation__9[[#This Row],[Column2]]*100)-6.25)</f>
        <v>5.732999999999322E-3</v>
      </c>
    </row>
    <row r="74" spans="1:3" x14ac:dyDescent="0.3">
      <c r="A74" s="1" t="s">
        <v>10</v>
      </c>
      <c r="B74">
        <v>6.2622070000000002E-2</v>
      </c>
      <c r="C74">
        <f>ABS((simulation__9[[#This Row],[Column2]]*100)-6.25)</f>
        <v>1.2253199999999964E-2</v>
      </c>
    </row>
    <row r="75" spans="1:3" x14ac:dyDescent="0.3">
      <c r="A75" s="1" t="s">
        <v>11</v>
      </c>
      <c r="B75">
        <v>6.2447870000000003E-2</v>
      </c>
      <c r="C75">
        <f>ABS((simulation__9[[#This Row],[Column2]]*100)-6.25)</f>
        <v>6.2060000000005999E-3</v>
      </c>
    </row>
    <row r="76" spans="1:3" x14ac:dyDescent="0.3">
      <c r="A76" s="1" t="s">
        <v>12</v>
      </c>
      <c r="B76">
        <v>6.2516734000000004E-2</v>
      </c>
      <c r="C76">
        <f>ABS((simulation__9[[#This Row],[Column2]]*100)-6.25)</f>
        <v>6.6330000000007772E-3</v>
      </c>
    </row>
    <row r="77" spans="1:3" x14ac:dyDescent="0.3">
      <c r="A77" s="1" t="s">
        <v>13</v>
      </c>
      <c r="B77">
        <v>6.2409468000000003E-2</v>
      </c>
      <c r="C77">
        <f>ABS((simulation__9[[#This Row],[Column2]]*100)-6.25)</f>
        <v>2.7730000000003585E-3</v>
      </c>
    </row>
    <row r="78" spans="1:3" x14ac:dyDescent="0.3">
      <c r="A78" s="1" t="s">
        <v>14</v>
      </c>
      <c r="B78">
        <v>6.2435999999999998E-2</v>
      </c>
      <c r="C78">
        <f>ABS((simulation__9[[#This Row],[Column2]]*100)-6.25)</f>
        <v>3.8865999999995182E-3</v>
      </c>
    </row>
    <row r="79" spans="1:3" x14ac:dyDescent="0.3">
      <c r="A79" s="1" t="s">
        <v>15</v>
      </c>
      <c r="B79">
        <v>6.2522400000000006E-2</v>
      </c>
      <c r="C79">
        <f>ABS((simulation__9[[#This Row],[Column2]]*100)-6.25)</f>
        <v>7.4399999999998911E-3</v>
      </c>
    </row>
    <row r="80" spans="1:3" x14ac:dyDescent="0.3">
      <c r="A80" s="1" t="s">
        <v>16</v>
      </c>
      <c r="B80">
        <v>6.2554464000000004E-2</v>
      </c>
      <c r="C80">
        <f>ABS((simulation__9[[#This Row],[Column2]]*100)-6.25)</f>
        <v>9.2863999999996949E-3</v>
      </c>
    </row>
    <row r="81" spans="1:3" x14ac:dyDescent="0.3">
      <c r="A81" s="1" t="s">
        <v>17</v>
      </c>
      <c r="B81">
        <v>6.2537469999999998E-2</v>
      </c>
      <c r="C81">
        <f>ABS((simulation__9[[#This Row],[Column2]]*100)-6.25)</f>
        <v>1.2106400000000406E-2</v>
      </c>
    </row>
    <row r="82" spans="1:3" x14ac:dyDescent="0.3">
      <c r="A82" s="1" t="s">
        <v>2</v>
      </c>
      <c r="B82">
        <v>6.2455221999999998E-2</v>
      </c>
      <c r="C82">
        <f>ABS((simulation__9[[#This Row],[Column2]]*100)-6.25)</f>
        <v>6.4500000000000668E-3</v>
      </c>
    </row>
    <row r="83" spans="1:3" x14ac:dyDescent="0.3">
      <c r="A83" s="1" t="s">
        <v>3</v>
      </c>
      <c r="B83">
        <v>6.2571280000000007E-2</v>
      </c>
      <c r="C83">
        <f>ABS((simulation__9[[#This Row],[Column2]]*100)-6.25)</f>
        <v>1.2721999999998346E-3</v>
      </c>
    </row>
    <row r="84" spans="1:3" x14ac:dyDescent="0.3">
      <c r="A84" s="1" t="s">
        <v>4</v>
      </c>
      <c r="B84">
        <v>6.2428110000000002E-2</v>
      </c>
      <c r="C84">
        <f>ABS((simulation__9[[#This Row],[Column2]]*100)-6.25)</f>
        <v>3.183299999999889E-3</v>
      </c>
    </row>
    <row r="85" spans="1:3" x14ac:dyDescent="0.3">
      <c r="A85" s="1" t="s">
        <v>5</v>
      </c>
      <c r="B85">
        <v>6.2495835E-2</v>
      </c>
      <c r="C85">
        <f>ABS((simulation__9[[#This Row],[Column2]]*100)-6.25)</f>
        <v>8.5834000000000188E-3</v>
      </c>
    </row>
    <row r="86" spans="1:3" x14ac:dyDescent="0.3">
      <c r="A86" s="1" t="s">
        <v>6</v>
      </c>
      <c r="B86">
        <v>6.2435612000000001E-2</v>
      </c>
      <c r="C86">
        <f>ABS((simulation__9[[#This Row],[Column2]]*100)-6.25)</f>
        <v>4.7832999999997128E-3</v>
      </c>
    </row>
    <row r="87" spans="1:3" x14ac:dyDescent="0.3">
      <c r="A87" s="1" t="s">
        <v>7</v>
      </c>
      <c r="B87">
        <v>6.255289E-2</v>
      </c>
      <c r="C87">
        <f>ABS((simulation__9[[#This Row],[Column2]]*100)-6.25)</f>
        <v>1.5944000000001068E-3</v>
      </c>
    </row>
    <row r="88" spans="1:3" x14ac:dyDescent="0.3">
      <c r="A88" s="1" t="s">
        <v>8</v>
      </c>
      <c r="B88">
        <v>6.2471110000000003E-2</v>
      </c>
      <c r="C88">
        <f>ABS((simulation__9[[#This Row],[Column2]]*100)-6.25)</f>
        <v>7.9665000000002095E-3</v>
      </c>
    </row>
    <row r="89" spans="1:3" x14ac:dyDescent="0.3">
      <c r="A89" s="1" t="s">
        <v>9</v>
      </c>
      <c r="B89">
        <v>6.2520060000000002E-2</v>
      </c>
      <c r="C89">
        <f>ABS((simulation__9[[#This Row],[Column2]]*100)-6.25)</f>
        <v>3.0890000000010076E-3</v>
      </c>
    </row>
    <row r="90" spans="1:3" x14ac:dyDescent="0.3">
      <c r="A90" s="1" t="s">
        <v>10</v>
      </c>
      <c r="B90">
        <v>6.2574500000000005E-2</v>
      </c>
      <c r="C90">
        <f>ABS((simulation__9[[#This Row],[Column2]]*100)-6.25)</f>
        <v>1.6449999999999854E-2</v>
      </c>
    </row>
    <row r="91" spans="1:3" x14ac:dyDescent="0.3">
      <c r="A91" s="1" t="s">
        <v>11</v>
      </c>
      <c r="B91">
        <v>6.2487000000000001E-2</v>
      </c>
      <c r="C91">
        <f>ABS((simulation__9[[#This Row],[Column2]]*100)-6.25)</f>
        <v>9.1389999999993421E-3</v>
      </c>
    </row>
    <row r="92" spans="1:3" x14ac:dyDescent="0.3">
      <c r="A92" s="1" t="s">
        <v>12</v>
      </c>
      <c r="B92">
        <v>6.2509835E-2</v>
      </c>
      <c r="C92">
        <f>ABS((simulation__9[[#This Row],[Column2]]*100)-6.25)</f>
        <v>4.5109999999999317E-3</v>
      </c>
    </row>
    <row r="93" spans="1:3" x14ac:dyDescent="0.3">
      <c r="A93" s="1" t="s">
        <v>13</v>
      </c>
      <c r="B93">
        <v>6.2387610000000003E-2</v>
      </c>
      <c r="C93">
        <f>ABS((simulation__9[[#This Row],[Column2]]*100)-6.25)</f>
        <v>5.2559999999992613E-3</v>
      </c>
    </row>
    <row r="94" spans="1:3" x14ac:dyDescent="0.3">
      <c r="A94" s="1" t="s">
        <v>14</v>
      </c>
      <c r="B94">
        <v>6.2446943999999997E-2</v>
      </c>
      <c r="C94">
        <f>ABS((simulation__9[[#This Row],[Column2]]*100)-6.25)</f>
        <v>3.6500000000003752E-3</v>
      </c>
    </row>
    <row r="95" spans="1:3" x14ac:dyDescent="0.3">
      <c r="A95" s="1" t="s">
        <v>15</v>
      </c>
      <c r="B95">
        <v>6.2542109999999998E-2</v>
      </c>
      <c r="C95">
        <f>ABS((simulation__9[[#This Row],[Column2]]*100)-6.25)</f>
        <v>8.8884999999994108E-3</v>
      </c>
    </row>
    <row r="96" spans="1:3" x14ac:dyDescent="0.3">
      <c r="A96" s="1" t="s">
        <v>16</v>
      </c>
      <c r="B96">
        <v>6.2572113999999998E-2</v>
      </c>
      <c r="C96">
        <f>ABS((simulation__9[[#This Row],[Column2]]*100)-6.25)</f>
        <v>8.3669999999997913E-3</v>
      </c>
    </row>
    <row r="97" spans="1:3" x14ac:dyDescent="0.3">
      <c r="A97" s="1" t="s">
        <v>17</v>
      </c>
      <c r="B97">
        <v>6.2549779999999999E-2</v>
      </c>
      <c r="C97">
        <f>ABS((simulation__9[[#This Row],[Column2]]*100)-6.25)</f>
        <v>1.1495000000000033E-2</v>
      </c>
    </row>
    <row r="98" spans="1:3" x14ac:dyDescent="0.3">
      <c r="A98" s="1" t="s">
        <v>2</v>
      </c>
      <c r="B98">
        <v>6.2463240000000003E-2</v>
      </c>
      <c r="C98">
        <f>ABS((simulation__9[[#This Row],[Column2]]*100)-6.25)</f>
        <v>1.6329999999999956E-3</v>
      </c>
    </row>
    <row r="99" spans="1:3" x14ac:dyDescent="0.3">
      <c r="A99" s="1" t="s">
        <v>3</v>
      </c>
      <c r="B99">
        <v>6.2537670000000004E-2</v>
      </c>
      <c r="C99">
        <f>ABS((simulation__9[[#This Row],[Column2]]*100)-6.25)</f>
        <v>2.0500000000023277E-4</v>
      </c>
    </row>
    <row r="100" spans="1:3" x14ac:dyDescent="0.3">
      <c r="A100" s="1" t="s">
        <v>4</v>
      </c>
      <c r="B100">
        <v>6.2420762999999997E-2</v>
      </c>
      <c r="C100">
        <f>ABS((simulation__9[[#This Row],[Column2]]*100)-6.25)</f>
        <v>4.7599999999992093E-4</v>
      </c>
    </row>
    <row r="101" spans="1:3" x14ac:dyDescent="0.3">
      <c r="A101" s="1" t="s">
        <v>5</v>
      </c>
      <c r="B101">
        <v>6.2514899999999998E-2</v>
      </c>
      <c r="C101">
        <f>ABS((simulation__9[[#This Row],[Column2]]*100)-6.25)</f>
        <v>8.1762999999996921E-3</v>
      </c>
    </row>
    <row r="102" spans="1:3" x14ac:dyDescent="0.3">
      <c r="A102" s="1" t="s">
        <v>6</v>
      </c>
      <c r="B102">
        <v>6.2458143000000001E-2</v>
      </c>
      <c r="C102">
        <f>ABS((simulation__9[[#This Row],[Column2]]*100)-6.25)</f>
        <v>1.3190000000005142E-3</v>
      </c>
    </row>
    <row r="103" spans="1:3" x14ac:dyDescent="0.3">
      <c r="A103" s="1" t="s">
        <v>7</v>
      </c>
      <c r="B103">
        <v>6.2540189999999996E-2</v>
      </c>
      <c r="C103">
        <f>ABS((simulation__9[[#This Row],[Column2]]*100)-6.25)</f>
        <v>9.3359999999975685E-4</v>
      </c>
    </row>
    <row r="104" spans="1:3" x14ac:dyDescent="0.3">
      <c r="A104" s="1" t="s">
        <v>8</v>
      </c>
      <c r="B104">
        <v>6.2443237999999998E-2</v>
      </c>
      <c r="C104">
        <f>ABS((simulation__9[[#This Row],[Column2]]*100)-6.25)</f>
        <v>5.2284000000000219E-3</v>
      </c>
    </row>
    <row r="105" spans="1:3" x14ac:dyDescent="0.3">
      <c r="A105" s="1" t="s">
        <v>9</v>
      </c>
      <c r="B105">
        <v>6.2544525000000004E-2</v>
      </c>
      <c r="C105">
        <f>ABS((simulation__9[[#This Row],[Column2]]*100)-6.25)</f>
        <v>2.5954000000005806E-3</v>
      </c>
    </row>
    <row r="106" spans="1:3" x14ac:dyDescent="0.3">
      <c r="A106" s="1" t="s">
        <v>10</v>
      </c>
      <c r="B106">
        <v>6.2592759999999997E-2</v>
      </c>
      <c r="C106">
        <f>ABS((simulation__9[[#This Row],[Column2]]*100)-6.25)</f>
        <v>1.5090400000000059E-2</v>
      </c>
    </row>
    <row r="107" spans="1:3" x14ac:dyDescent="0.3">
      <c r="A107" s="1" t="s">
        <v>11</v>
      </c>
      <c r="B107">
        <v>6.2480476E-2</v>
      </c>
      <c r="C107">
        <f>ABS((simulation__9[[#This Row],[Column2]]*100)-6.25)</f>
        <v>8.5290000000002308E-3</v>
      </c>
    </row>
    <row r="108" spans="1:3" x14ac:dyDescent="0.3">
      <c r="A108" s="1" t="s">
        <v>12</v>
      </c>
      <c r="B108">
        <v>6.2516764000000002E-2</v>
      </c>
      <c r="C108">
        <f>ABS((simulation__9[[#This Row],[Column2]]*100)-6.25)</f>
        <v>2.3520000000001318E-3</v>
      </c>
    </row>
    <row r="109" spans="1:3" x14ac:dyDescent="0.3">
      <c r="A109" s="1" t="s">
        <v>13</v>
      </c>
      <c r="B109">
        <v>6.2425095999999999E-2</v>
      </c>
      <c r="C109">
        <f>ABS((simulation__9[[#This Row],[Column2]]*100)-6.25)</f>
        <v>3.0810000000007776E-3</v>
      </c>
    </row>
    <row r="110" spans="1:3" x14ac:dyDescent="0.3">
      <c r="A110" s="1" t="s">
        <v>14</v>
      </c>
      <c r="B110">
        <v>6.2443666000000002E-2</v>
      </c>
      <c r="C110">
        <f>ABS((simulation__9[[#This Row],[Column2]]*100)-6.25)</f>
        <v>1.8810000000000215E-3</v>
      </c>
    </row>
    <row r="111" spans="1:3" x14ac:dyDescent="0.3">
      <c r="A111" s="1" t="s">
        <v>15</v>
      </c>
      <c r="B111">
        <v>6.2551280000000001E-2</v>
      </c>
      <c r="C111">
        <f>ABS((simulation__9[[#This Row],[Column2]]*100)-6.25)</f>
        <v>7.6049999999998619E-3</v>
      </c>
    </row>
    <row r="112" spans="1:3" x14ac:dyDescent="0.3">
      <c r="A112" s="1" t="s">
        <v>16</v>
      </c>
      <c r="B112">
        <v>6.2569139999999995E-2</v>
      </c>
      <c r="C112">
        <f>ABS((simulation__9[[#This Row],[Column2]]*100)-6.25)</f>
        <v>6.204999999999572E-3</v>
      </c>
    </row>
    <row r="113" spans="1:3" x14ac:dyDescent="0.3">
      <c r="A113" s="1" t="s">
        <v>17</v>
      </c>
      <c r="B113">
        <v>6.2498140000000001E-2</v>
      </c>
      <c r="C113">
        <f>ABS((simulation__9[[#This Row],[Column2]]*100)-6.25)</f>
        <v>7.4909999999999144E-3</v>
      </c>
    </row>
    <row r="114" spans="1:3" x14ac:dyDescent="0.3">
      <c r="A114" s="1" t="s">
        <v>2</v>
      </c>
      <c r="B114">
        <v>6.2422916000000002E-2</v>
      </c>
      <c r="C114">
        <f>ABS((simulation__9[[#This Row],[Column2]]*100)-6.25)</f>
        <v>2.5709999999996569E-3</v>
      </c>
    </row>
    <row r="115" spans="1:3" x14ac:dyDescent="0.3">
      <c r="A115" s="1" t="s">
        <v>3</v>
      </c>
      <c r="B115">
        <v>6.2554836000000003E-2</v>
      </c>
      <c r="C115">
        <f>ABS((simulation__9[[#This Row],[Column2]]*100)-6.25)</f>
        <v>2.3320000000026653E-4</v>
      </c>
    </row>
    <row r="116" spans="1:3" x14ac:dyDescent="0.3">
      <c r="A116" s="1" t="s">
        <v>4</v>
      </c>
      <c r="B116">
        <v>6.2425543E-2</v>
      </c>
      <c r="C116">
        <f>ABS((simulation__9[[#This Row],[Column2]]*100)-6.25)</f>
        <v>3.8330000000019737E-4</v>
      </c>
    </row>
    <row r="117" spans="1:3" x14ac:dyDescent="0.3">
      <c r="A117" s="1" t="s">
        <v>5</v>
      </c>
      <c r="B117">
        <v>6.2508129999999995E-2</v>
      </c>
      <c r="C117">
        <f>ABS((simulation__9[[#This Row],[Column2]]*100)-6.25)</f>
        <v>5.7372999999998342E-3</v>
      </c>
    </row>
    <row r="118" spans="1:3" x14ac:dyDescent="0.3">
      <c r="A118" s="1" t="s">
        <v>6</v>
      </c>
      <c r="B118">
        <v>6.2457749999999999E-2</v>
      </c>
      <c r="C118">
        <f>ABS((simulation__9[[#This Row],[Column2]]*100)-6.25)</f>
        <v>1.7874000000004386E-3</v>
      </c>
    </row>
    <row r="119" spans="1:3" x14ac:dyDescent="0.3">
      <c r="A119" s="1" t="s">
        <v>7</v>
      </c>
      <c r="B119">
        <v>6.2538590000000005E-2</v>
      </c>
      <c r="C119">
        <f>ABS((simulation__9[[#This Row],[Column2]]*100)-6.25)</f>
        <v>2.1409999999999485E-3</v>
      </c>
    </row>
    <row r="120" spans="1:3" x14ac:dyDescent="0.3">
      <c r="A120" s="1" t="s">
        <v>8</v>
      </c>
      <c r="B120">
        <v>6.2455043000000002E-2</v>
      </c>
      <c r="C120">
        <f>ABS((simulation__9[[#This Row],[Column2]]*100)-6.25)</f>
        <v>8.3500000000000796E-3</v>
      </c>
    </row>
    <row r="121" spans="1:3" x14ac:dyDescent="0.3">
      <c r="A121" s="1" t="s">
        <v>9</v>
      </c>
      <c r="B121">
        <v>6.2538170000000004E-2</v>
      </c>
      <c r="C121">
        <f>ABS((simulation__9[[#This Row],[Column2]]*100)-6.25)</f>
        <v>3.4418000000000504E-3</v>
      </c>
    </row>
    <row r="122" spans="1:3" x14ac:dyDescent="0.3">
      <c r="A122" s="1" t="s">
        <v>10</v>
      </c>
      <c r="B122">
        <v>6.2570210000000001E-2</v>
      </c>
      <c r="C122">
        <f>ABS((simulation__9[[#This Row],[Column2]]*100)-6.25)</f>
        <v>1.5849999999999476E-2</v>
      </c>
    </row>
    <row r="123" spans="1:3" x14ac:dyDescent="0.3">
      <c r="A123" s="1" t="s">
        <v>11</v>
      </c>
      <c r="B123">
        <v>6.2515539999999994E-2</v>
      </c>
      <c r="C123">
        <f>ABS((simulation__9[[#This Row],[Column2]]*100)-6.25)</f>
        <v>7.4710000000006715E-3</v>
      </c>
    </row>
    <row r="124" spans="1:3" x14ac:dyDescent="0.3">
      <c r="A124" s="1" t="s">
        <v>12</v>
      </c>
      <c r="B124">
        <v>6.2508040000000001E-2</v>
      </c>
      <c r="C124">
        <f>ABS((simulation__9[[#This Row],[Column2]]*100)-6.25)</f>
        <v>2.7419999999995781E-3</v>
      </c>
    </row>
    <row r="125" spans="1:3" x14ac:dyDescent="0.3">
      <c r="A125" s="1" t="s">
        <v>13</v>
      </c>
      <c r="B125">
        <v>6.2425124999999998E-2</v>
      </c>
      <c r="C125">
        <f>ABS((simulation__9[[#This Row],[Column2]]*100)-6.25)</f>
        <v>2.187500000000675E-3</v>
      </c>
    </row>
    <row r="126" spans="1:3" x14ac:dyDescent="0.3">
      <c r="A126" s="1" t="s">
        <v>14</v>
      </c>
      <c r="B126">
        <v>6.2448792000000003E-2</v>
      </c>
      <c r="C126">
        <f>ABS((simulation__9[[#This Row],[Column2]]*100)-6.25)</f>
        <v>9.159999999930335E-5</v>
      </c>
    </row>
    <row r="127" spans="1:3" x14ac:dyDescent="0.3">
      <c r="A127" s="1" t="s">
        <v>15</v>
      </c>
      <c r="B127">
        <v>6.2541079999999999E-2</v>
      </c>
      <c r="C127">
        <f>ABS((simulation__9[[#This Row],[Column2]]*100)-6.25)</f>
        <v>4.7040000000002635E-3</v>
      </c>
    </row>
    <row r="128" spans="1:3" x14ac:dyDescent="0.3">
      <c r="A128" s="1" t="s">
        <v>16</v>
      </c>
      <c r="B128">
        <v>6.259758E-2</v>
      </c>
      <c r="C128">
        <f>ABS((simulation__9[[#This Row],[Column2]]*100)-6.25)</f>
        <v>5.9420000000001139E-3</v>
      </c>
    </row>
    <row r="129" spans="1:3" x14ac:dyDescent="0.3">
      <c r="A129" s="1" t="s">
        <v>17</v>
      </c>
      <c r="B129">
        <v>6.2492665000000003E-2</v>
      </c>
      <c r="C129">
        <f>ABS((simulation__9[[#This Row],[Column2]]*100)-6.25)</f>
        <v>4.5420000000007121E-3</v>
      </c>
    </row>
    <row r="130" spans="1:3" x14ac:dyDescent="0.3">
      <c r="A130" s="1" t="s">
        <v>2</v>
      </c>
      <c r="B130">
        <v>6.2401815999999999E-2</v>
      </c>
      <c r="C130">
        <f>ABS((simulation__9[[#This Row],[Column2]]*100)-6.25)</f>
        <v>1.9559999999998468E-3</v>
      </c>
    </row>
    <row r="131" spans="1:3" x14ac:dyDescent="0.3">
      <c r="A131" s="1" t="s">
        <v>3</v>
      </c>
      <c r="B131">
        <v>6.2558815000000004E-2</v>
      </c>
      <c r="C131">
        <f>ABS((simulation__9[[#This Row],[Column2]]*100)-6.25)</f>
        <v>1.4074000000006137E-3</v>
      </c>
    </row>
    <row r="132" spans="1:3" x14ac:dyDescent="0.3">
      <c r="A132" s="1" t="s">
        <v>4</v>
      </c>
      <c r="B132">
        <v>6.2434148000000002E-2</v>
      </c>
      <c r="C132">
        <f>ABS((simulation__9[[#This Row],[Column2]]*100)-6.25)</f>
        <v>1.3339999999999463E-3</v>
      </c>
    </row>
    <row r="133" spans="1:3" x14ac:dyDescent="0.3">
      <c r="A133" s="1" t="s">
        <v>5</v>
      </c>
      <c r="B133">
        <v>6.2497705000000001E-2</v>
      </c>
      <c r="C133">
        <f>ABS((simulation__9[[#This Row],[Column2]]*100)-6.25)</f>
        <v>4.722000000000115E-3</v>
      </c>
    </row>
    <row r="134" spans="1:3" x14ac:dyDescent="0.3">
      <c r="A134" s="1" t="s">
        <v>6</v>
      </c>
      <c r="B134">
        <v>6.2469333000000002E-2</v>
      </c>
      <c r="C134">
        <f>ABS((simulation__9[[#This Row],[Column2]]*100)-6.25)</f>
        <v>1.8140000000066436E-4</v>
      </c>
    </row>
    <row r="135" spans="1:3" x14ac:dyDescent="0.3">
      <c r="A135" s="1" t="s">
        <v>7</v>
      </c>
      <c r="B135">
        <v>6.2520519999999996E-2</v>
      </c>
      <c r="C135">
        <f>ABS((simulation__9[[#This Row],[Column2]]*100)-6.25)</f>
        <v>2.0740000000003533E-3</v>
      </c>
    </row>
    <row r="136" spans="1:3" x14ac:dyDescent="0.3">
      <c r="A136" s="1" t="s">
        <v>8</v>
      </c>
      <c r="B136">
        <v>6.2503149999999993E-2</v>
      </c>
      <c r="C136">
        <f>ABS((simulation__9[[#This Row],[Column2]]*100)-6.25)</f>
        <v>7.7259999999998996E-3</v>
      </c>
    </row>
    <row r="137" spans="1:3" x14ac:dyDescent="0.3">
      <c r="A137" s="1" t="s">
        <v>9</v>
      </c>
      <c r="B137">
        <v>6.2569483999999995E-2</v>
      </c>
      <c r="C137">
        <f>ABS((simulation__9[[#This Row],[Column2]]*100)-6.25)</f>
        <v>9.2599999999976035E-4</v>
      </c>
    </row>
    <row r="138" spans="1:3" x14ac:dyDescent="0.3">
      <c r="A138" s="1" t="s">
        <v>10</v>
      </c>
      <c r="B138">
        <v>6.2570593999999993E-2</v>
      </c>
      <c r="C138">
        <f>ABS((simulation__9[[#This Row],[Column2]]*100)-6.25)</f>
        <v>1.2629500000000071E-2</v>
      </c>
    </row>
    <row r="139" spans="1:3" x14ac:dyDescent="0.3">
      <c r="A139" s="1" t="s">
        <v>11</v>
      </c>
      <c r="B139">
        <v>6.2496740000000002E-2</v>
      </c>
      <c r="C139">
        <f>ABS((simulation__9[[#This Row],[Column2]]*100)-6.25)</f>
        <v>8.5144999999995363E-3</v>
      </c>
    </row>
    <row r="140" spans="1:3" x14ac:dyDescent="0.3">
      <c r="A140" s="1" t="s">
        <v>12</v>
      </c>
      <c r="B140">
        <v>6.2467963000000001E-2</v>
      </c>
      <c r="C140">
        <f>ABS((simulation__9[[#This Row],[Column2]]*100)-6.25)</f>
        <v>9.280000000000399E-5</v>
      </c>
    </row>
    <row r="141" spans="1:3" x14ac:dyDescent="0.3">
      <c r="A141" s="1" t="s">
        <v>13</v>
      </c>
      <c r="B141">
        <v>6.2452964E-2</v>
      </c>
      <c r="C141">
        <f>ABS((simulation__9[[#This Row],[Column2]]*100)-6.25)</f>
        <v>4.3700000000068684E-4</v>
      </c>
    </row>
    <row r="142" spans="1:3" x14ac:dyDescent="0.3">
      <c r="A142" s="1" t="s">
        <v>14</v>
      </c>
      <c r="B142">
        <v>6.2459074000000003E-2</v>
      </c>
      <c r="C142">
        <f>ABS((simulation__9[[#This Row],[Column2]]*100)-6.25)</f>
        <v>1.722199999999674E-3</v>
      </c>
    </row>
    <row r="143" spans="1:3" x14ac:dyDescent="0.3">
      <c r="A143" s="1" t="s">
        <v>15</v>
      </c>
      <c r="B143">
        <v>6.2531000000000003E-2</v>
      </c>
      <c r="C143">
        <f>ABS((simulation__9[[#This Row],[Column2]]*100)-6.25)</f>
        <v>2.2225000000002382E-3</v>
      </c>
    </row>
    <row r="144" spans="1:3" x14ac:dyDescent="0.3">
      <c r="A144" s="1" t="s">
        <v>16</v>
      </c>
      <c r="B144">
        <v>6.2585070000000007E-2</v>
      </c>
      <c r="C144">
        <f>ABS((simulation__9[[#This Row],[Column2]]*100)-6.25)</f>
        <v>5.1560000000003825E-3</v>
      </c>
    </row>
    <row r="145" spans="1:3" x14ac:dyDescent="0.3">
      <c r="A145" s="1" t="s">
        <v>17</v>
      </c>
      <c r="B145">
        <v>6.2481630000000003E-2</v>
      </c>
      <c r="C145">
        <f>ABS((simulation__9[[#This Row],[Column2]]*100)-6.25)</f>
        <v>7.7150000000001384E-3</v>
      </c>
    </row>
    <row r="146" spans="1:3" x14ac:dyDescent="0.3">
      <c r="A146" s="1" t="s">
        <v>2</v>
      </c>
      <c r="B146">
        <v>6.2413166999999999E-2</v>
      </c>
      <c r="C146">
        <f>ABS((simulation__9[[#This Row],[Column2]]*100)-6.25)</f>
        <v>2.6799999999997937E-3</v>
      </c>
    </row>
    <row r="147" spans="1:3" x14ac:dyDescent="0.3">
      <c r="A147" s="1" t="s">
        <v>3</v>
      </c>
      <c r="B147">
        <v>6.2543899999999999E-2</v>
      </c>
      <c r="C147">
        <f>ABS((simulation__9[[#This Row],[Column2]]*100)-6.25)</f>
        <v>9.7999999999931475E-4</v>
      </c>
    </row>
    <row r="148" spans="1:3" x14ac:dyDescent="0.3">
      <c r="A148" s="1" t="s">
        <v>4</v>
      </c>
      <c r="B148">
        <v>6.2439232999999997E-2</v>
      </c>
      <c r="C148">
        <f>ABS((simulation__9[[#This Row],[Column2]]*100)-6.25)</f>
        <v>8.0700000000000216E-4</v>
      </c>
    </row>
    <row r="149" spans="1:3" x14ac:dyDescent="0.3">
      <c r="A149" s="1" t="s">
        <v>5</v>
      </c>
      <c r="B149">
        <v>6.2487099999999997E-2</v>
      </c>
      <c r="C149">
        <f>ABS((simulation__9[[#This Row],[Column2]]*100)-6.25)</f>
        <v>5.9164999999996581E-3</v>
      </c>
    </row>
    <row r="150" spans="1:3" x14ac:dyDescent="0.3">
      <c r="A150" s="1" t="s">
        <v>6</v>
      </c>
      <c r="B150">
        <v>6.2490865999999999E-2</v>
      </c>
      <c r="C150">
        <f>ABS((simulation__9[[#This Row],[Column2]]*100)-6.25)</f>
        <v>7.6700000000151647E-5</v>
      </c>
    </row>
    <row r="151" spans="1:3" x14ac:dyDescent="0.3">
      <c r="A151" s="1" t="s">
        <v>7</v>
      </c>
      <c r="B151">
        <v>6.2502530000000001E-2</v>
      </c>
      <c r="C151">
        <f>ABS((simulation__9[[#This Row],[Column2]]*100)-6.25)</f>
        <v>2.6635999999999882E-3</v>
      </c>
    </row>
    <row r="152" spans="1:3" x14ac:dyDescent="0.3">
      <c r="A152" s="1" t="s">
        <v>8</v>
      </c>
      <c r="B152">
        <v>6.2505099999999994E-2</v>
      </c>
      <c r="C152">
        <f>ABS((simulation__9[[#This Row],[Column2]]*100)-6.25)</f>
        <v>8.3370000000000388E-3</v>
      </c>
    </row>
    <row r="153" spans="1:3" x14ac:dyDescent="0.3">
      <c r="A153" s="1" t="s">
        <v>9</v>
      </c>
      <c r="B153">
        <v>6.2579469999999998E-2</v>
      </c>
      <c r="C153">
        <f>ABS((simulation__9[[#This Row],[Column2]]*100)-6.25)</f>
        <v>2.4400000000035504E-4</v>
      </c>
    </row>
    <row r="154" spans="1:3" x14ac:dyDescent="0.3">
      <c r="A154" s="1" t="s">
        <v>10</v>
      </c>
      <c r="B154">
        <v>6.2553999999999998E-2</v>
      </c>
      <c r="C154">
        <f>ABS((simulation__9[[#This Row],[Column2]]*100)-6.25)</f>
        <v>1.2316600000000122E-2</v>
      </c>
    </row>
    <row r="155" spans="1:3" x14ac:dyDescent="0.3">
      <c r="A155" s="1" t="s">
        <v>11</v>
      </c>
      <c r="B155">
        <v>6.2505969999999994E-2</v>
      </c>
      <c r="C155">
        <f>ABS((simulation__9[[#This Row],[Column2]]*100)-6.25)</f>
        <v>8.8969999999992666E-3</v>
      </c>
    </row>
    <row r="156" spans="1:3" x14ac:dyDescent="0.3">
      <c r="A156" s="1" t="s">
        <v>12</v>
      </c>
      <c r="B156">
        <v>6.2485866000000001E-2</v>
      </c>
      <c r="C156">
        <f>ABS((simulation__9[[#This Row],[Column2]]*100)-6.25)</f>
        <v>1.2999999999951939E-4</v>
      </c>
    </row>
    <row r="157" spans="1:3" x14ac:dyDescent="0.3">
      <c r="A157" s="1" t="s">
        <v>13</v>
      </c>
      <c r="B157">
        <v>6.2443867E-2</v>
      </c>
      <c r="C157">
        <f>ABS((simulation__9[[#This Row],[Column2]]*100)-6.25)</f>
        <v>1.3600000000000279E-3</v>
      </c>
    </row>
    <row r="158" spans="1:3" x14ac:dyDescent="0.3">
      <c r="A158" s="1" t="s">
        <v>14</v>
      </c>
      <c r="B158">
        <v>6.2462299999999998E-2</v>
      </c>
      <c r="C158">
        <f>ABS((simulation__9[[#This Row],[Column2]]*100)-6.25)</f>
        <v>2.2000000000002018E-3</v>
      </c>
    </row>
    <row r="159" spans="1:3" x14ac:dyDescent="0.3">
      <c r="A159" s="1" t="s">
        <v>15</v>
      </c>
      <c r="B159">
        <v>6.2503600000000006E-2</v>
      </c>
      <c r="C159">
        <f>ABS((simulation__9[[#This Row],[Column2]]*100)-6.25)</f>
        <v>2.963000000000271E-3</v>
      </c>
    </row>
    <row r="160" spans="1:3" x14ac:dyDescent="0.3">
      <c r="A160" s="1" t="s">
        <v>16</v>
      </c>
      <c r="B160">
        <v>6.2607300000000005E-2</v>
      </c>
      <c r="C160">
        <f>ABS((simulation__9[[#This Row],[Column2]]*100)-6.25)</f>
        <v>5.9459999999997848E-3</v>
      </c>
    </row>
    <row r="161" spans="1:4" x14ac:dyDescent="0.3">
      <c r="A161" s="1" t="s">
        <v>17</v>
      </c>
      <c r="B161">
        <v>6.2475732999999999E-2</v>
      </c>
      <c r="C161">
        <f>ABS((simulation__9[[#This Row],[Column2]]*100)-6.25)</f>
        <v>6.857000000000113E-3</v>
      </c>
    </row>
    <row r="162" spans="1:4" x14ac:dyDescent="0.3">
      <c r="A162" s="1"/>
      <c r="C162" s="1">
        <f>AVERAGE(simulation__10[Column3])</f>
        <v>6.5291337500000103E-3</v>
      </c>
      <c r="D162">
        <f>simulation__10[[#Totals],[Column3]]*100</f>
        <v>0.65291337500000102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939-A21A-4518-8881-A4832EA946CD}">
  <dimension ref="A1:D162"/>
  <sheetViews>
    <sheetView topLeftCell="A135"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6.2435333000000003E-2</v>
      </c>
      <c r="C2">
        <f>ABS((simulation__11[[#This Row],[Column2]]*100)-6.25)</f>
        <v>6.4666999999998254E-3</v>
      </c>
    </row>
    <row r="3" spans="1:4" x14ac:dyDescent="0.3">
      <c r="A3" s="1" t="s">
        <v>3</v>
      </c>
      <c r="B3">
        <v>6.2549666000000004E-2</v>
      </c>
      <c r="C3">
        <f>ABS((simulation__11[[#This Row],[Column2]]*100)-6.25)</f>
        <v>4.9666000000003763E-3</v>
      </c>
    </row>
    <row r="4" spans="1:4" x14ac:dyDescent="0.3">
      <c r="A4" s="1" t="s">
        <v>4</v>
      </c>
      <c r="B4">
        <v>6.2379334000000002E-2</v>
      </c>
      <c r="C4">
        <f>ABS((simulation__11[[#This Row],[Column2]]*100)-6.25)</f>
        <v>1.2066599999999816E-2</v>
      </c>
    </row>
    <row r="5" spans="1:4" x14ac:dyDescent="0.3">
      <c r="A5" s="1" t="s">
        <v>5</v>
      </c>
      <c r="B5">
        <v>6.2369000000000001E-2</v>
      </c>
      <c r="C5">
        <f>ABS((simulation__11[[#This Row],[Column2]]*100)-6.25)</f>
        <v>1.3099999999999667E-2</v>
      </c>
    </row>
    <row r="6" spans="1:4" x14ac:dyDescent="0.3">
      <c r="A6" s="1" t="s">
        <v>6</v>
      </c>
      <c r="B6">
        <v>6.2532335999999994E-2</v>
      </c>
      <c r="C6">
        <f>ABS((simulation__11[[#This Row],[Column2]]*100)-6.25)</f>
        <v>3.2335999999997256E-3</v>
      </c>
    </row>
    <row r="7" spans="1:4" x14ac:dyDescent="0.3">
      <c r="A7" s="1" t="s">
        <v>7</v>
      </c>
      <c r="B7">
        <v>6.2452334999999998E-2</v>
      </c>
      <c r="C7">
        <f>ABS((simulation__11[[#This Row],[Column2]]*100)-6.25)</f>
        <v>4.766500000000562E-3</v>
      </c>
    </row>
    <row r="8" spans="1:4" x14ac:dyDescent="0.3">
      <c r="A8" s="1" t="s">
        <v>8</v>
      </c>
      <c r="B8">
        <v>6.2518660000000004E-2</v>
      </c>
      <c r="C8">
        <f>ABS((simulation__11[[#This Row],[Column2]]*100)-6.25)</f>
        <v>1.8660000000005894E-3</v>
      </c>
    </row>
    <row r="9" spans="1:4" x14ac:dyDescent="0.3">
      <c r="A9" s="1" t="s">
        <v>9</v>
      </c>
      <c r="B9">
        <v>6.2504664000000001E-2</v>
      </c>
      <c r="C9">
        <f>ABS((simulation__11[[#This Row],[Column2]]*100)-6.25)</f>
        <v>4.6640000000053305E-4</v>
      </c>
    </row>
    <row r="10" spans="1:4" x14ac:dyDescent="0.3">
      <c r="A10" s="1" t="s">
        <v>10</v>
      </c>
      <c r="B10">
        <v>6.2595664999999995E-2</v>
      </c>
      <c r="C10">
        <f>ABS((simulation__11[[#This Row],[Column2]]*100)-6.25)</f>
        <v>9.5664999999991451E-3</v>
      </c>
    </row>
    <row r="11" spans="1:4" x14ac:dyDescent="0.3">
      <c r="A11" s="1" t="s">
        <v>11</v>
      </c>
      <c r="B11">
        <v>6.2846330000000006E-2</v>
      </c>
      <c r="C11">
        <f>ABS((simulation__11[[#This Row],[Column2]]*100)-6.25)</f>
        <v>3.4633000000000358E-2</v>
      </c>
    </row>
    <row r="12" spans="1:4" x14ac:dyDescent="0.3">
      <c r="A12" s="1" t="s">
        <v>12</v>
      </c>
      <c r="B12">
        <v>6.2656660000000003E-2</v>
      </c>
      <c r="C12">
        <f>ABS((simulation__11[[#This Row],[Column2]]*100)-6.25)</f>
        <v>1.5666000000000402E-2</v>
      </c>
    </row>
    <row r="13" spans="1:4" x14ac:dyDescent="0.3">
      <c r="A13" s="1" t="s">
        <v>13</v>
      </c>
      <c r="B13">
        <v>6.2289999999999998E-2</v>
      </c>
      <c r="C13">
        <f>ABS((simulation__11[[#This Row],[Column2]]*100)-6.25)</f>
        <v>2.0999999999999908E-2</v>
      </c>
    </row>
    <row r="14" spans="1:4" x14ac:dyDescent="0.3">
      <c r="A14" s="1" t="s">
        <v>14</v>
      </c>
      <c r="B14">
        <v>6.2411000000000001E-2</v>
      </c>
      <c r="C14">
        <f>ABS((simulation__11[[#This Row],[Column2]]*100)-6.25)</f>
        <v>8.8999999999996859E-3</v>
      </c>
    </row>
    <row r="15" spans="1:4" x14ac:dyDescent="0.3">
      <c r="A15" s="1" t="s">
        <v>15</v>
      </c>
      <c r="B15">
        <v>6.2526330000000005E-2</v>
      </c>
      <c r="C15">
        <f>ABS((simulation__11[[#This Row],[Column2]]*100)-6.25)</f>
        <v>2.6330000000003295E-3</v>
      </c>
    </row>
    <row r="16" spans="1:4" x14ac:dyDescent="0.3">
      <c r="A16" s="1" t="s">
        <v>16</v>
      </c>
      <c r="B16">
        <v>6.2511670000000005E-2</v>
      </c>
      <c r="C16">
        <f>ABS((simulation__11[[#This Row],[Column2]]*100)-6.25)</f>
        <v>1.1670000000005842E-3</v>
      </c>
    </row>
    <row r="17" spans="1:3" x14ac:dyDescent="0.3">
      <c r="A17" s="1" t="s">
        <v>17</v>
      </c>
      <c r="B17">
        <v>6.2420999999999997E-2</v>
      </c>
      <c r="C17">
        <f>ABS((simulation__11[[#This Row],[Column2]]*100)-6.25)</f>
        <v>7.9000000000002402E-3</v>
      </c>
    </row>
    <row r="18" spans="1:3" x14ac:dyDescent="0.3">
      <c r="A18" s="1" t="s">
        <v>2</v>
      </c>
      <c r="B18">
        <v>6.252133E-2</v>
      </c>
      <c r="C18">
        <f>ABS((simulation__11[[#This Row],[Column2]]*100)-6.25)</f>
        <v>2.1329999999997185E-3</v>
      </c>
    </row>
    <row r="19" spans="1:3" x14ac:dyDescent="0.3">
      <c r="A19" s="1" t="s">
        <v>3</v>
      </c>
      <c r="B19">
        <v>6.2476499999999997E-2</v>
      </c>
      <c r="C19">
        <f>ABS((simulation__11[[#This Row],[Column2]]*100)-6.25)</f>
        <v>2.3499999999998522E-3</v>
      </c>
    </row>
    <row r="20" spans="1:3" x14ac:dyDescent="0.3">
      <c r="A20" s="1" t="s">
        <v>4</v>
      </c>
      <c r="B20">
        <v>6.2413000000000003E-2</v>
      </c>
      <c r="C20">
        <f>ABS((simulation__11[[#This Row],[Column2]]*100)-6.25)</f>
        <v>8.6999999999992639E-3</v>
      </c>
    </row>
    <row r="21" spans="1:3" x14ac:dyDescent="0.3">
      <c r="A21" s="1" t="s">
        <v>5</v>
      </c>
      <c r="B21">
        <v>6.24515E-2</v>
      </c>
      <c r="C21">
        <f>ABS((simulation__11[[#This Row],[Column2]]*100)-6.25)</f>
        <v>4.850000000000243E-3</v>
      </c>
    </row>
    <row r="22" spans="1:3" x14ac:dyDescent="0.3">
      <c r="A22" s="1" t="s">
        <v>6</v>
      </c>
      <c r="B22">
        <v>6.2490669999999998E-2</v>
      </c>
      <c r="C22">
        <f>ABS((simulation__11[[#This Row],[Column2]]*100)-6.25)</f>
        <v>9.3299999999985062E-4</v>
      </c>
    </row>
    <row r="23" spans="1:3" x14ac:dyDescent="0.3">
      <c r="A23" s="1" t="s">
        <v>7</v>
      </c>
      <c r="B23">
        <v>6.2344666999999999E-2</v>
      </c>
      <c r="C23">
        <f>ABS((simulation__11[[#This Row],[Column2]]*100)-6.25)</f>
        <v>1.5533300000000416E-2</v>
      </c>
    </row>
    <row r="24" spans="1:3" x14ac:dyDescent="0.3">
      <c r="A24" s="1" t="s">
        <v>8</v>
      </c>
      <c r="B24">
        <v>6.2612329999999994E-2</v>
      </c>
      <c r="C24">
        <f>ABS((simulation__11[[#This Row],[Column2]]*100)-6.25)</f>
        <v>1.1232999999998938E-2</v>
      </c>
    </row>
    <row r="25" spans="1:3" x14ac:dyDescent="0.3">
      <c r="A25" s="1" t="s">
        <v>9</v>
      </c>
      <c r="B25">
        <v>6.254933E-2</v>
      </c>
      <c r="C25">
        <f>ABS((simulation__11[[#This Row],[Column2]]*100)-6.25)</f>
        <v>4.9330000000002983E-3</v>
      </c>
    </row>
    <row r="26" spans="1:3" x14ac:dyDescent="0.3">
      <c r="A26" s="1" t="s">
        <v>10</v>
      </c>
      <c r="B26">
        <v>6.2433835E-2</v>
      </c>
      <c r="C26">
        <f>ABS((simulation__11[[#This Row],[Column2]]*100)-6.25)</f>
        <v>6.6164999999998031E-3</v>
      </c>
    </row>
    <row r="27" spans="1:3" x14ac:dyDescent="0.3">
      <c r="A27" s="1" t="s">
        <v>11</v>
      </c>
      <c r="B27">
        <v>6.2807500000000002E-2</v>
      </c>
      <c r="C27">
        <f>ABS((simulation__11[[#This Row],[Column2]]*100)-6.25)</f>
        <v>3.0750000000000277E-2</v>
      </c>
    </row>
    <row r="28" spans="1:3" x14ac:dyDescent="0.3">
      <c r="A28" s="1" t="s">
        <v>12</v>
      </c>
      <c r="B28">
        <v>6.2698500000000004E-2</v>
      </c>
      <c r="C28">
        <f>ABS((simulation__11[[#This Row],[Column2]]*100)-6.25)</f>
        <v>1.9850000000000811E-2</v>
      </c>
    </row>
    <row r="29" spans="1:3" x14ac:dyDescent="0.3">
      <c r="A29" s="1" t="s">
        <v>13</v>
      </c>
      <c r="B29">
        <v>6.2487665999999997E-2</v>
      </c>
      <c r="C29">
        <f>ABS((simulation__11[[#This Row],[Column2]]*100)-6.25)</f>
        <v>1.2334000000002732E-3</v>
      </c>
    </row>
    <row r="30" spans="1:3" x14ac:dyDescent="0.3">
      <c r="A30" s="1" t="s">
        <v>14</v>
      </c>
      <c r="B30">
        <v>6.2389165000000003E-2</v>
      </c>
      <c r="C30">
        <f>ABS((simulation__11[[#This Row],[Column2]]*100)-6.25)</f>
        <v>1.1083499999999802E-2</v>
      </c>
    </row>
    <row r="31" spans="1:3" x14ac:dyDescent="0.3">
      <c r="A31" s="1" t="s">
        <v>15</v>
      </c>
      <c r="B31">
        <v>6.2521999999999994E-2</v>
      </c>
      <c r="C31">
        <f>ABS((simulation__11[[#This Row],[Column2]]*100)-6.25)</f>
        <v>2.1999999999993136E-3</v>
      </c>
    </row>
    <row r="32" spans="1:3" x14ac:dyDescent="0.3">
      <c r="A32" s="1" t="s">
        <v>16</v>
      </c>
      <c r="B32">
        <v>6.24095E-2</v>
      </c>
      <c r="C32">
        <f>ABS((simulation__11[[#This Row],[Column2]]*100)-6.25)</f>
        <v>9.0500000000002245E-3</v>
      </c>
    </row>
    <row r="33" spans="1:3" x14ac:dyDescent="0.3">
      <c r="A33" s="1" t="s">
        <v>17</v>
      </c>
      <c r="B33">
        <v>6.2392499999999997E-2</v>
      </c>
      <c r="C33">
        <f>ABS((simulation__11[[#This Row],[Column2]]*100)-6.25)</f>
        <v>1.0750000000000703E-2</v>
      </c>
    </row>
    <row r="34" spans="1:3" x14ac:dyDescent="0.3">
      <c r="A34" s="1" t="s">
        <v>2</v>
      </c>
      <c r="B34">
        <v>6.2459000000000001E-2</v>
      </c>
      <c r="C34">
        <f>ABS((simulation__11[[#This Row],[Column2]]*100)-6.25)</f>
        <v>4.1000000000002146E-3</v>
      </c>
    </row>
    <row r="35" spans="1:3" x14ac:dyDescent="0.3">
      <c r="A35" s="1" t="s">
        <v>3</v>
      </c>
      <c r="B35">
        <v>6.2539670000000006E-2</v>
      </c>
      <c r="C35">
        <f>ABS((simulation__11[[#This Row],[Column2]]*100)-6.25)</f>
        <v>3.9670000000002759E-3</v>
      </c>
    </row>
    <row r="36" spans="1:3" x14ac:dyDescent="0.3">
      <c r="A36" s="1" t="s">
        <v>4</v>
      </c>
      <c r="B36">
        <v>6.2413335E-2</v>
      </c>
      <c r="C36">
        <f>ABS((simulation__11[[#This Row],[Column2]]*100)-6.25)</f>
        <v>8.6665000000003545E-3</v>
      </c>
    </row>
    <row r="37" spans="1:3" x14ac:dyDescent="0.3">
      <c r="A37" s="1" t="s">
        <v>5</v>
      </c>
      <c r="B37">
        <v>6.2503439999999993E-2</v>
      </c>
      <c r="C37">
        <f>ABS((simulation__11[[#This Row],[Column2]]*100)-6.25)</f>
        <v>3.4399999999923381E-4</v>
      </c>
    </row>
    <row r="38" spans="1:3" x14ac:dyDescent="0.3">
      <c r="A38" s="1" t="s">
        <v>6</v>
      </c>
      <c r="B38">
        <v>6.2448554000000003E-2</v>
      </c>
      <c r="C38">
        <f>ABS((simulation__11[[#This Row],[Column2]]*100)-6.25)</f>
        <v>5.1445999999994996E-3</v>
      </c>
    </row>
    <row r="39" spans="1:3" x14ac:dyDescent="0.3">
      <c r="A39" s="1" t="s">
        <v>7</v>
      </c>
      <c r="B39">
        <v>6.2382887999999997E-2</v>
      </c>
      <c r="C39">
        <f>ABS((simulation__11[[#This Row],[Column2]]*100)-6.25)</f>
        <v>1.1711200000000588E-2</v>
      </c>
    </row>
    <row r="40" spans="1:3" x14ac:dyDescent="0.3">
      <c r="A40" s="1" t="s">
        <v>8</v>
      </c>
      <c r="B40">
        <v>6.2513550000000001E-2</v>
      </c>
      <c r="C40">
        <f>ABS((simulation__11[[#This Row],[Column2]]*100)-6.25)</f>
        <v>1.3550000000002171E-3</v>
      </c>
    </row>
    <row r="41" spans="1:3" x14ac:dyDescent="0.3">
      <c r="A41" s="1" t="s">
        <v>9</v>
      </c>
      <c r="B41">
        <v>6.253367E-2</v>
      </c>
      <c r="C41">
        <f>ABS((simulation__11[[#This Row],[Column2]]*100)-6.25)</f>
        <v>3.3669999999998979E-3</v>
      </c>
    </row>
    <row r="42" spans="1:3" x14ac:dyDescent="0.3">
      <c r="A42" s="1" t="s">
        <v>10</v>
      </c>
      <c r="B42">
        <v>6.2521439999999998E-2</v>
      </c>
      <c r="C42">
        <f>ABS((simulation__11[[#This Row],[Column2]]*100)-6.25)</f>
        <v>2.1439999999994797E-3</v>
      </c>
    </row>
    <row r="43" spans="1:3" x14ac:dyDescent="0.3">
      <c r="A43" s="1" t="s">
        <v>11</v>
      </c>
      <c r="B43">
        <v>6.2717444999999997E-2</v>
      </c>
      <c r="C43">
        <f>ABS((simulation__11[[#This Row],[Column2]]*100)-6.25)</f>
        <v>2.1744499999999611E-2</v>
      </c>
    </row>
    <row r="44" spans="1:3" x14ac:dyDescent="0.3">
      <c r="A44" s="1" t="s">
        <v>12</v>
      </c>
      <c r="B44">
        <v>6.2631779999999998E-2</v>
      </c>
      <c r="C44">
        <f>ABS((simulation__11[[#This Row],[Column2]]*100)-6.25)</f>
        <v>1.3177999999999912E-2</v>
      </c>
    </row>
    <row r="45" spans="1:3" x14ac:dyDescent="0.3">
      <c r="A45" s="1" t="s">
        <v>13</v>
      </c>
      <c r="B45">
        <v>6.2537774000000004E-2</v>
      </c>
      <c r="C45">
        <f>ABS((simulation__11[[#This Row],[Column2]]*100)-6.25)</f>
        <v>3.7774000000005969E-3</v>
      </c>
    </row>
    <row r="46" spans="1:3" x14ac:dyDescent="0.3">
      <c r="A46" s="1" t="s">
        <v>14</v>
      </c>
      <c r="B46">
        <v>6.2380444E-2</v>
      </c>
      <c r="C46">
        <f>ABS((simulation__11[[#This Row],[Column2]]*100)-6.25)</f>
        <v>1.1955600000000288E-2</v>
      </c>
    </row>
    <row r="47" spans="1:3" x14ac:dyDescent="0.3">
      <c r="A47" s="1" t="s">
        <v>15</v>
      </c>
      <c r="B47">
        <v>6.2536339999999996E-2</v>
      </c>
      <c r="C47">
        <f>ABS((simulation__11[[#This Row],[Column2]]*100)-6.25)</f>
        <v>3.6339999999999151E-3</v>
      </c>
    </row>
    <row r="48" spans="1:3" x14ac:dyDescent="0.3">
      <c r="A48" s="1" t="s">
        <v>16</v>
      </c>
      <c r="B48">
        <v>6.2416109999999997E-2</v>
      </c>
      <c r="C48">
        <f>ABS((simulation__11[[#This Row],[Column2]]*100)-6.25)</f>
        <v>8.3890000000002019E-3</v>
      </c>
    </row>
    <row r="49" spans="1:3" x14ac:dyDescent="0.3">
      <c r="A49" s="1" t="s">
        <v>17</v>
      </c>
      <c r="B49">
        <v>6.2464553999999999E-2</v>
      </c>
      <c r="C49">
        <f>ABS((simulation__11[[#This Row],[Column2]]*100)-6.25)</f>
        <v>3.544600000000564E-3</v>
      </c>
    </row>
    <row r="50" spans="1:3" x14ac:dyDescent="0.3">
      <c r="A50" s="1" t="s">
        <v>2</v>
      </c>
      <c r="B50">
        <v>6.2455749999999997E-2</v>
      </c>
      <c r="C50">
        <f>ABS((simulation__11[[#This Row],[Column2]]*100)-6.25)</f>
        <v>4.4250000000003453E-3</v>
      </c>
    </row>
    <row r="51" spans="1:3" x14ac:dyDescent="0.3">
      <c r="A51" s="1" t="s">
        <v>3</v>
      </c>
      <c r="B51">
        <v>6.2551499999999996E-2</v>
      </c>
      <c r="C51">
        <f>ABS((simulation__11[[#This Row],[Column2]]*100)-6.25)</f>
        <v>5.1499999999995438E-3</v>
      </c>
    </row>
    <row r="52" spans="1:3" x14ac:dyDescent="0.3">
      <c r="A52" s="1" t="s">
        <v>4</v>
      </c>
      <c r="B52">
        <v>6.2434166999999999E-2</v>
      </c>
      <c r="C52">
        <f>ABS((simulation__11[[#This Row],[Column2]]*100)-6.25)</f>
        <v>6.5832999999999586E-3</v>
      </c>
    </row>
    <row r="53" spans="1:3" x14ac:dyDescent="0.3">
      <c r="A53" s="1" t="s">
        <v>5</v>
      </c>
      <c r="B53">
        <v>6.2447585E-2</v>
      </c>
      <c r="C53">
        <f>ABS((simulation__11[[#This Row],[Column2]]*100)-6.25)</f>
        <v>5.2415000000003431E-3</v>
      </c>
    </row>
    <row r="54" spans="1:3" x14ac:dyDescent="0.3">
      <c r="A54" s="1" t="s">
        <v>6</v>
      </c>
      <c r="B54">
        <v>6.2488417999999997E-2</v>
      </c>
      <c r="C54">
        <f>ABS((simulation__11[[#This Row],[Column2]]*100)-6.25)</f>
        <v>1.1581999999998871E-3</v>
      </c>
    </row>
    <row r="55" spans="1:3" x14ac:dyDescent="0.3">
      <c r="A55" s="1" t="s">
        <v>7</v>
      </c>
      <c r="B55">
        <v>6.2398583000000001E-2</v>
      </c>
      <c r="C55">
        <f>ABS((simulation__11[[#This Row],[Column2]]*100)-6.25)</f>
        <v>1.0141700000000142E-2</v>
      </c>
    </row>
    <row r="56" spans="1:3" x14ac:dyDescent="0.3">
      <c r="A56" s="1" t="s">
        <v>8</v>
      </c>
      <c r="B56">
        <v>6.2525170000000005E-2</v>
      </c>
      <c r="C56">
        <f>ABS((simulation__11[[#This Row],[Column2]]*100)-6.25)</f>
        <v>2.5170000000001025E-3</v>
      </c>
    </row>
    <row r="57" spans="1:3" x14ac:dyDescent="0.3">
      <c r="A57" s="1" t="s">
        <v>9</v>
      </c>
      <c r="B57">
        <v>6.2547169999999999E-2</v>
      </c>
      <c r="C57">
        <f>ABS((simulation__11[[#This Row],[Column2]]*100)-6.25)</f>
        <v>4.7170000000003043E-3</v>
      </c>
    </row>
    <row r="58" spans="1:3" x14ac:dyDescent="0.3">
      <c r="A58" s="1" t="s">
        <v>10</v>
      </c>
      <c r="B58">
        <v>6.2492415000000003E-2</v>
      </c>
      <c r="C58">
        <f>ABS((simulation__11[[#This Row],[Column2]]*100)-6.25)</f>
        <v>7.5849999999988427E-4</v>
      </c>
    </row>
    <row r="59" spans="1:3" x14ac:dyDescent="0.3">
      <c r="A59" s="1" t="s">
        <v>11</v>
      </c>
      <c r="B59">
        <v>6.2712914999999994E-2</v>
      </c>
      <c r="C59">
        <f>ABS((simulation__11[[#This Row],[Column2]]*100)-6.25)</f>
        <v>2.1291499999999353E-2</v>
      </c>
    </row>
    <row r="60" spans="1:3" x14ac:dyDescent="0.3">
      <c r="A60" s="1" t="s">
        <v>12</v>
      </c>
      <c r="B60">
        <v>6.2656249999999997E-2</v>
      </c>
      <c r="C60">
        <f>ABS((simulation__11[[#This Row],[Column2]]*100)-6.25)</f>
        <v>1.5625E-2</v>
      </c>
    </row>
    <row r="61" spans="1:3" x14ac:dyDescent="0.3">
      <c r="A61" s="1" t="s">
        <v>13</v>
      </c>
      <c r="B61">
        <v>6.2529169999999995E-2</v>
      </c>
      <c r="C61">
        <f>ABS((simulation__11[[#This Row],[Column2]]*100)-6.25)</f>
        <v>2.9169999999991703E-3</v>
      </c>
    </row>
    <row r="62" spans="1:3" x14ac:dyDescent="0.3">
      <c r="A62" s="1" t="s">
        <v>14</v>
      </c>
      <c r="B62">
        <v>6.2343000000000003E-2</v>
      </c>
      <c r="C62">
        <f>ABS((simulation__11[[#This Row],[Column2]]*100)-6.25)</f>
        <v>1.5699999999999825E-2</v>
      </c>
    </row>
    <row r="63" spans="1:3" x14ac:dyDescent="0.3">
      <c r="A63" s="1" t="s">
        <v>15</v>
      </c>
      <c r="B63">
        <v>6.2503500000000004E-2</v>
      </c>
      <c r="C63">
        <f>ABS((simulation__11[[#This Row],[Column2]]*100)-6.25)</f>
        <v>3.5000000000007248E-4</v>
      </c>
    </row>
    <row r="64" spans="1:3" x14ac:dyDescent="0.3">
      <c r="A64" s="1" t="s">
        <v>16</v>
      </c>
      <c r="B64">
        <v>6.2461167999999997E-2</v>
      </c>
      <c r="C64">
        <f>ABS((simulation__11[[#This Row],[Column2]]*100)-6.25)</f>
        <v>3.8832000000006417E-3</v>
      </c>
    </row>
    <row r="65" spans="1:3" x14ac:dyDescent="0.3">
      <c r="A65" s="1" t="s">
        <v>17</v>
      </c>
      <c r="B65">
        <v>6.2453250000000002E-2</v>
      </c>
      <c r="C65">
        <f>ABS((simulation__11[[#This Row],[Column2]]*100)-6.25)</f>
        <v>4.6749999999997627E-3</v>
      </c>
    </row>
    <row r="66" spans="1:3" x14ac:dyDescent="0.3">
      <c r="A66" s="1" t="s">
        <v>2</v>
      </c>
      <c r="B66">
        <v>6.2426000000000002E-2</v>
      </c>
      <c r="C66">
        <f>ABS((simulation__11[[#This Row],[Column2]]*100)-6.25)</f>
        <v>7.3999999999996291E-3</v>
      </c>
    </row>
    <row r="67" spans="1:3" x14ac:dyDescent="0.3">
      <c r="A67" s="1" t="s">
        <v>3</v>
      </c>
      <c r="B67">
        <v>6.2585000000000002E-2</v>
      </c>
      <c r="C67">
        <f>ABS((simulation__11[[#This Row],[Column2]]*100)-6.25)</f>
        <v>8.49999999999973E-3</v>
      </c>
    </row>
    <row r="68" spans="1:3" x14ac:dyDescent="0.3">
      <c r="A68" s="1" t="s">
        <v>4</v>
      </c>
      <c r="B68">
        <v>6.2512200000000004E-2</v>
      </c>
      <c r="C68">
        <f>ABS((simulation__11[[#This Row],[Column2]]*100)-6.25)</f>
        <v>1.2199999999999989E-3</v>
      </c>
    </row>
    <row r="69" spans="1:3" x14ac:dyDescent="0.3">
      <c r="A69" s="1" t="s">
        <v>5</v>
      </c>
      <c r="B69">
        <v>6.242487E-2</v>
      </c>
      <c r="C69">
        <f>ABS((simulation__11[[#This Row],[Column2]]*100)-6.25)</f>
        <v>7.513000000000325E-3</v>
      </c>
    </row>
    <row r="70" spans="1:3" x14ac:dyDescent="0.3">
      <c r="A70" s="1" t="s">
        <v>6</v>
      </c>
      <c r="B70">
        <v>6.2474130000000003E-2</v>
      </c>
      <c r="C70">
        <f>ABS((simulation__11[[#This Row],[Column2]]*100)-6.25)</f>
        <v>2.587000000000117E-3</v>
      </c>
    </row>
    <row r="71" spans="1:3" x14ac:dyDescent="0.3">
      <c r="A71" s="1" t="s">
        <v>7</v>
      </c>
      <c r="B71">
        <v>6.2410668000000002E-2</v>
      </c>
      <c r="C71">
        <f>ABS((simulation__11[[#This Row],[Column2]]*100)-6.25)</f>
        <v>8.9331999999995304E-3</v>
      </c>
    </row>
    <row r="72" spans="1:3" x14ac:dyDescent="0.3">
      <c r="A72" s="1" t="s">
        <v>8</v>
      </c>
      <c r="B72">
        <v>6.2523863999999998E-2</v>
      </c>
      <c r="C72">
        <f>ABS((simulation__11[[#This Row],[Column2]]*100)-6.25)</f>
        <v>2.3863999999997887E-3</v>
      </c>
    </row>
    <row r="73" spans="1:3" x14ac:dyDescent="0.3">
      <c r="A73" s="1" t="s">
        <v>9</v>
      </c>
      <c r="B73">
        <v>6.2561199999999997E-2</v>
      </c>
      <c r="C73">
        <f>ABS((simulation__11[[#This Row],[Column2]]*100)-6.25)</f>
        <v>6.1200000000001253E-3</v>
      </c>
    </row>
    <row r="74" spans="1:3" x14ac:dyDescent="0.3">
      <c r="A74" s="1" t="s">
        <v>10</v>
      </c>
      <c r="B74">
        <v>6.24602E-2</v>
      </c>
      <c r="C74">
        <f>ABS((simulation__11[[#This Row],[Column2]]*100)-6.25)</f>
        <v>3.9800000000003166E-3</v>
      </c>
    </row>
    <row r="75" spans="1:3" x14ac:dyDescent="0.3">
      <c r="A75" s="1" t="s">
        <v>11</v>
      </c>
      <c r="B75">
        <v>6.2645999999999993E-2</v>
      </c>
      <c r="C75">
        <f>ABS((simulation__11[[#This Row],[Column2]]*100)-6.25)</f>
        <v>1.4599999999999724E-2</v>
      </c>
    </row>
    <row r="76" spans="1:3" x14ac:dyDescent="0.3">
      <c r="A76" s="1" t="s">
        <v>12</v>
      </c>
      <c r="B76">
        <v>6.2673599999999996E-2</v>
      </c>
      <c r="C76">
        <f>ABS((simulation__11[[#This Row],[Column2]]*100)-6.25)</f>
        <v>1.7360000000000042E-2</v>
      </c>
    </row>
    <row r="77" spans="1:3" x14ac:dyDescent="0.3">
      <c r="A77" s="1" t="s">
        <v>13</v>
      </c>
      <c r="B77">
        <v>6.2476131999999997E-2</v>
      </c>
      <c r="C77">
        <f>ABS((simulation__11[[#This Row],[Column2]]*100)-6.25)</f>
        <v>2.3868000000000222E-3</v>
      </c>
    </row>
    <row r="78" spans="1:3" x14ac:dyDescent="0.3">
      <c r="A78" s="1" t="s">
        <v>14</v>
      </c>
      <c r="B78">
        <v>6.2376000000000001E-2</v>
      </c>
      <c r="C78">
        <f>ABS((simulation__11[[#This Row],[Column2]]*100)-6.25)</f>
        <v>1.2399999999999523E-2</v>
      </c>
    </row>
    <row r="79" spans="1:3" x14ac:dyDescent="0.3">
      <c r="A79" s="1" t="s">
        <v>15</v>
      </c>
      <c r="B79">
        <v>6.2486399999999998E-2</v>
      </c>
      <c r="C79">
        <f>ABS((simulation__11[[#This Row],[Column2]]*100)-6.25)</f>
        <v>1.3600000000000279E-3</v>
      </c>
    </row>
    <row r="80" spans="1:3" x14ac:dyDescent="0.3">
      <c r="A80" s="1" t="s">
        <v>16</v>
      </c>
      <c r="B80">
        <v>6.2466066000000001E-2</v>
      </c>
      <c r="C80">
        <f>ABS((simulation__11[[#This Row],[Column2]]*100)-6.25)</f>
        <v>3.3934000000002129E-3</v>
      </c>
    </row>
    <row r="81" spans="1:3" x14ac:dyDescent="0.3">
      <c r="A81" s="1" t="s">
        <v>17</v>
      </c>
      <c r="B81">
        <v>6.2497667999999999E-2</v>
      </c>
      <c r="C81">
        <f>ABS((simulation__11[[#This Row],[Column2]]*100)-6.25)</f>
        <v>2.3320000000026653E-4</v>
      </c>
    </row>
    <row r="82" spans="1:3" x14ac:dyDescent="0.3">
      <c r="A82" s="1" t="s">
        <v>2</v>
      </c>
      <c r="B82">
        <v>6.2431168000000002E-2</v>
      </c>
      <c r="C82">
        <f>ABS((simulation__11[[#This Row],[Column2]]*100)-6.25)</f>
        <v>6.8831999999998672E-3</v>
      </c>
    </row>
    <row r="83" spans="1:3" x14ac:dyDescent="0.3">
      <c r="A83" s="1" t="s">
        <v>3</v>
      </c>
      <c r="B83">
        <v>6.2548389999999995E-2</v>
      </c>
      <c r="C83">
        <f>ABS((simulation__11[[#This Row],[Column2]]*100)-6.25)</f>
        <v>4.8389999999995936E-3</v>
      </c>
    </row>
    <row r="84" spans="1:3" x14ac:dyDescent="0.3">
      <c r="A84" s="1" t="s">
        <v>4</v>
      </c>
      <c r="B84">
        <v>6.2528390000000003E-2</v>
      </c>
      <c r="C84">
        <f>ABS((simulation__11[[#This Row],[Column2]]*100)-6.25)</f>
        <v>2.8390000000007021E-3</v>
      </c>
    </row>
    <row r="85" spans="1:3" x14ac:dyDescent="0.3">
      <c r="A85" s="1" t="s">
        <v>5</v>
      </c>
      <c r="B85">
        <v>6.2472444000000002E-2</v>
      </c>
      <c r="C85">
        <f>ABS((simulation__11[[#This Row],[Column2]]*100)-6.25)</f>
        <v>2.7555999999995251E-3</v>
      </c>
    </row>
    <row r="86" spans="1:3" x14ac:dyDescent="0.3">
      <c r="A86" s="1" t="s">
        <v>6</v>
      </c>
      <c r="B86">
        <v>6.2440000000000002E-2</v>
      </c>
      <c r="C86">
        <f>ABS((simulation__11[[#This Row],[Column2]]*100)-6.25)</f>
        <v>5.9999999999993392E-3</v>
      </c>
    </row>
    <row r="87" spans="1:3" x14ac:dyDescent="0.3">
      <c r="A87" s="1" t="s">
        <v>7</v>
      </c>
      <c r="B87">
        <v>6.2400054000000003E-2</v>
      </c>
      <c r="C87">
        <f>ABS((simulation__11[[#This Row],[Column2]]*100)-6.25)</f>
        <v>9.9945999999997426E-3</v>
      </c>
    </row>
    <row r="88" spans="1:3" x14ac:dyDescent="0.3">
      <c r="A88" s="1" t="s">
        <v>8</v>
      </c>
      <c r="B88">
        <v>6.2499109999999997E-2</v>
      </c>
      <c r="C88">
        <f>ABS((simulation__11[[#This Row],[Column2]]*100)-6.25)</f>
        <v>8.9000000000005741E-5</v>
      </c>
    </row>
    <row r="89" spans="1:3" x14ac:dyDescent="0.3">
      <c r="A89" s="1" t="s">
        <v>9</v>
      </c>
      <c r="B89">
        <v>6.2546164000000001E-2</v>
      </c>
      <c r="C89">
        <f>ABS((simulation__11[[#This Row],[Column2]]*100)-6.25)</f>
        <v>4.6163999999997429E-3</v>
      </c>
    </row>
    <row r="90" spans="1:3" x14ac:dyDescent="0.3">
      <c r="A90" s="1" t="s">
        <v>10</v>
      </c>
      <c r="B90">
        <v>6.2467333E-2</v>
      </c>
      <c r="C90">
        <f>ABS((simulation__11[[#This Row],[Column2]]*100)-6.25)</f>
        <v>3.2667000000001778E-3</v>
      </c>
    </row>
    <row r="91" spans="1:3" x14ac:dyDescent="0.3">
      <c r="A91" s="1" t="s">
        <v>11</v>
      </c>
      <c r="B91">
        <v>6.2624834000000004E-2</v>
      </c>
      <c r="C91">
        <f>ABS((simulation__11[[#This Row],[Column2]]*100)-6.25)</f>
        <v>1.2483400000000699E-2</v>
      </c>
    </row>
    <row r="92" spans="1:3" x14ac:dyDescent="0.3">
      <c r="A92" s="1" t="s">
        <v>12</v>
      </c>
      <c r="B92">
        <v>6.2644110000000003E-2</v>
      </c>
      <c r="C92">
        <f>ABS((simulation__11[[#This Row],[Column2]]*100)-6.25)</f>
        <v>1.4410999999999952E-2</v>
      </c>
    </row>
    <row r="93" spans="1:3" x14ac:dyDescent="0.3">
      <c r="A93" s="1" t="s">
        <v>13</v>
      </c>
      <c r="B93">
        <v>6.2504775999999998E-2</v>
      </c>
      <c r="C93">
        <f>ABS((simulation__11[[#This Row],[Column2]]*100)-6.25)</f>
        <v>4.7759999999996694E-4</v>
      </c>
    </row>
    <row r="94" spans="1:3" x14ac:dyDescent="0.3">
      <c r="A94" s="1" t="s">
        <v>14</v>
      </c>
      <c r="B94">
        <v>6.2396500000000001E-2</v>
      </c>
      <c r="C94">
        <f>ABS((simulation__11[[#This Row],[Column2]]*100)-6.25)</f>
        <v>1.0349999999999859E-2</v>
      </c>
    </row>
    <row r="95" spans="1:3" x14ac:dyDescent="0.3">
      <c r="A95" s="1" t="s">
        <v>15</v>
      </c>
      <c r="B95">
        <v>6.2488332000000001E-2</v>
      </c>
      <c r="C95">
        <f>ABS((simulation__11[[#This Row],[Column2]]*100)-6.25)</f>
        <v>1.1668000000000234E-3</v>
      </c>
    </row>
    <row r="96" spans="1:3" x14ac:dyDescent="0.3">
      <c r="A96" s="1" t="s">
        <v>16</v>
      </c>
      <c r="B96">
        <v>6.2475389999999999E-2</v>
      </c>
      <c r="C96">
        <f>ABS((simulation__11[[#This Row],[Column2]]*100)-6.25)</f>
        <v>2.4610000000002685E-3</v>
      </c>
    </row>
    <row r="97" spans="1:3" x14ac:dyDescent="0.3">
      <c r="A97" s="1" t="s">
        <v>17</v>
      </c>
      <c r="B97">
        <v>6.2533000000000005E-2</v>
      </c>
      <c r="C97">
        <f>ABS((simulation__11[[#This Row],[Column2]]*100)-6.25)</f>
        <v>3.3000000000003027E-3</v>
      </c>
    </row>
    <row r="98" spans="1:3" x14ac:dyDescent="0.3">
      <c r="A98" s="1" t="s">
        <v>2</v>
      </c>
      <c r="B98">
        <v>6.2433000000000002E-2</v>
      </c>
      <c r="C98">
        <f>ABS((simulation__11[[#This Row],[Column2]]*100)-6.25)</f>
        <v>6.6999999999994841E-3</v>
      </c>
    </row>
    <row r="99" spans="1:3" x14ac:dyDescent="0.3">
      <c r="A99" s="1" t="s">
        <v>3</v>
      </c>
      <c r="B99">
        <v>6.2510380000000004E-2</v>
      </c>
      <c r="C99">
        <f>ABS((simulation__11[[#This Row],[Column2]]*100)-6.25)</f>
        <v>1.0380000000003164E-3</v>
      </c>
    </row>
    <row r="100" spans="1:3" x14ac:dyDescent="0.3">
      <c r="A100" s="1" t="s">
        <v>4</v>
      </c>
      <c r="B100">
        <v>6.2514570000000005E-2</v>
      </c>
      <c r="C100">
        <f>ABS((simulation__11[[#This Row],[Column2]]*100)-6.25)</f>
        <v>1.4570000000002636E-3</v>
      </c>
    </row>
    <row r="101" spans="1:3" x14ac:dyDescent="0.3">
      <c r="A101" s="1" t="s">
        <v>5</v>
      </c>
      <c r="B101">
        <v>6.2473144000000001E-2</v>
      </c>
      <c r="C101">
        <f>ABS((simulation__11[[#This Row],[Column2]]*100)-6.25)</f>
        <v>2.6855999999995106E-3</v>
      </c>
    </row>
    <row r="102" spans="1:3" x14ac:dyDescent="0.3">
      <c r="A102" s="1" t="s">
        <v>6</v>
      </c>
      <c r="B102">
        <v>6.2440000000000002E-2</v>
      </c>
      <c r="C102">
        <f>ABS((simulation__11[[#This Row],[Column2]]*100)-6.25)</f>
        <v>5.9999999999993392E-3</v>
      </c>
    </row>
    <row r="103" spans="1:3" x14ac:dyDescent="0.3">
      <c r="A103" s="1" t="s">
        <v>7</v>
      </c>
      <c r="B103">
        <v>6.2457810000000002E-2</v>
      </c>
      <c r="C103">
        <f>ABS((simulation__11[[#This Row],[Column2]]*100)-6.25)</f>
        <v>4.2189999999999728E-3</v>
      </c>
    </row>
    <row r="104" spans="1:3" x14ac:dyDescent="0.3">
      <c r="A104" s="1" t="s">
        <v>8</v>
      </c>
      <c r="B104">
        <v>6.2521569999999999E-2</v>
      </c>
      <c r="C104">
        <f>ABS((simulation__11[[#This Row],[Column2]]*100)-6.25)</f>
        <v>2.1569999999995204E-3</v>
      </c>
    </row>
    <row r="105" spans="1:3" x14ac:dyDescent="0.3">
      <c r="A105" s="1" t="s">
        <v>9</v>
      </c>
      <c r="B105">
        <v>6.2555659999999999E-2</v>
      </c>
      <c r="C105">
        <f>ABS((simulation__11[[#This Row],[Column2]]*100)-6.25)</f>
        <v>5.5659999999999599E-3</v>
      </c>
    </row>
    <row r="106" spans="1:3" x14ac:dyDescent="0.3">
      <c r="A106" s="1" t="s">
        <v>10</v>
      </c>
      <c r="B106">
        <v>6.2473144000000001E-2</v>
      </c>
      <c r="C106">
        <f>ABS((simulation__11[[#This Row],[Column2]]*100)-6.25)</f>
        <v>2.6855999999995106E-3</v>
      </c>
    </row>
    <row r="107" spans="1:3" x14ac:dyDescent="0.3">
      <c r="A107" s="1" t="s">
        <v>11</v>
      </c>
      <c r="B107">
        <v>6.2600719999999999E-2</v>
      </c>
      <c r="C107">
        <f>ABS((simulation__11[[#This Row],[Column2]]*100)-6.25)</f>
        <v>1.0072000000000081E-2</v>
      </c>
    </row>
    <row r="108" spans="1:3" x14ac:dyDescent="0.3">
      <c r="A108" s="1" t="s">
        <v>12</v>
      </c>
      <c r="B108">
        <v>6.2582620000000005E-2</v>
      </c>
      <c r="C108">
        <f>ABS((simulation__11[[#This Row],[Column2]]*100)-6.25)</f>
        <v>8.2620000000002136E-3</v>
      </c>
    </row>
    <row r="109" spans="1:3" x14ac:dyDescent="0.3">
      <c r="A109" s="1" t="s">
        <v>13</v>
      </c>
      <c r="B109">
        <v>6.2538380000000005E-2</v>
      </c>
      <c r="C109">
        <f>ABS((simulation__11[[#This Row],[Column2]]*100)-6.25)</f>
        <v>3.8380000000000081E-3</v>
      </c>
    </row>
    <row r="110" spans="1:3" x14ac:dyDescent="0.3">
      <c r="A110" s="1" t="s">
        <v>14</v>
      </c>
      <c r="B110">
        <v>6.2405522999999997E-2</v>
      </c>
      <c r="C110">
        <f>ABS((simulation__11[[#This Row],[Column2]]*100)-6.25)</f>
        <v>9.4476999999999478E-3</v>
      </c>
    </row>
    <row r="111" spans="1:3" x14ac:dyDescent="0.3">
      <c r="A111" s="1" t="s">
        <v>15</v>
      </c>
      <c r="B111">
        <v>6.2518809999999994E-2</v>
      </c>
      <c r="C111">
        <f>ABS((simulation__11[[#This Row],[Column2]]*100)-6.25)</f>
        <v>1.8809999999991334E-3</v>
      </c>
    </row>
    <row r="112" spans="1:3" x14ac:dyDescent="0.3">
      <c r="A112" s="1" t="s">
        <v>16</v>
      </c>
      <c r="B112">
        <v>6.2445000000000001E-2</v>
      </c>
      <c r="C112">
        <f>ABS((simulation__11[[#This Row],[Column2]]*100)-6.25)</f>
        <v>5.4999999999996163E-3</v>
      </c>
    </row>
    <row r="113" spans="1:3" x14ac:dyDescent="0.3">
      <c r="A113" s="1" t="s">
        <v>17</v>
      </c>
      <c r="B113">
        <v>6.2529669999999996E-2</v>
      </c>
      <c r="C113">
        <f>ABS((simulation__11[[#This Row],[Column2]]*100)-6.25)</f>
        <v>2.9669999999999419E-3</v>
      </c>
    </row>
    <row r="114" spans="1:3" x14ac:dyDescent="0.3">
      <c r="A114" s="1" t="s">
        <v>2</v>
      </c>
      <c r="B114">
        <v>6.2459417000000003E-2</v>
      </c>
      <c r="C114">
        <f>ABS((simulation__11[[#This Row],[Column2]]*100)-6.25)</f>
        <v>4.0582999999996261E-3</v>
      </c>
    </row>
    <row r="115" spans="1:3" x14ac:dyDescent="0.3">
      <c r="A115" s="1" t="s">
        <v>3</v>
      </c>
      <c r="B115">
        <v>6.2510789999999997E-2</v>
      </c>
      <c r="C115">
        <f>ABS((simulation__11[[#This Row],[Column2]]*100)-6.25)</f>
        <v>1.0789999999998301E-3</v>
      </c>
    </row>
    <row r="116" spans="1:3" x14ac:dyDescent="0.3">
      <c r="A116" s="1" t="s">
        <v>4</v>
      </c>
      <c r="B116">
        <v>6.2513836000000003E-2</v>
      </c>
      <c r="C116">
        <f>ABS((simulation__11[[#This Row],[Column2]]*100)-6.25)</f>
        <v>1.3836000000004844E-3</v>
      </c>
    </row>
    <row r="117" spans="1:3" x14ac:dyDescent="0.3">
      <c r="A117" s="1" t="s">
        <v>5</v>
      </c>
      <c r="B117">
        <v>6.2475749999999997E-2</v>
      </c>
      <c r="C117">
        <f>ABS((simulation__11[[#This Row],[Column2]]*100)-6.25)</f>
        <v>2.4250000000005656E-3</v>
      </c>
    </row>
    <row r="118" spans="1:3" x14ac:dyDescent="0.3">
      <c r="A118" s="1" t="s">
        <v>6</v>
      </c>
      <c r="B118">
        <v>6.2456209999999998E-2</v>
      </c>
      <c r="C118">
        <f>ABS((simulation__11[[#This Row],[Column2]]*100)-6.25)</f>
        <v>4.3790000000001328E-3</v>
      </c>
    </row>
    <row r="119" spans="1:3" x14ac:dyDescent="0.3">
      <c r="A119" s="1" t="s">
        <v>7</v>
      </c>
      <c r="B119">
        <v>6.2450208E-2</v>
      </c>
      <c r="C119">
        <f>ABS((simulation__11[[#This Row],[Column2]]*100)-6.25)</f>
        <v>4.9792000000001835E-3</v>
      </c>
    </row>
    <row r="120" spans="1:3" x14ac:dyDescent="0.3">
      <c r="A120" s="1" t="s">
        <v>8</v>
      </c>
      <c r="B120">
        <v>6.2523919999999997E-2</v>
      </c>
      <c r="C120">
        <f>ABS((simulation__11[[#This Row],[Column2]]*100)-6.25)</f>
        <v>2.3919999999995056E-3</v>
      </c>
    </row>
    <row r="121" spans="1:3" x14ac:dyDescent="0.3">
      <c r="A121" s="1" t="s">
        <v>9</v>
      </c>
      <c r="B121">
        <v>6.2531165999999999E-2</v>
      </c>
      <c r="C121">
        <f>ABS((simulation__11[[#This Row],[Column2]]*100)-6.25)</f>
        <v>3.116600000000247E-3</v>
      </c>
    </row>
    <row r="122" spans="1:3" x14ac:dyDescent="0.3">
      <c r="A122" s="1" t="s">
        <v>10</v>
      </c>
      <c r="B122">
        <v>6.2496000000000003E-2</v>
      </c>
      <c r="C122">
        <f>ABS((simulation__11[[#This Row],[Column2]]*100)-6.25)</f>
        <v>3.9999999999995595E-4</v>
      </c>
    </row>
    <row r="123" spans="1:3" x14ac:dyDescent="0.3">
      <c r="A123" s="1" t="s">
        <v>11</v>
      </c>
      <c r="B123">
        <v>6.2580380000000005E-2</v>
      </c>
      <c r="C123">
        <f>ABS((simulation__11[[#This Row],[Column2]]*100)-6.25)</f>
        <v>8.0380000000008778E-3</v>
      </c>
    </row>
    <row r="124" spans="1:3" x14ac:dyDescent="0.3">
      <c r="A124" s="1" t="s">
        <v>12</v>
      </c>
      <c r="B124">
        <v>6.2577709999999995E-2</v>
      </c>
      <c r="C124">
        <f>ABS((simulation__11[[#This Row],[Column2]]*100)-6.25)</f>
        <v>7.7709999999990842E-3</v>
      </c>
    </row>
    <row r="125" spans="1:3" x14ac:dyDescent="0.3">
      <c r="A125" s="1" t="s">
        <v>13</v>
      </c>
      <c r="B125">
        <v>6.2522835999999998E-2</v>
      </c>
      <c r="C125">
        <f>ABS((simulation__11[[#This Row],[Column2]]*100)-6.25)</f>
        <v>2.2836000000001633E-3</v>
      </c>
    </row>
    <row r="126" spans="1:3" x14ac:dyDescent="0.3">
      <c r="A126" s="1" t="s">
        <v>14</v>
      </c>
      <c r="B126">
        <v>6.2387373000000003E-2</v>
      </c>
      <c r="C126">
        <f>ABS((simulation__11[[#This Row],[Column2]]*100)-6.25)</f>
        <v>1.1262699999999626E-2</v>
      </c>
    </row>
    <row r="127" spans="1:3" x14ac:dyDescent="0.3">
      <c r="A127" s="1" t="s">
        <v>15</v>
      </c>
      <c r="B127">
        <v>6.2539040000000004E-2</v>
      </c>
      <c r="C127">
        <f>ABS((simulation__11[[#This Row],[Column2]]*100)-6.25)</f>
        <v>3.9040000000003516E-3</v>
      </c>
    </row>
    <row r="128" spans="1:3" x14ac:dyDescent="0.3">
      <c r="A128" s="1" t="s">
        <v>16</v>
      </c>
      <c r="B128">
        <v>6.2437373999999997E-2</v>
      </c>
      <c r="C128">
        <f>ABS((simulation__11[[#This Row],[Column2]]*100)-6.25)</f>
        <v>6.2626000000003401E-3</v>
      </c>
    </row>
    <row r="129" spans="1:3" x14ac:dyDescent="0.3">
      <c r="A129" s="1" t="s">
        <v>17</v>
      </c>
      <c r="B129">
        <v>6.2537999999999996E-2</v>
      </c>
      <c r="C129">
        <f>ABS((simulation__11[[#This Row],[Column2]]*100)-6.25)</f>
        <v>3.8000000000000256E-3</v>
      </c>
    </row>
    <row r="130" spans="1:3" x14ac:dyDescent="0.3">
      <c r="A130" s="1" t="s">
        <v>2</v>
      </c>
      <c r="B130">
        <v>6.2476669999999998E-2</v>
      </c>
      <c r="C130">
        <f>ABS((simulation__11[[#This Row],[Column2]]*100)-6.25)</f>
        <v>2.3330000000001405E-3</v>
      </c>
    </row>
    <row r="131" spans="1:3" x14ac:dyDescent="0.3">
      <c r="A131" s="1" t="s">
        <v>3</v>
      </c>
      <c r="B131">
        <v>6.2529966000000006E-2</v>
      </c>
      <c r="C131">
        <f>ABS((simulation__11[[#This Row],[Column2]]*100)-6.25)</f>
        <v>2.996600000000349E-3</v>
      </c>
    </row>
    <row r="132" spans="1:3" x14ac:dyDescent="0.3">
      <c r="A132" s="1" t="s">
        <v>4</v>
      </c>
      <c r="B132">
        <v>6.2505885999999997E-2</v>
      </c>
      <c r="C132">
        <f>ABS((simulation__11[[#This Row],[Column2]]*100)-6.25)</f>
        <v>5.8859999999949508E-4</v>
      </c>
    </row>
    <row r="133" spans="1:3" x14ac:dyDescent="0.3">
      <c r="A133" s="1" t="s">
        <v>5</v>
      </c>
      <c r="B133">
        <v>6.2470405999999999E-2</v>
      </c>
      <c r="C133">
        <f>ABS((simulation__11[[#This Row],[Column2]]*100)-6.25)</f>
        <v>2.9593999999999454E-3</v>
      </c>
    </row>
    <row r="134" spans="1:3" x14ac:dyDescent="0.3">
      <c r="A134" s="1" t="s">
        <v>6</v>
      </c>
      <c r="B134">
        <v>6.2428296000000001E-2</v>
      </c>
      <c r="C134">
        <f>ABS((simulation__11[[#This Row],[Column2]]*100)-6.25)</f>
        <v>7.1703999999996881E-3</v>
      </c>
    </row>
    <row r="135" spans="1:3" x14ac:dyDescent="0.3">
      <c r="A135" s="1" t="s">
        <v>7</v>
      </c>
      <c r="B135">
        <v>6.246989E-2</v>
      </c>
      <c r="C135">
        <f>ABS((simulation__11[[#This Row],[Column2]]*100)-6.25)</f>
        <v>3.0109999999998749E-3</v>
      </c>
    </row>
    <row r="136" spans="1:3" x14ac:dyDescent="0.3">
      <c r="A136" s="1" t="s">
        <v>8</v>
      </c>
      <c r="B136">
        <v>6.2540960000000007E-2</v>
      </c>
      <c r="C136">
        <f>ABS((simulation__11[[#This Row],[Column2]]*100)-6.25)</f>
        <v>4.0960000000005437E-3</v>
      </c>
    </row>
    <row r="137" spans="1:3" x14ac:dyDescent="0.3">
      <c r="A137" s="1" t="s">
        <v>9</v>
      </c>
      <c r="B137">
        <v>6.2493517999999998E-2</v>
      </c>
      <c r="C137">
        <f>ABS((simulation__11[[#This Row],[Column2]]*100)-6.25)</f>
        <v>6.4820000000054279E-4</v>
      </c>
    </row>
    <row r="138" spans="1:3" x14ac:dyDescent="0.3">
      <c r="A138" s="1" t="s">
        <v>10</v>
      </c>
      <c r="B138">
        <v>6.2504589999999999E-2</v>
      </c>
      <c r="C138">
        <f>ABS((simulation__11[[#This Row],[Column2]]*100)-6.25)</f>
        <v>4.5900000000020924E-4</v>
      </c>
    </row>
    <row r="139" spans="1:3" x14ac:dyDescent="0.3">
      <c r="A139" s="1" t="s">
        <v>11</v>
      </c>
      <c r="B139">
        <v>6.2591075999999995E-2</v>
      </c>
      <c r="C139">
        <f>ABS((simulation__11[[#This Row],[Column2]]*100)-6.25)</f>
        <v>9.1075999999992163E-3</v>
      </c>
    </row>
    <row r="140" spans="1:3" x14ac:dyDescent="0.3">
      <c r="A140" s="1" t="s">
        <v>12</v>
      </c>
      <c r="B140">
        <v>6.2548703999999997E-2</v>
      </c>
      <c r="C140">
        <f>ABS((simulation__11[[#This Row],[Column2]]*100)-6.25)</f>
        <v>4.8703999999997194E-3</v>
      </c>
    </row>
    <row r="141" spans="1:3" x14ac:dyDescent="0.3">
      <c r="A141" s="1" t="s">
        <v>13</v>
      </c>
      <c r="B141">
        <v>6.2519850000000002E-2</v>
      </c>
      <c r="C141">
        <f>ABS((simulation__11[[#This Row],[Column2]]*100)-6.25)</f>
        <v>1.9850000000003476E-3</v>
      </c>
    </row>
    <row r="142" spans="1:3" x14ac:dyDescent="0.3">
      <c r="A142" s="1" t="s">
        <v>14</v>
      </c>
      <c r="B142">
        <v>6.2412407000000003E-2</v>
      </c>
      <c r="C142">
        <f>ABS((simulation__11[[#This Row],[Column2]]*100)-6.25)</f>
        <v>8.7592999999994703E-3</v>
      </c>
    </row>
    <row r="143" spans="1:3" x14ac:dyDescent="0.3">
      <c r="A143" s="1" t="s">
        <v>15</v>
      </c>
      <c r="B143">
        <v>6.2551850000000006E-2</v>
      </c>
      <c r="C143">
        <f>ABS((simulation__11[[#This Row],[Column2]]*100)-6.25)</f>
        <v>5.1850000000008833E-3</v>
      </c>
    </row>
    <row r="144" spans="1:3" x14ac:dyDescent="0.3">
      <c r="A144" s="1" t="s">
        <v>16</v>
      </c>
      <c r="B144">
        <v>6.2417593E-2</v>
      </c>
      <c r="C144">
        <f>ABS((simulation__11[[#This Row],[Column2]]*100)-6.25)</f>
        <v>8.2406999999999897E-3</v>
      </c>
    </row>
    <row r="145" spans="1:3" x14ac:dyDescent="0.3">
      <c r="A145" s="1" t="s">
        <v>17</v>
      </c>
      <c r="B145">
        <v>6.2538330000000003E-2</v>
      </c>
      <c r="C145">
        <f>ABS((simulation__11[[#This Row],[Column2]]*100)-6.25)</f>
        <v>3.8330000000001974E-3</v>
      </c>
    </row>
    <row r="146" spans="1:3" x14ac:dyDescent="0.3">
      <c r="A146" s="1" t="s">
        <v>2</v>
      </c>
      <c r="B146">
        <v>6.2464266999999997E-2</v>
      </c>
      <c r="C146">
        <f>ABS((simulation__11[[#This Row],[Column2]]*100)-6.25)</f>
        <v>3.5733000000002235E-3</v>
      </c>
    </row>
    <row r="147" spans="1:3" x14ac:dyDescent="0.3">
      <c r="A147" s="1" t="s">
        <v>3</v>
      </c>
      <c r="B147">
        <v>6.25227E-2</v>
      </c>
      <c r="C147">
        <f>ABS((simulation__11[[#This Row],[Column2]]*100)-6.25)</f>
        <v>2.2700000000002163E-3</v>
      </c>
    </row>
    <row r="148" spans="1:3" x14ac:dyDescent="0.3">
      <c r="A148" s="1" t="s">
        <v>4</v>
      </c>
      <c r="B148">
        <v>6.2525800000000006E-2</v>
      </c>
      <c r="C148">
        <f>ABS((simulation__11[[#This Row],[Column2]]*100)-6.25)</f>
        <v>2.5800000000009149E-3</v>
      </c>
    </row>
    <row r="149" spans="1:3" x14ac:dyDescent="0.3">
      <c r="A149" s="1" t="s">
        <v>5</v>
      </c>
      <c r="B149">
        <v>6.2492433999999999E-2</v>
      </c>
      <c r="C149">
        <f>ABS((simulation__11[[#This Row],[Column2]]*100)-6.25)</f>
        <v>7.5659999999988514E-4</v>
      </c>
    </row>
    <row r="150" spans="1:3" x14ac:dyDescent="0.3">
      <c r="A150" s="1" t="s">
        <v>6</v>
      </c>
      <c r="B150">
        <v>6.2458534000000003E-2</v>
      </c>
      <c r="C150">
        <f>ABS((simulation__11[[#This Row],[Column2]]*100)-6.25)</f>
        <v>4.1465999999994452E-3</v>
      </c>
    </row>
    <row r="151" spans="1:3" x14ac:dyDescent="0.3">
      <c r="A151" s="1" t="s">
        <v>7</v>
      </c>
      <c r="B151">
        <v>6.2460500000000002E-2</v>
      </c>
      <c r="C151">
        <f>ABS((simulation__11[[#This Row],[Column2]]*100)-6.25)</f>
        <v>3.949999999999676E-3</v>
      </c>
    </row>
    <row r="152" spans="1:3" x14ac:dyDescent="0.3">
      <c r="A152" s="1" t="s">
        <v>8</v>
      </c>
      <c r="B152">
        <v>6.2508770000000005E-2</v>
      </c>
      <c r="C152">
        <f>ABS((simulation__11[[#This Row],[Column2]]*100)-6.25)</f>
        <v>8.7700000000090483E-4</v>
      </c>
    </row>
    <row r="153" spans="1:3" x14ac:dyDescent="0.3">
      <c r="A153" s="1" t="s">
        <v>9</v>
      </c>
      <c r="B153">
        <v>6.2490932999999999E-2</v>
      </c>
      <c r="C153">
        <f>ABS((simulation__11[[#This Row],[Column2]]*100)-6.25)</f>
        <v>9.0669999999981599E-4</v>
      </c>
    </row>
    <row r="154" spans="1:3" x14ac:dyDescent="0.3">
      <c r="A154" s="1" t="s">
        <v>10</v>
      </c>
      <c r="B154">
        <v>6.2506699999999998E-2</v>
      </c>
      <c r="C154">
        <f>ABS((simulation__11[[#This Row],[Column2]]*100)-6.25)</f>
        <v>6.6999999999950433E-4</v>
      </c>
    </row>
    <row r="155" spans="1:3" x14ac:dyDescent="0.3">
      <c r="A155" s="1" t="s">
        <v>11</v>
      </c>
      <c r="B155">
        <v>6.2553700000000004E-2</v>
      </c>
      <c r="C155">
        <f>ABS((simulation__11[[#This Row],[Column2]]*100)-6.25)</f>
        <v>5.3700000000000969E-3</v>
      </c>
    </row>
    <row r="156" spans="1:3" x14ac:dyDescent="0.3">
      <c r="A156" s="1" t="s">
        <v>12</v>
      </c>
      <c r="B156">
        <v>6.2540664999999995E-2</v>
      </c>
      <c r="C156">
        <f>ABS((simulation__11[[#This Row],[Column2]]*100)-6.25)</f>
        <v>4.0664999999995288E-3</v>
      </c>
    </row>
    <row r="157" spans="1:3" x14ac:dyDescent="0.3">
      <c r="A157" s="1" t="s">
        <v>13</v>
      </c>
      <c r="B157">
        <v>6.253293E-2</v>
      </c>
      <c r="C157">
        <f>ABS((simulation__11[[#This Row],[Column2]]*100)-6.25)</f>
        <v>3.2930000000002124E-3</v>
      </c>
    </row>
    <row r="158" spans="1:3" x14ac:dyDescent="0.3">
      <c r="A158" s="1" t="s">
        <v>14</v>
      </c>
      <c r="B158">
        <v>6.24177E-2</v>
      </c>
      <c r="C158">
        <f>ABS((simulation__11[[#This Row],[Column2]]*100)-6.25)</f>
        <v>8.2300000000001816E-3</v>
      </c>
    </row>
    <row r="159" spans="1:3" x14ac:dyDescent="0.3">
      <c r="A159" s="1" t="s">
        <v>15</v>
      </c>
      <c r="B159">
        <v>6.2556799999999996E-2</v>
      </c>
      <c r="C159">
        <f>ABS((simulation__11[[#This Row],[Column2]]*100)-6.25)</f>
        <v>5.6799999999999073E-3</v>
      </c>
    </row>
    <row r="160" spans="1:3" x14ac:dyDescent="0.3">
      <c r="A160" s="1" t="s">
        <v>16</v>
      </c>
      <c r="B160">
        <v>6.2445532999999998E-2</v>
      </c>
      <c r="C160">
        <f>ABS((simulation__11[[#This Row],[Column2]]*100)-6.25)</f>
        <v>5.4467000000002486E-3</v>
      </c>
    </row>
    <row r="161" spans="1:4" x14ac:dyDescent="0.3">
      <c r="A161" s="1" t="s">
        <v>17</v>
      </c>
      <c r="B161">
        <v>6.2522030000000006E-2</v>
      </c>
      <c r="C161">
        <f>ABS((simulation__11[[#This Row],[Column2]]*100)-6.25)</f>
        <v>2.2030000000006211E-3</v>
      </c>
    </row>
    <row r="162" spans="1:4" x14ac:dyDescent="0.3">
      <c r="A162" s="1"/>
      <c r="C162" s="1">
        <f>AVERAGE(simulation__11[Column3])</f>
        <v>5.9458268750000043E-3</v>
      </c>
      <c r="D162">
        <f>simulation__11[[#Totals],[Column3]]*100</f>
        <v>0.59458268750000043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A0E0-D1A5-4DC0-BE22-BB03BEE2EE87}">
  <dimension ref="A1:H174"/>
  <sheetViews>
    <sheetView topLeftCell="A146" workbookViewId="0">
      <selection activeCell="D162" sqref="D16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18</v>
      </c>
    </row>
    <row r="2" spans="1:3" x14ac:dyDescent="0.3">
      <c r="A2" s="1" t="s">
        <v>2</v>
      </c>
      <c r="B2">
        <v>6.2489665999999999E-2</v>
      </c>
      <c r="C2">
        <f>ABS((simulation__12[[#This Row],[Column2]]*100)-6.25)</f>
        <v>1.0333999999998511E-3</v>
      </c>
    </row>
    <row r="3" spans="1:3" x14ac:dyDescent="0.3">
      <c r="A3" s="1" t="s">
        <v>3</v>
      </c>
      <c r="B3">
        <v>6.2522339999999996E-2</v>
      </c>
      <c r="C3">
        <f>ABS((simulation__12[[#This Row],[Column2]]*100)-6.25)</f>
        <v>2.2339999999996252E-3</v>
      </c>
    </row>
    <row r="4" spans="1:3" x14ac:dyDescent="0.3">
      <c r="A4" s="1" t="s">
        <v>4</v>
      </c>
      <c r="B4">
        <v>6.2648999999999996E-2</v>
      </c>
      <c r="C4">
        <f>ABS((simulation__12[[#This Row],[Column2]]*100)-6.25)</f>
        <v>1.4899999999999913E-2</v>
      </c>
    </row>
    <row r="5" spans="1:3" x14ac:dyDescent="0.3">
      <c r="A5" s="1" t="s">
        <v>5</v>
      </c>
      <c r="B5">
        <v>6.2407333000000002E-2</v>
      </c>
      <c r="C5">
        <f>ABS((simulation__12[[#This Row],[Column2]]*100)-6.25)</f>
        <v>9.266699999999517E-3</v>
      </c>
    </row>
    <row r="6" spans="1:3" x14ac:dyDescent="0.3">
      <c r="A6" s="1" t="s">
        <v>6</v>
      </c>
      <c r="B6">
        <v>6.2154665999999997E-2</v>
      </c>
      <c r="C6">
        <f>ABS((simulation__12[[#This Row],[Column2]]*100)-6.25)</f>
        <v>3.4533399999999936E-2</v>
      </c>
    </row>
    <row r="7" spans="1:3" x14ac:dyDescent="0.3">
      <c r="A7" s="1" t="s">
        <v>7</v>
      </c>
      <c r="B7">
        <v>6.2596663999999996E-2</v>
      </c>
      <c r="C7">
        <f>ABS((simulation__12[[#This Row],[Column2]]*100)-6.25)</f>
        <v>9.6663999999995198E-3</v>
      </c>
    </row>
    <row r="8" spans="1:3" x14ac:dyDescent="0.3">
      <c r="A8" s="1" t="s">
        <v>8</v>
      </c>
      <c r="B8">
        <v>6.2826000000000007E-2</v>
      </c>
      <c r="C8">
        <f>ABS((simulation__12[[#This Row],[Column2]]*100)-6.25)</f>
        <v>3.2600000000000406E-2</v>
      </c>
    </row>
    <row r="9" spans="1:3" x14ac:dyDescent="0.3">
      <c r="A9" s="1" t="s">
        <v>9</v>
      </c>
      <c r="B9">
        <v>6.2551670000000004E-2</v>
      </c>
      <c r="C9">
        <f>ABS((simulation__12[[#This Row],[Column2]]*100)-6.25)</f>
        <v>5.1670000000001437E-3</v>
      </c>
    </row>
    <row r="10" spans="1:3" x14ac:dyDescent="0.3">
      <c r="A10" s="1" t="s">
        <v>10</v>
      </c>
      <c r="B10">
        <v>6.2507999999999994E-2</v>
      </c>
      <c r="C10">
        <f>ABS((simulation__12[[#This Row],[Column2]]*100)-6.25)</f>
        <v>7.9999999999902371E-4</v>
      </c>
    </row>
    <row r="11" spans="1:3" x14ac:dyDescent="0.3">
      <c r="A11" s="1" t="s">
        <v>11</v>
      </c>
      <c r="B11">
        <v>6.2296335000000001E-2</v>
      </c>
      <c r="C11">
        <f>ABS((simulation__12[[#This Row],[Column2]]*100)-6.25)</f>
        <v>2.0366499999999732E-2</v>
      </c>
    </row>
    <row r="12" spans="1:3" x14ac:dyDescent="0.3">
      <c r="A12" s="1" t="s">
        <v>12</v>
      </c>
      <c r="B12">
        <v>6.2723000000000001E-2</v>
      </c>
      <c r="C12">
        <f>ABS((simulation__12[[#This Row],[Column2]]*100)-6.25)</f>
        <v>2.2300000000000431E-2</v>
      </c>
    </row>
    <row r="13" spans="1:3" x14ac:dyDescent="0.3">
      <c r="A13" s="1" t="s">
        <v>13</v>
      </c>
      <c r="B13">
        <v>6.2364000000000003E-2</v>
      </c>
      <c r="C13">
        <f>ABS((simulation__12[[#This Row],[Column2]]*100)-6.25)</f>
        <v>1.359999999999939E-2</v>
      </c>
    </row>
    <row r="14" spans="1:3" x14ac:dyDescent="0.3">
      <c r="A14" s="1" t="s">
        <v>14</v>
      </c>
      <c r="B14">
        <v>6.2511330000000004E-2</v>
      </c>
      <c r="C14">
        <f>ABS((simulation__12[[#This Row],[Column2]]*100)-6.25)</f>
        <v>1.1330000000002727E-3</v>
      </c>
    </row>
    <row r="15" spans="1:3" x14ac:dyDescent="0.3">
      <c r="A15" s="1" t="s">
        <v>15</v>
      </c>
      <c r="B15">
        <v>6.2567330000000004E-2</v>
      </c>
      <c r="C15">
        <f>ABS((simulation__12[[#This Row],[Column2]]*100)-6.25)</f>
        <v>6.7330000000005441E-3</v>
      </c>
    </row>
    <row r="16" spans="1:3" x14ac:dyDescent="0.3">
      <c r="A16" s="1" t="s">
        <v>16</v>
      </c>
      <c r="B16">
        <v>6.2301665999999999E-2</v>
      </c>
      <c r="C16">
        <f>ABS((simulation__12[[#This Row],[Column2]]*100)-6.25)</f>
        <v>1.9833400000000445E-2</v>
      </c>
    </row>
    <row r="17" spans="1:3" x14ac:dyDescent="0.3">
      <c r="A17" s="1" t="s">
        <v>17</v>
      </c>
      <c r="B17">
        <v>6.2531000000000003E-2</v>
      </c>
      <c r="C17">
        <f>ABS((simulation__12[[#This Row],[Column2]]*100)-6.25)</f>
        <v>3.0999999999998806E-3</v>
      </c>
    </row>
    <row r="18" spans="1:3" x14ac:dyDescent="0.3">
      <c r="A18" s="1" t="s">
        <v>2</v>
      </c>
      <c r="B18">
        <v>6.2588500000000005E-2</v>
      </c>
      <c r="C18">
        <f>ABS((simulation__12[[#This Row],[Column2]]*100)-6.25)</f>
        <v>8.8500000000006906E-3</v>
      </c>
    </row>
    <row r="19" spans="1:3" x14ac:dyDescent="0.3">
      <c r="A19" s="1" t="s">
        <v>3</v>
      </c>
      <c r="B19">
        <v>6.2532335999999994E-2</v>
      </c>
      <c r="C19">
        <f>ABS((simulation__12[[#This Row],[Column2]]*100)-6.25)</f>
        <v>3.2335999999997256E-3</v>
      </c>
    </row>
    <row r="20" spans="1:3" x14ac:dyDescent="0.3">
      <c r="A20" s="1" t="s">
        <v>4</v>
      </c>
      <c r="B20">
        <v>6.2567665999999994E-2</v>
      </c>
      <c r="C20">
        <f>ABS((simulation__12[[#This Row],[Column2]]*100)-6.25)</f>
        <v>6.7665999999997339E-3</v>
      </c>
    </row>
    <row r="21" spans="1:3" x14ac:dyDescent="0.3">
      <c r="A21" s="1" t="s">
        <v>5</v>
      </c>
      <c r="B21">
        <v>6.2427499999999997E-2</v>
      </c>
      <c r="C21">
        <f>ABS((simulation__12[[#This Row],[Column2]]*100)-6.25)</f>
        <v>7.2499999999999787E-3</v>
      </c>
    </row>
    <row r="22" spans="1:3" x14ac:dyDescent="0.3">
      <c r="A22" s="1" t="s">
        <v>6</v>
      </c>
      <c r="B22">
        <v>6.2432500000000002E-2</v>
      </c>
      <c r="C22">
        <f>ABS((simulation__12[[#This Row],[Column2]]*100)-6.25)</f>
        <v>6.7500000000002558E-3</v>
      </c>
    </row>
    <row r="23" spans="1:3" x14ac:dyDescent="0.3">
      <c r="A23" s="1" t="s">
        <v>7</v>
      </c>
      <c r="B23">
        <v>6.2573664000000001E-2</v>
      </c>
      <c r="C23">
        <f>ABS((simulation__12[[#This Row],[Column2]]*100)-6.25)</f>
        <v>7.3664000000004393E-3</v>
      </c>
    </row>
    <row r="24" spans="1:3" x14ac:dyDescent="0.3">
      <c r="A24" s="1" t="s">
        <v>8</v>
      </c>
      <c r="B24">
        <v>6.267317E-2</v>
      </c>
      <c r="C24">
        <f>ABS((simulation__12[[#This Row],[Column2]]*100)-6.25)</f>
        <v>1.7317000000000249E-2</v>
      </c>
    </row>
    <row r="25" spans="1:3" x14ac:dyDescent="0.3">
      <c r="A25" s="1" t="s">
        <v>9</v>
      </c>
      <c r="B25">
        <v>6.2484834000000003E-2</v>
      </c>
      <c r="C25">
        <f>ABS((simulation__12[[#This Row],[Column2]]*100)-6.25)</f>
        <v>1.516599999999535E-3</v>
      </c>
    </row>
    <row r="26" spans="1:3" x14ac:dyDescent="0.3">
      <c r="A26" s="1" t="s">
        <v>10</v>
      </c>
      <c r="B26">
        <v>6.2447500000000003E-2</v>
      </c>
      <c r="C26">
        <f>ABS((simulation__12[[#This Row],[Column2]]*100)-6.25)</f>
        <v>5.2499999999993108E-3</v>
      </c>
    </row>
    <row r="27" spans="1:3" x14ac:dyDescent="0.3">
      <c r="A27" s="1" t="s">
        <v>11</v>
      </c>
      <c r="B27">
        <v>6.2366165000000001E-2</v>
      </c>
      <c r="C27">
        <f>ABS((simulation__12[[#This Row],[Column2]]*100)-6.25)</f>
        <v>1.3383499999999771E-2</v>
      </c>
    </row>
    <row r="28" spans="1:3" x14ac:dyDescent="0.3">
      <c r="A28" s="1" t="s">
        <v>12</v>
      </c>
      <c r="B28">
        <v>6.2520000000000006E-2</v>
      </c>
      <c r="C28">
        <f>ABS((simulation__12[[#This Row],[Column2]]*100)-6.25)</f>
        <v>2.0000000000006679E-3</v>
      </c>
    </row>
    <row r="29" spans="1:3" x14ac:dyDescent="0.3">
      <c r="A29" s="1" t="s">
        <v>13</v>
      </c>
      <c r="B29">
        <v>6.2323999999999997E-2</v>
      </c>
      <c r="C29">
        <f>ABS((simulation__12[[#This Row],[Column2]]*100)-6.25)</f>
        <v>1.7599999999999838E-2</v>
      </c>
    </row>
    <row r="30" spans="1:3" x14ac:dyDescent="0.3">
      <c r="A30" s="1" t="s">
        <v>14</v>
      </c>
      <c r="B30">
        <v>6.2574669999999999E-2</v>
      </c>
      <c r="C30">
        <f>ABS((simulation__12[[#This Row],[Column2]]*100)-6.25)</f>
        <v>7.4670000000001124E-3</v>
      </c>
    </row>
    <row r="31" spans="1:3" x14ac:dyDescent="0.3">
      <c r="A31" s="1" t="s">
        <v>15</v>
      </c>
      <c r="B31">
        <v>6.2497667999999999E-2</v>
      </c>
      <c r="C31">
        <f>ABS((simulation__12[[#This Row],[Column2]]*100)-6.25)</f>
        <v>2.3320000000026653E-4</v>
      </c>
    </row>
    <row r="32" spans="1:3" x14ac:dyDescent="0.3">
      <c r="A32" s="1" t="s">
        <v>16</v>
      </c>
      <c r="B32">
        <v>6.2408835000000003E-2</v>
      </c>
      <c r="C32">
        <f>ABS((simulation__12[[#This Row],[Column2]]*100)-6.25)</f>
        <v>9.1164999999993057E-3</v>
      </c>
    </row>
    <row r="33" spans="1:3" x14ac:dyDescent="0.3">
      <c r="A33" s="1" t="s">
        <v>17</v>
      </c>
      <c r="B33">
        <v>6.2580999999999998E-2</v>
      </c>
      <c r="C33">
        <f>ABS((simulation__12[[#This Row],[Column2]]*100)-6.25)</f>
        <v>8.099999999999774E-3</v>
      </c>
    </row>
    <row r="34" spans="1:3" x14ac:dyDescent="0.3">
      <c r="A34" s="1" t="s">
        <v>2</v>
      </c>
      <c r="B34">
        <v>6.2494446000000002E-2</v>
      </c>
      <c r="C34">
        <f>ABS((simulation__12[[#This Row],[Column2]]*100)-6.25)</f>
        <v>5.5539999999965062E-4</v>
      </c>
    </row>
    <row r="35" spans="1:3" x14ac:dyDescent="0.3">
      <c r="A35" s="1" t="s">
        <v>3</v>
      </c>
      <c r="B35">
        <v>6.2573550000000006E-2</v>
      </c>
      <c r="C35">
        <f>ABS((simulation__12[[#This Row],[Column2]]*100)-6.25)</f>
        <v>7.3550000000004445E-3</v>
      </c>
    </row>
    <row r="36" spans="1:3" x14ac:dyDescent="0.3">
      <c r="A36" s="1" t="s">
        <v>4</v>
      </c>
      <c r="B36">
        <v>6.2567115000000006E-2</v>
      </c>
      <c r="C36">
        <f>ABS((simulation__12[[#This Row],[Column2]]*100)-6.25)</f>
        <v>6.7115000000006475E-3</v>
      </c>
    </row>
    <row r="37" spans="1:3" x14ac:dyDescent="0.3">
      <c r="A37" s="1" t="s">
        <v>5</v>
      </c>
      <c r="B37">
        <v>6.2470112000000001E-2</v>
      </c>
      <c r="C37">
        <f>ABS((simulation__12[[#This Row],[Column2]]*100)-6.25)</f>
        <v>2.9887999999997916E-3</v>
      </c>
    </row>
    <row r="38" spans="1:3" x14ac:dyDescent="0.3">
      <c r="A38" s="1" t="s">
        <v>6</v>
      </c>
      <c r="B38">
        <v>6.2480222000000002E-2</v>
      </c>
      <c r="C38">
        <f>ABS((simulation__12[[#This Row],[Column2]]*100)-6.25)</f>
        <v>1.9777999999996965E-3</v>
      </c>
    </row>
    <row r="39" spans="1:3" x14ac:dyDescent="0.3">
      <c r="A39" s="1" t="s">
        <v>7</v>
      </c>
      <c r="B39">
        <v>6.2531439999999994E-2</v>
      </c>
      <c r="C39">
        <f>ABS((simulation__12[[#This Row],[Column2]]*100)-6.25)</f>
        <v>3.1439999999989254E-3</v>
      </c>
    </row>
    <row r="40" spans="1:3" x14ac:dyDescent="0.3">
      <c r="A40" s="1" t="s">
        <v>8</v>
      </c>
      <c r="B40">
        <v>6.2573335999999993E-2</v>
      </c>
      <c r="C40">
        <f>ABS((simulation__12[[#This Row],[Column2]]*100)-6.25)</f>
        <v>7.333599999999052E-3</v>
      </c>
    </row>
    <row r="41" spans="1:3" x14ac:dyDescent="0.3">
      <c r="A41" s="1" t="s">
        <v>9</v>
      </c>
      <c r="B41">
        <v>6.2468999999999997E-2</v>
      </c>
      <c r="C41">
        <f>ABS((simulation__12[[#This Row],[Column2]]*100)-6.25)</f>
        <v>3.0999999999998806E-3</v>
      </c>
    </row>
    <row r="42" spans="1:3" x14ac:dyDescent="0.3">
      <c r="A42" s="1" t="s">
        <v>10</v>
      </c>
      <c r="B42">
        <v>6.2453219999999997E-2</v>
      </c>
      <c r="C42">
        <f>ABS((simulation__12[[#This Row],[Column2]]*100)-6.25)</f>
        <v>4.678000000000182E-3</v>
      </c>
    </row>
    <row r="43" spans="1:3" x14ac:dyDescent="0.3">
      <c r="A43" s="1" t="s">
        <v>11</v>
      </c>
      <c r="B43">
        <v>6.2394999999999999E-2</v>
      </c>
      <c r="C43">
        <f>ABS((simulation__12[[#This Row],[Column2]]*100)-6.25)</f>
        <v>1.0500000000000398E-2</v>
      </c>
    </row>
    <row r="44" spans="1:3" x14ac:dyDescent="0.3">
      <c r="A44" s="1" t="s">
        <v>12</v>
      </c>
      <c r="B44">
        <v>6.2502669999999996E-2</v>
      </c>
      <c r="C44">
        <f>ABS((simulation__12[[#This Row],[Column2]]*100)-6.25)</f>
        <v>2.6700000000001722E-4</v>
      </c>
    </row>
    <row r="45" spans="1:3" x14ac:dyDescent="0.3">
      <c r="A45" s="1" t="s">
        <v>13</v>
      </c>
      <c r="B45">
        <v>6.2288219999999998E-2</v>
      </c>
      <c r="C45">
        <f>ABS((simulation__12[[#This Row],[Column2]]*100)-6.25)</f>
        <v>2.1177999999999919E-2</v>
      </c>
    </row>
    <row r="46" spans="1:3" x14ac:dyDescent="0.3">
      <c r="A46" s="1" t="s">
        <v>14</v>
      </c>
      <c r="B46">
        <v>6.2596776000000007E-2</v>
      </c>
      <c r="C46">
        <f>ABS((simulation__12[[#This Row],[Column2]]*100)-6.25)</f>
        <v>9.6776000000007301E-3</v>
      </c>
    </row>
    <row r="47" spans="1:3" x14ac:dyDescent="0.3">
      <c r="A47" s="1" t="s">
        <v>15</v>
      </c>
      <c r="B47">
        <v>6.2549220000000003E-2</v>
      </c>
      <c r="C47">
        <f>ABS((simulation__12[[#This Row],[Column2]]*100)-6.25)</f>
        <v>4.9220000000005371E-3</v>
      </c>
    </row>
    <row r="48" spans="1:3" x14ac:dyDescent="0.3">
      <c r="A48" s="1" t="s">
        <v>16</v>
      </c>
      <c r="B48">
        <v>6.2482554000000003E-2</v>
      </c>
      <c r="C48">
        <f>ABS((simulation__12[[#This Row],[Column2]]*100)-6.25)</f>
        <v>1.7445999999994299E-3</v>
      </c>
    </row>
    <row r="49" spans="1:3" x14ac:dyDescent="0.3">
      <c r="A49" s="1" t="s">
        <v>17</v>
      </c>
      <c r="B49">
        <v>6.2573110000000001E-2</v>
      </c>
      <c r="C49">
        <f>ABS((simulation__12[[#This Row],[Column2]]*100)-6.25)</f>
        <v>7.3110000000005115E-3</v>
      </c>
    </row>
    <row r="50" spans="1:3" x14ac:dyDescent="0.3">
      <c r="A50" s="1" t="s">
        <v>2</v>
      </c>
      <c r="B50">
        <v>6.243075E-2</v>
      </c>
      <c r="C50">
        <f>ABS((simulation__12[[#This Row],[Column2]]*100)-6.25)</f>
        <v>6.9249999999998479E-3</v>
      </c>
    </row>
    <row r="51" spans="1:3" x14ac:dyDescent="0.3">
      <c r="A51" s="1" t="s">
        <v>3</v>
      </c>
      <c r="B51">
        <v>6.2574829999999998E-2</v>
      </c>
      <c r="C51">
        <f>ABS((simulation__12[[#This Row],[Column2]]*100)-6.25)</f>
        <v>7.4829999999996843E-3</v>
      </c>
    </row>
    <row r="52" spans="1:3" x14ac:dyDescent="0.3">
      <c r="A52" s="1" t="s">
        <v>4</v>
      </c>
      <c r="B52">
        <v>6.2540999999999999E-2</v>
      </c>
      <c r="C52">
        <f>ABS((simulation__12[[#This Row],[Column2]]*100)-6.25)</f>
        <v>4.1000000000002146E-3</v>
      </c>
    </row>
    <row r="53" spans="1:3" x14ac:dyDescent="0.3">
      <c r="A53" s="1" t="s">
        <v>5</v>
      </c>
      <c r="B53">
        <v>6.2466750000000001E-2</v>
      </c>
      <c r="C53">
        <f>ABS((simulation__12[[#This Row],[Column2]]*100)-6.25)</f>
        <v>3.3250000000002444E-3</v>
      </c>
    </row>
    <row r="54" spans="1:3" x14ac:dyDescent="0.3">
      <c r="A54" s="1" t="s">
        <v>6</v>
      </c>
      <c r="B54">
        <v>6.2494415999999997E-2</v>
      </c>
      <c r="C54">
        <f>ABS((simulation__12[[#This Row],[Column2]]*100)-6.25)</f>
        <v>5.5840000000006995E-4</v>
      </c>
    </row>
    <row r="55" spans="1:3" x14ac:dyDescent="0.3">
      <c r="A55" s="1" t="s">
        <v>7</v>
      </c>
      <c r="B55">
        <v>6.2519500000000006E-2</v>
      </c>
      <c r="C55">
        <f>ABS((simulation__12[[#This Row],[Column2]]*100)-6.25)</f>
        <v>1.9500000000007844E-3</v>
      </c>
    </row>
    <row r="56" spans="1:3" x14ac:dyDescent="0.3">
      <c r="A56" s="1" t="s">
        <v>8</v>
      </c>
      <c r="B56">
        <v>6.2550750000000002E-2</v>
      </c>
      <c r="C56">
        <f>ABS((simulation__12[[#This Row],[Column2]]*100)-6.25)</f>
        <v>5.0750000000006068E-3</v>
      </c>
    </row>
    <row r="57" spans="1:3" x14ac:dyDescent="0.3">
      <c r="A57" s="1" t="s">
        <v>9</v>
      </c>
      <c r="B57">
        <v>6.2505500000000006E-2</v>
      </c>
      <c r="C57">
        <f>ABS((simulation__12[[#This Row],[Column2]]*100)-6.25)</f>
        <v>5.5000000000049454E-4</v>
      </c>
    </row>
    <row r="58" spans="1:3" x14ac:dyDescent="0.3">
      <c r="A58" s="1" t="s">
        <v>10</v>
      </c>
      <c r="B58">
        <v>6.2470249999999998E-2</v>
      </c>
      <c r="C58">
        <f>ABS((simulation__12[[#This Row],[Column2]]*100)-6.25)</f>
        <v>2.975000000000172E-3</v>
      </c>
    </row>
    <row r="59" spans="1:3" x14ac:dyDescent="0.3">
      <c r="A59" s="1" t="s">
        <v>11</v>
      </c>
      <c r="B59">
        <v>6.2448915000000001E-2</v>
      </c>
      <c r="C59">
        <f>ABS((simulation__12[[#This Row],[Column2]]*100)-6.25)</f>
        <v>5.1084999999995162E-3</v>
      </c>
    </row>
    <row r="60" spans="1:3" x14ac:dyDescent="0.3">
      <c r="A60" s="1" t="s">
        <v>12</v>
      </c>
      <c r="B60">
        <v>6.2571249999999995E-2</v>
      </c>
      <c r="C60">
        <f>ABS((simulation__12[[#This Row],[Column2]]*100)-6.25)</f>
        <v>7.1249999999993818E-3</v>
      </c>
    </row>
    <row r="61" spans="1:3" x14ac:dyDescent="0.3">
      <c r="A61" s="1" t="s">
        <v>13</v>
      </c>
      <c r="B61">
        <v>6.2320250000000001E-2</v>
      </c>
      <c r="C61">
        <f>ABS((simulation__12[[#This Row],[Column2]]*100)-6.25)</f>
        <v>1.7974999999999852E-2</v>
      </c>
    </row>
    <row r="62" spans="1:3" x14ac:dyDescent="0.3">
      <c r="A62" s="1" t="s">
        <v>14</v>
      </c>
      <c r="B62">
        <v>6.2549999999999994E-2</v>
      </c>
      <c r="C62">
        <f>ABS((simulation__12[[#This Row],[Column2]]*100)-6.25)</f>
        <v>4.9999999999990052E-3</v>
      </c>
    </row>
    <row r="63" spans="1:3" x14ac:dyDescent="0.3">
      <c r="A63" s="1" t="s">
        <v>15</v>
      </c>
      <c r="B63">
        <v>6.2497419999999998E-2</v>
      </c>
      <c r="C63">
        <f>ABS((simulation__12[[#This Row],[Column2]]*100)-6.25)</f>
        <v>2.5800000000053558E-4</v>
      </c>
    </row>
    <row r="64" spans="1:3" x14ac:dyDescent="0.3">
      <c r="A64" s="1" t="s">
        <v>16</v>
      </c>
      <c r="B64">
        <v>6.2501000000000001E-2</v>
      </c>
      <c r="C64">
        <f>ABS((simulation__12[[#This Row],[Column2]]*100)-6.25)</f>
        <v>9.9999999999766942E-5</v>
      </c>
    </row>
    <row r="65" spans="1:3" x14ac:dyDescent="0.3">
      <c r="A65" s="1" t="s">
        <v>17</v>
      </c>
      <c r="B65">
        <v>6.2557414000000006E-2</v>
      </c>
      <c r="C65">
        <f>ABS((simulation__12[[#This Row],[Column2]]*100)-6.25)</f>
        <v>5.7414000000006737E-3</v>
      </c>
    </row>
    <row r="66" spans="1:3" x14ac:dyDescent="0.3">
      <c r="A66" s="1" t="s">
        <v>2</v>
      </c>
      <c r="B66">
        <v>6.2453731999999998E-2</v>
      </c>
      <c r="C66">
        <f>ABS((simulation__12[[#This Row],[Column2]]*100)-6.25)</f>
        <v>4.6268000000004861E-3</v>
      </c>
    </row>
    <row r="67" spans="1:3" x14ac:dyDescent="0.3">
      <c r="A67" s="1" t="s">
        <v>3</v>
      </c>
      <c r="B67">
        <v>6.2607065000000003E-2</v>
      </c>
      <c r="C67">
        <f>ABS((simulation__12[[#This Row],[Column2]]*100)-6.25)</f>
        <v>1.0706500000000396E-2</v>
      </c>
    </row>
    <row r="68" spans="1:3" x14ac:dyDescent="0.3">
      <c r="A68" s="1" t="s">
        <v>4</v>
      </c>
      <c r="B68">
        <v>6.260686E-2</v>
      </c>
      <c r="C68">
        <f>ABS((simulation__12[[#This Row],[Column2]]*100)-6.25)</f>
        <v>1.0685999999999751E-2</v>
      </c>
    </row>
    <row r="69" spans="1:3" x14ac:dyDescent="0.3">
      <c r="A69" s="1" t="s">
        <v>5</v>
      </c>
      <c r="B69">
        <v>6.2433599999999999E-2</v>
      </c>
      <c r="C69">
        <f>ABS((simulation__12[[#This Row],[Column2]]*100)-6.25)</f>
        <v>6.6399999999999793E-3</v>
      </c>
    </row>
    <row r="70" spans="1:3" x14ac:dyDescent="0.3">
      <c r="A70" s="1" t="s">
        <v>6</v>
      </c>
      <c r="B70">
        <v>6.2512330000000005E-2</v>
      </c>
      <c r="C70">
        <f>ABS((simulation__12[[#This Row],[Column2]]*100)-6.25)</f>
        <v>1.2330000000009278E-3</v>
      </c>
    </row>
    <row r="71" spans="1:3" x14ac:dyDescent="0.3">
      <c r="A71" s="1" t="s">
        <v>7</v>
      </c>
      <c r="B71">
        <v>6.2449932E-2</v>
      </c>
      <c r="C71">
        <f>ABS((simulation__12[[#This Row],[Column2]]*100)-6.25)</f>
        <v>5.006800000000311E-3</v>
      </c>
    </row>
    <row r="72" spans="1:3" x14ac:dyDescent="0.3">
      <c r="A72" s="1" t="s">
        <v>8</v>
      </c>
      <c r="B72">
        <v>6.2536664000000006E-2</v>
      </c>
      <c r="C72">
        <f>ABS((simulation__12[[#This Row],[Column2]]*100)-6.25)</f>
        <v>3.6664000000001806E-3</v>
      </c>
    </row>
    <row r="73" spans="1:3" x14ac:dyDescent="0.3">
      <c r="A73" s="1" t="s">
        <v>9</v>
      </c>
      <c r="B73">
        <v>6.2485131999999999E-2</v>
      </c>
      <c r="C73">
        <f>ABS((simulation__12[[#This Row],[Column2]]*100)-6.25)</f>
        <v>1.4868000000003434E-3</v>
      </c>
    </row>
    <row r="74" spans="1:3" x14ac:dyDescent="0.3">
      <c r="A74" s="1" t="s">
        <v>10</v>
      </c>
      <c r="B74">
        <v>6.2474533999999998E-2</v>
      </c>
      <c r="C74">
        <f>ABS((simulation__12[[#This Row],[Column2]]*100)-6.25)</f>
        <v>2.5466000000005096E-3</v>
      </c>
    </row>
    <row r="75" spans="1:3" x14ac:dyDescent="0.3">
      <c r="A75" s="1" t="s">
        <v>11</v>
      </c>
      <c r="B75">
        <v>6.2474599999999998E-2</v>
      </c>
      <c r="C75">
        <f>ABS((simulation__12[[#This Row],[Column2]]*100)-6.25)</f>
        <v>2.5399999999997647E-3</v>
      </c>
    </row>
    <row r="76" spans="1:3" x14ac:dyDescent="0.3">
      <c r="A76" s="1" t="s">
        <v>12</v>
      </c>
      <c r="B76">
        <v>6.2525800000000006E-2</v>
      </c>
      <c r="C76">
        <f>ABS((simulation__12[[#This Row],[Column2]]*100)-6.25)</f>
        <v>2.5800000000009149E-3</v>
      </c>
    </row>
    <row r="77" spans="1:3" x14ac:dyDescent="0.3">
      <c r="A77" s="1" t="s">
        <v>13</v>
      </c>
      <c r="B77">
        <v>6.2309000000000003E-2</v>
      </c>
      <c r="C77">
        <f>ABS((simulation__12[[#This Row],[Column2]]*100)-6.25)</f>
        <v>1.9099999999999895E-2</v>
      </c>
    </row>
    <row r="78" spans="1:3" x14ac:dyDescent="0.3">
      <c r="A78" s="1" t="s">
        <v>14</v>
      </c>
      <c r="B78">
        <v>6.2557799999999997E-2</v>
      </c>
      <c r="C78">
        <f>ABS((simulation__12[[#This Row],[Column2]]*100)-6.25)</f>
        <v>5.7799999999996743E-3</v>
      </c>
    </row>
    <row r="79" spans="1:3" x14ac:dyDescent="0.3">
      <c r="A79" s="1" t="s">
        <v>15</v>
      </c>
      <c r="B79">
        <v>6.2519065999999998E-2</v>
      </c>
      <c r="C79">
        <f>ABS((simulation__12[[#This Row],[Column2]]*100)-6.25)</f>
        <v>1.9065999999998695E-3</v>
      </c>
    </row>
    <row r="80" spans="1:3" x14ac:dyDescent="0.3">
      <c r="A80" s="1" t="s">
        <v>16</v>
      </c>
      <c r="B80">
        <v>6.2472331999999998E-2</v>
      </c>
      <c r="C80">
        <f>ABS((simulation__12[[#This Row],[Column2]]*100)-6.25)</f>
        <v>2.7667999999998472E-3</v>
      </c>
    </row>
    <row r="81" spans="1:3" x14ac:dyDescent="0.3">
      <c r="A81" s="1" t="s">
        <v>17</v>
      </c>
      <c r="B81">
        <v>6.2581529999999996E-2</v>
      </c>
      <c r="C81">
        <f>ABS((simulation__12[[#This Row],[Column2]]*100)-6.25)</f>
        <v>8.1530000000000769E-3</v>
      </c>
    </row>
    <row r="82" spans="1:3" x14ac:dyDescent="0.3">
      <c r="A82" s="1" t="s">
        <v>2</v>
      </c>
      <c r="B82">
        <v>6.2459443000000003E-2</v>
      </c>
      <c r="C82">
        <f>ABS((simulation__12[[#This Row],[Column2]]*100)-6.25)</f>
        <v>4.0556999999994403E-3</v>
      </c>
    </row>
    <row r="83" spans="1:3" x14ac:dyDescent="0.3">
      <c r="A83" s="1" t="s">
        <v>3</v>
      </c>
      <c r="B83">
        <v>6.2601334999999994E-2</v>
      </c>
      <c r="C83">
        <f>ABS((simulation__12[[#This Row],[Column2]]*100)-6.25)</f>
        <v>1.0133499999999351E-2</v>
      </c>
    </row>
    <row r="84" spans="1:3" x14ac:dyDescent="0.3">
      <c r="A84" s="1" t="s">
        <v>4</v>
      </c>
      <c r="B84">
        <v>6.2591499999999994E-2</v>
      </c>
      <c r="C84">
        <f>ABS((simulation__12[[#This Row],[Column2]]*100)-6.25)</f>
        <v>9.1499999999991033E-3</v>
      </c>
    </row>
    <row r="85" spans="1:3" x14ac:dyDescent="0.3">
      <c r="A85" s="1" t="s">
        <v>5</v>
      </c>
      <c r="B85">
        <v>6.2449887000000003E-2</v>
      </c>
      <c r="C85">
        <f>ABS((simulation__12[[#This Row],[Column2]]*100)-6.25)</f>
        <v>5.0112999999996077E-3</v>
      </c>
    </row>
    <row r="86" spans="1:3" x14ac:dyDescent="0.3">
      <c r="A86" s="1" t="s">
        <v>6</v>
      </c>
      <c r="B86">
        <v>6.2477999999999999E-2</v>
      </c>
      <c r="C86">
        <f>ABS((simulation__12[[#This Row],[Column2]]*100)-6.25)</f>
        <v>2.2000000000002018E-3</v>
      </c>
    </row>
    <row r="87" spans="1:3" x14ac:dyDescent="0.3">
      <c r="A87" s="1" t="s">
        <v>7</v>
      </c>
      <c r="B87">
        <v>6.2485220000000001E-2</v>
      </c>
      <c r="C87">
        <f>ABS((simulation__12[[#This Row],[Column2]]*100)-6.25)</f>
        <v>1.4779999999996463E-3</v>
      </c>
    </row>
    <row r="88" spans="1:3" x14ac:dyDescent="0.3">
      <c r="A88" s="1" t="s">
        <v>8</v>
      </c>
      <c r="B88">
        <v>6.254622E-2</v>
      </c>
      <c r="C88">
        <f>ABS((simulation__12[[#This Row],[Column2]]*100)-6.25)</f>
        <v>4.6220000000003481E-3</v>
      </c>
    </row>
    <row r="89" spans="1:3" x14ac:dyDescent="0.3">
      <c r="A89" s="1" t="s">
        <v>9</v>
      </c>
      <c r="B89">
        <v>6.2460832000000001E-2</v>
      </c>
      <c r="C89">
        <f>ABS((simulation__12[[#This Row],[Column2]]*100)-6.25)</f>
        <v>3.9167999999998315E-3</v>
      </c>
    </row>
    <row r="90" spans="1:3" x14ac:dyDescent="0.3">
      <c r="A90" s="1" t="s">
        <v>10</v>
      </c>
      <c r="B90">
        <v>6.2493723000000001E-2</v>
      </c>
      <c r="C90">
        <f>ABS((simulation__12[[#This Row],[Column2]]*100)-6.25)</f>
        <v>6.2769999999989778E-4</v>
      </c>
    </row>
    <row r="91" spans="1:3" x14ac:dyDescent="0.3">
      <c r="A91" s="1" t="s">
        <v>11</v>
      </c>
      <c r="B91">
        <v>6.2475780000000002E-2</v>
      </c>
      <c r="C91">
        <f>ABS((simulation__12[[#This Row],[Column2]]*100)-6.25)</f>
        <v>2.4220000000001463E-3</v>
      </c>
    </row>
    <row r="92" spans="1:3" x14ac:dyDescent="0.3">
      <c r="A92" s="1" t="s">
        <v>12</v>
      </c>
      <c r="B92">
        <v>6.2470388000000002E-2</v>
      </c>
      <c r="C92">
        <f>ABS((simulation__12[[#This Row],[Column2]]*100)-6.25)</f>
        <v>2.9611999999996641E-3</v>
      </c>
    </row>
    <row r="93" spans="1:3" x14ac:dyDescent="0.3">
      <c r="A93" s="1" t="s">
        <v>13</v>
      </c>
      <c r="B93">
        <v>6.2352499999999998E-2</v>
      </c>
      <c r="C93">
        <f>ABS((simulation__12[[#This Row],[Column2]]*100)-6.25)</f>
        <v>1.4750000000000263E-2</v>
      </c>
    </row>
    <row r="94" spans="1:3" x14ac:dyDescent="0.3">
      <c r="A94" s="1" t="s">
        <v>14</v>
      </c>
      <c r="B94">
        <v>6.2558219999999998E-2</v>
      </c>
      <c r="C94">
        <f>ABS((simulation__12[[#This Row],[Column2]]*100)-6.25)</f>
        <v>5.8220000000002159E-3</v>
      </c>
    </row>
    <row r="95" spans="1:3" x14ac:dyDescent="0.3">
      <c r="A95" s="1" t="s">
        <v>15</v>
      </c>
      <c r="B95">
        <v>6.2522165000000005E-2</v>
      </c>
      <c r="C95">
        <f>ABS((simulation__12[[#This Row],[Column2]]*100)-6.25)</f>
        <v>2.2165000000002877E-3</v>
      </c>
    </row>
    <row r="96" spans="1:3" x14ac:dyDescent="0.3">
      <c r="A96" s="1" t="s">
        <v>16</v>
      </c>
      <c r="B96">
        <v>6.2479224E-2</v>
      </c>
      <c r="C96">
        <f>ABS((simulation__12[[#This Row],[Column2]]*100)-6.25)</f>
        <v>2.0775999999997907E-3</v>
      </c>
    </row>
    <row r="97" spans="1:3" x14ac:dyDescent="0.3">
      <c r="A97" s="1" t="s">
        <v>17</v>
      </c>
      <c r="B97">
        <v>6.2575560000000002E-2</v>
      </c>
      <c r="C97">
        <f>ABS((simulation__12[[#This Row],[Column2]]*100)-6.25)</f>
        <v>7.5560000000001182E-3</v>
      </c>
    </row>
    <row r="98" spans="1:3" x14ac:dyDescent="0.3">
      <c r="A98" s="1" t="s">
        <v>2</v>
      </c>
      <c r="B98">
        <v>6.2444859999999998E-2</v>
      </c>
      <c r="C98">
        <f>ABS((simulation__12[[#This Row],[Column2]]*100)-6.25)</f>
        <v>5.5139999999997968E-3</v>
      </c>
    </row>
    <row r="99" spans="1:3" x14ac:dyDescent="0.3">
      <c r="A99" s="1" t="s">
        <v>3</v>
      </c>
      <c r="B99">
        <v>6.2564190000000006E-2</v>
      </c>
      <c r="C99">
        <f>ABS((simulation__12[[#This Row],[Column2]]*100)-6.25)</f>
        <v>6.4190000000001746E-3</v>
      </c>
    </row>
    <row r="100" spans="1:3" x14ac:dyDescent="0.3">
      <c r="A100" s="1" t="s">
        <v>4</v>
      </c>
      <c r="B100">
        <v>6.2579095000000001E-2</v>
      </c>
      <c r="C100">
        <f>ABS((simulation__12[[#This Row],[Column2]]*100)-6.25)</f>
        <v>7.9095000000002358E-3</v>
      </c>
    </row>
    <row r="101" spans="1:3" x14ac:dyDescent="0.3">
      <c r="A101" s="1" t="s">
        <v>5</v>
      </c>
      <c r="B101">
        <v>6.2500860000000005E-2</v>
      </c>
      <c r="C101">
        <f>ABS((simulation__12[[#This Row],[Column2]]*100)-6.25)</f>
        <v>8.6000000000474586E-5</v>
      </c>
    </row>
    <row r="102" spans="1:3" x14ac:dyDescent="0.3">
      <c r="A102" s="1" t="s">
        <v>6</v>
      </c>
      <c r="B102">
        <v>6.2433666999999998E-2</v>
      </c>
      <c r="C102">
        <f>ABS((simulation__12[[#This Row],[Column2]]*100)-6.25)</f>
        <v>6.6332999999998421E-3</v>
      </c>
    </row>
    <row r="103" spans="1:3" x14ac:dyDescent="0.3">
      <c r="A103" s="1" t="s">
        <v>7</v>
      </c>
      <c r="B103">
        <v>6.2477524999999999E-2</v>
      </c>
      <c r="C103">
        <f>ABS((simulation__12[[#This Row],[Column2]]*100)-6.25)</f>
        <v>2.2475000000001799E-3</v>
      </c>
    </row>
    <row r="104" spans="1:3" x14ac:dyDescent="0.3">
      <c r="A104" s="1" t="s">
        <v>8</v>
      </c>
      <c r="B104">
        <v>6.2517903999999999E-2</v>
      </c>
      <c r="C104">
        <f>ABS((simulation__12[[#This Row],[Column2]]*100)-6.25)</f>
        <v>1.7903999999999698E-3</v>
      </c>
    </row>
    <row r="105" spans="1:3" x14ac:dyDescent="0.3">
      <c r="A105" s="1" t="s">
        <v>9</v>
      </c>
      <c r="B105">
        <v>6.246881E-2</v>
      </c>
      <c r="C105">
        <f>ABS((simulation__12[[#This Row],[Column2]]*100)-6.25)</f>
        <v>3.1189999999998719E-3</v>
      </c>
    </row>
    <row r="106" spans="1:3" x14ac:dyDescent="0.3">
      <c r="A106" s="1" t="s">
        <v>10</v>
      </c>
      <c r="B106">
        <v>6.2506950000000006E-2</v>
      </c>
      <c r="C106">
        <f>ABS((simulation__12[[#This Row],[Column2]]*100)-6.25)</f>
        <v>6.9500000000033424E-4</v>
      </c>
    </row>
    <row r="107" spans="1:3" x14ac:dyDescent="0.3">
      <c r="A107" s="1" t="s">
        <v>11</v>
      </c>
      <c r="B107">
        <v>6.2484667000000001E-2</v>
      </c>
      <c r="C107">
        <f>ABS((simulation__12[[#This Row],[Column2]]*100)-6.25)</f>
        <v>1.5333000000001817E-3</v>
      </c>
    </row>
    <row r="108" spans="1:3" x14ac:dyDescent="0.3">
      <c r="A108" s="1" t="s">
        <v>12</v>
      </c>
      <c r="B108">
        <v>6.2466048000000003E-2</v>
      </c>
      <c r="C108">
        <f>ABS((simulation__12[[#This Row],[Column2]]*100)-6.25)</f>
        <v>3.3951999999999316E-3</v>
      </c>
    </row>
    <row r="109" spans="1:3" x14ac:dyDescent="0.3">
      <c r="A109" s="1" t="s">
        <v>13</v>
      </c>
      <c r="B109">
        <v>6.2418665999999998E-2</v>
      </c>
      <c r="C109">
        <f>ABS((simulation__12[[#This Row],[Column2]]*100)-6.25)</f>
        <v>8.1334000000001794E-3</v>
      </c>
    </row>
    <row r="110" spans="1:3" x14ac:dyDescent="0.3">
      <c r="A110" s="1" t="s">
        <v>14</v>
      </c>
      <c r="B110">
        <v>6.2571235000000003E-2</v>
      </c>
      <c r="C110">
        <f>ABS((simulation__12[[#This Row],[Column2]]*100)-6.25)</f>
        <v>7.1235000000005044E-3</v>
      </c>
    </row>
    <row r="111" spans="1:3" x14ac:dyDescent="0.3">
      <c r="A111" s="1" t="s">
        <v>15</v>
      </c>
      <c r="B111">
        <v>6.2524570000000002E-2</v>
      </c>
      <c r="C111">
        <f>ABS((simulation__12[[#This Row],[Column2]]*100)-6.25)</f>
        <v>2.4569999999997094E-3</v>
      </c>
    </row>
    <row r="112" spans="1:3" x14ac:dyDescent="0.3">
      <c r="A112" s="1" t="s">
        <v>16</v>
      </c>
      <c r="B112">
        <v>6.2465430000000002E-2</v>
      </c>
      <c r="C112">
        <f>ABS((simulation__12[[#This Row],[Column2]]*100)-6.25)</f>
        <v>3.4570000000000434E-3</v>
      </c>
    </row>
    <row r="113" spans="1:3" x14ac:dyDescent="0.3">
      <c r="A113" s="1" t="s">
        <v>17</v>
      </c>
      <c r="B113">
        <v>6.2575530000000004E-2</v>
      </c>
      <c r="C113">
        <f>ABS((simulation__12[[#This Row],[Column2]]*100)-6.25)</f>
        <v>7.553000000000587E-3</v>
      </c>
    </row>
    <row r="114" spans="1:3" x14ac:dyDescent="0.3">
      <c r="A114" s="1" t="s">
        <v>2</v>
      </c>
      <c r="B114">
        <v>6.2471542999999997E-2</v>
      </c>
      <c r="C114">
        <f>ABS((simulation__12[[#This Row],[Column2]]*100)-6.25)</f>
        <v>2.845699999999951E-3</v>
      </c>
    </row>
    <row r="115" spans="1:3" x14ac:dyDescent="0.3">
      <c r="A115" s="1" t="s">
        <v>3</v>
      </c>
      <c r="B115">
        <v>6.2555335000000004E-2</v>
      </c>
      <c r="C115">
        <f>ABS((simulation__12[[#This Row],[Column2]]*100)-6.25)</f>
        <v>5.5335000000003021E-3</v>
      </c>
    </row>
    <row r="116" spans="1:3" x14ac:dyDescent="0.3">
      <c r="A116" s="1" t="s">
        <v>4</v>
      </c>
      <c r="B116">
        <v>6.2583335000000004E-2</v>
      </c>
      <c r="C116">
        <f>ABS((simulation__12[[#This Row],[Column2]]*100)-6.25)</f>
        <v>8.3334999999999937E-3</v>
      </c>
    </row>
    <row r="117" spans="1:3" x14ac:dyDescent="0.3">
      <c r="A117" s="1" t="s">
        <v>5</v>
      </c>
      <c r="B117">
        <v>6.2489749999999997E-2</v>
      </c>
      <c r="C117">
        <f>ABS((simulation__12[[#This Row],[Column2]]*100)-6.25)</f>
        <v>1.0250000000002757E-3</v>
      </c>
    </row>
    <row r="118" spans="1:3" x14ac:dyDescent="0.3">
      <c r="A118" s="1" t="s">
        <v>6</v>
      </c>
      <c r="B118">
        <v>6.2410790000000001E-2</v>
      </c>
      <c r="C118">
        <f>ABS((simulation__12[[#This Row],[Column2]]*100)-6.25)</f>
        <v>8.9209999999999567E-3</v>
      </c>
    </row>
    <row r="119" spans="1:3" x14ac:dyDescent="0.3">
      <c r="A119" s="1" t="s">
        <v>7</v>
      </c>
      <c r="B119">
        <v>6.2488830000000002E-2</v>
      </c>
      <c r="C119">
        <f>ABS((simulation__12[[#This Row],[Column2]]*100)-6.25)</f>
        <v>1.1169999999998126E-3</v>
      </c>
    </row>
    <row r="120" spans="1:3" x14ac:dyDescent="0.3">
      <c r="A120" s="1" t="s">
        <v>8</v>
      </c>
      <c r="B120">
        <v>6.2529379999999996E-2</v>
      </c>
      <c r="C120">
        <f>ABS((simulation__12[[#This Row],[Column2]]*100)-6.25)</f>
        <v>2.9379999999994411E-3</v>
      </c>
    </row>
    <row r="121" spans="1:3" x14ac:dyDescent="0.3">
      <c r="A121" s="1" t="s">
        <v>9</v>
      </c>
      <c r="B121">
        <v>6.245175E-2</v>
      </c>
      <c r="C121">
        <f>ABS((simulation__12[[#This Row],[Column2]]*100)-6.25)</f>
        <v>4.8250000000003013E-3</v>
      </c>
    </row>
    <row r="122" spans="1:3" x14ac:dyDescent="0.3">
      <c r="A122" s="1" t="s">
        <v>10</v>
      </c>
      <c r="B122">
        <v>6.2510789999999997E-2</v>
      </c>
      <c r="C122">
        <f>ABS((simulation__12[[#This Row],[Column2]]*100)-6.25)</f>
        <v>1.0789999999998301E-3</v>
      </c>
    </row>
    <row r="123" spans="1:3" x14ac:dyDescent="0.3">
      <c r="A123" s="1" t="s">
        <v>11</v>
      </c>
      <c r="B123">
        <v>6.2477667000000001E-2</v>
      </c>
      <c r="C123">
        <f>ABS((simulation__12[[#This Row],[Column2]]*100)-6.25)</f>
        <v>2.2333000000003267E-3</v>
      </c>
    </row>
    <row r="124" spans="1:3" x14ac:dyDescent="0.3">
      <c r="A124" s="1" t="s">
        <v>12</v>
      </c>
      <c r="B124">
        <v>6.2493750000000001E-2</v>
      </c>
      <c r="C124">
        <f>ABS((simulation__12[[#This Row],[Column2]]*100)-6.25)</f>
        <v>6.2500000000031974E-4</v>
      </c>
    </row>
    <row r="125" spans="1:3" x14ac:dyDescent="0.3">
      <c r="A125" s="1" t="s">
        <v>13</v>
      </c>
      <c r="B125">
        <v>6.2409791999999999E-2</v>
      </c>
      <c r="C125">
        <f>ABS((simulation__12[[#This Row],[Column2]]*100)-6.25)</f>
        <v>9.020800000000051E-3</v>
      </c>
    </row>
    <row r="126" spans="1:3" x14ac:dyDescent="0.3">
      <c r="A126" s="1" t="s">
        <v>14</v>
      </c>
      <c r="B126">
        <v>6.2560915999999994E-2</v>
      </c>
      <c r="C126">
        <f>ABS((simulation__12[[#This Row],[Column2]]*100)-6.25)</f>
        <v>6.0915999999995307E-3</v>
      </c>
    </row>
    <row r="127" spans="1:3" x14ac:dyDescent="0.3">
      <c r="A127" s="1" t="s">
        <v>15</v>
      </c>
      <c r="B127">
        <v>6.2502294999999999E-2</v>
      </c>
      <c r="C127">
        <f>ABS((simulation__12[[#This Row],[Column2]]*100)-6.25)</f>
        <v>2.2949999999966053E-4</v>
      </c>
    </row>
    <row r="128" spans="1:3" x14ac:dyDescent="0.3">
      <c r="A128" s="1" t="s">
        <v>16</v>
      </c>
      <c r="B128">
        <v>6.2469084000000001E-2</v>
      </c>
      <c r="C128">
        <f>ABS((simulation__12[[#This Row],[Column2]]*100)-6.25)</f>
        <v>3.0916000000003052E-3</v>
      </c>
    </row>
    <row r="129" spans="1:3" x14ac:dyDescent="0.3">
      <c r="A129" s="1" t="s">
        <v>17</v>
      </c>
      <c r="B129">
        <v>6.2594999999999998E-2</v>
      </c>
      <c r="C129">
        <f>ABS((simulation__12[[#This Row],[Column2]]*100)-6.25)</f>
        <v>9.5000000000000639E-3</v>
      </c>
    </row>
    <row r="130" spans="1:3" x14ac:dyDescent="0.3">
      <c r="A130" s="1" t="s">
        <v>2</v>
      </c>
      <c r="B130">
        <v>6.2472960000000001E-2</v>
      </c>
      <c r="C130">
        <f>ABS((simulation__12[[#This Row],[Column2]]*100)-6.25)</f>
        <v>2.7039999999995956E-3</v>
      </c>
    </row>
    <row r="131" spans="1:3" x14ac:dyDescent="0.3">
      <c r="A131" s="1" t="s">
        <v>3</v>
      </c>
      <c r="B131">
        <v>6.2537999999999996E-2</v>
      </c>
      <c r="C131">
        <f>ABS((simulation__12[[#This Row],[Column2]]*100)-6.25)</f>
        <v>3.8000000000000256E-3</v>
      </c>
    </row>
    <row r="132" spans="1:3" x14ac:dyDescent="0.3">
      <c r="A132" s="1" t="s">
        <v>4</v>
      </c>
      <c r="B132">
        <v>6.2556260000000002E-2</v>
      </c>
      <c r="C132">
        <f>ABS((simulation__12[[#This Row],[Column2]]*100)-6.25)</f>
        <v>5.6260000000003529E-3</v>
      </c>
    </row>
    <row r="133" spans="1:3" x14ac:dyDescent="0.3">
      <c r="A133" s="1" t="s">
        <v>5</v>
      </c>
      <c r="B133">
        <v>6.2471850000000002E-2</v>
      </c>
      <c r="C133">
        <f>ABS((simulation__12[[#This Row],[Column2]]*100)-6.25)</f>
        <v>2.8150000000000119E-3</v>
      </c>
    </row>
    <row r="134" spans="1:3" x14ac:dyDescent="0.3">
      <c r="A134" s="1" t="s">
        <v>6</v>
      </c>
      <c r="B134">
        <v>6.2431443000000003E-2</v>
      </c>
      <c r="C134">
        <f>ABS((simulation__12[[#This Row],[Column2]]*100)-6.25)</f>
        <v>6.8557000000000201E-3</v>
      </c>
    </row>
    <row r="135" spans="1:3" x14ac:dyDescent="0.3">
      <c r="A135" s="1" t="s">
        <v>7</v>
      </c>
      <c r="B135">
        <v>6.2513890000000003E-2</v>
      </c>
      <c r="C135">
        <f>ABS((simulation__12[[#This Row],[Column2]]*100)-6.25)</f>
        <v>1.3890000000005287E-3</v>
      </c>
    </row>
    <row r="136" spans="1:3" x14ac:dyDescent="0.3">
      <c r="A136" s="1" t="s">
        <v>8</v>
      </c>
      <c r="B136">
        <v>6.252489E-2</v>
      </c>
      <c r="C136">
        <f>ABS((simulation__12[[#This Row],[Column2]]*100)-6.25)</f>
        <v>2.4889999999997414E-3</v>
      </c>
    </row>
    <row r="137" spans="1:3" x14ac:dyDescent="0.3">
      <c r="A137" s="1" t="s">
        <v>9</v>
      </c>
      <c r="B137">
        <v>6.2475036999999997E-2</v>
      </c>
      <c r="C137">
        <f>ABS((simulation__12[[#This Row],[Column2]]*100)-6.25)</f>
        <v>2.496300000000673E-3</v>
      </c>
    </row>
    <row r="138" spans="1:3" x14ac:dyDescent="0.3">
      <c r="A138" s="1" t="s">
        <v>10</v>
      </c>
      <c r="B138">
        <v>6.2514410000000006E-2</v>
      </c>
      <c r="C138">
        <f>ABS((simulation__12[[#This Row],[Column2]]*100)-6.25)</f>
        <v>1.4410000000006917E-3</v>
      </c>
    </row>
    <row r="139" spans="1:3" x14ac:dyDescent="0.3">
      <c r="A139" s="1" t="s">
        <v>11</v>
      </c>
      <c r="B139">
        <v>6.2467147000000001E-2</v>
      </c>
      <c r="C139">
        <f>ABS((simulation__12[[#This Row],[Column2]]*100)-6.25)</f>
        <v>3.2852999999999355E-3</v>
      </c>
    </row>
    <row r="140" spans="1:3" x14ac:dyDescent="0.3">
      <c r="A140" s="1" t="s">
        <v>12</v>
      </c>
      <c r="B140">
        <v>6.2496889999999999E-2</v>
      </c>
      <c r="C140">
        <f>ABS((simulation__12[[#This Row],[Column2]]*100)-6.25)</f>
        <v>3.1099999999995021E-4</v>
      </c>
    </row>
    <row r="141" spans="1:3" x14ac:dyDescent="0.3">
      <c r="A141" s="1" t="s">
        <v>13</v>
      </c>
      <c r="B141">
        <v>6.2412925000000001E-2</v>
      </c>
      <c r="C141">
        <f>ABS((simulation__12[[#This Row],[Column2]]*100)-6.25)</f>
        <v>8.7074999999998681E-3</v>
      </c>
    </row>
    <row r="142" spans="1:3" x14ac:dyDescent="0.3">
      <c r="A142" s="1" t="s">
        <v>14</v>
      </c>
      <c r="B142">
        <v>6.2565480000000007E-2</v>
      </c>
      <c r="C142">
        <f>ABS((simulation__12[[#This Row],[Column2]]*100)-6.25)</f>
        <v>6.5480000000004424E-3</v>
      </c>
    </row>
    <row r="143" spans="1:3" x14ac:dyDescent="0.3">
      <c r="A143" s="1" t="s">
        <v>15</v>
      </c>
      <c r="B143">
        <v>6.2512256000000002E-2</v>
      </c>
      <c r="C143">
        <f>ABS((simulation__12[[#This Row],[Column2]]*100)-6.25)</f>
        <v>1.225600000000604E-3</v>
      </c>
    </row>
    <row r="144" spans="1:3" x14ac:dyDescent="0.3">
      <c r="A144" s="1" t="s">
        <v>16</v>
      </c>
      <c r="B144">
        <v>6.246641E-2</v>
      </c>
      <c r="C144">
        <f>ABS((simulation__12[[#This Row],[Column2]]*100)-6.25)</f>
        <v>3.3589999999996678E-3</v>
      </c>
    </row>
    <row r="145" spans="1:3" x14ac:dyDescent="0.3">
      <c r="A145" s="1" t="s">
        <v>17</v>
      </c>
      <c r="B145">
        <v>6.2580146000000003E-2</v>
      </c>
      <c r="C145">
        <f>ABS((simulation__12[[#This Row],[Column2]]*100)-6.25)</f>
        <v>8.0146000000000939E-3</v>
      </c>
    </row>
    <row r="146" spans="1:3" x14ac:dyDescent="0.3">
      <c r="A146" s="1" t="s">
        <v>2</v>
      </c>
      <c r="B146">
        <v>6.2461000000000003E-2</v>
      </c>
      <c r="C146">
        <f>ABS((simulation__12[[#This Row],[Column2]]*100)-6.25)</f>
        <v>3.8999999999997925E-3</v>
      </c>
    </row>
    <row r="147" spans="1:3" x14ac:dyDescent="0.3">
      <c r="A147" s="1" t="s">
        <v>3</v>
      </c>
      <c r="B147">
        <v>6.2545429999999999E-2</v>
      </c>
      <c r="C147">
        <f>ABS((simulation__12[[#This Row],[Column2]]*100)-6.25)</f>
        <v>4.5429999999999637E-3</v>
      </c>
    </row>
    <row r="148" spans="1:3" x14ac:dyDescent="0.3">
      <c r="A148" s="1" t="s">
        <v>4</v>
      </c>
      <c r="B148">
        <v>6.2552499999999997E-2</v>
      </c>
      <c r="C148">
        <f>ABS((simulation__12[[#This Row],[Column2]]*100)-6.25)</f>
        <v>5.2499999999993108E-3</v>
      </c>
    </row>
    <row r="149" spans="1:3" x14ac:dyDescent="0.3">
      <c r="A149" s="1" t="s">
        <v>5</v>
      </c>
      <c r="B149">
        <v>6.2469900000000002E-2</v>
      </c>
      <c r="C149">
        <f>ABS((simulation__12[[#This Row],[Column2]]*100)-6.25)</f>
        <v>3.0099999999997351E-3</v>
      </c>
    </row>
    <row r="150" spans="1:3" x14ac:dyDescent="0.3">
      <c r="A150" s="1" t="s">
        <v>6</v>
      </c>
      <c r="B150">
        <v>6.2430332999999998E-2</v>
      </c>
      <c r="C150">
        <f>ABS((simulation__12[[#This Row],[Column2]]*100)-6.25)</f>
        <v>6.9667000000004364E-3</v>
      </c>
    </row>
    <row r="151" spans="1:3" x14ac:dyDescent="0.3">
      <c r="A151" s="1" t="s">
        <v>7</v>
      </c>
      <c r="B151">
        <v>6.2505930000000001E-2</v>
      </c>
      <c r="C151">
        <f>ABS((simulation__12[[#This Row],[Column2]]*100)-6.25)</f>
        <v>5.9300000000028774E-4</v>
      </c>
    </row>
    <row r="152" spans="1:3" x14ac:dyDescent="0.3">
      <c r="A152" s="1" t="s">
        <v>8</v>
      </c>
      <c r="B152">
        <v>6.25275E-2</v>
      </c>
      <c r="C152">
        <f>ABS((simulation__12[[#This Row],[Column2]]*100)-6.25)</f>
        <v>2.7499999999998082E-3</v>
      </c>
    </row>
    <row r="153" spans="1:3" x14ac:dyDescent="0.3">
      <c r="A153" s="1" t="s">
        <v>9</v>
      </c>
      <c r="B153">
        <v>6.2476967000000001E-2</v>
      </c>
      <c r="C153">
        <f>ABS((simulation__12[[#This Row],[Column2]]*100)-6.25)</f>
        <v>2.303299999999453E-3</v>
      </c>
    </row>
    <row r="154" spans="1:3" x14ac:dyDescent="0.3">
      <c r="A154" s="1" t="s">
        <v>10</v>
      </c>
      <c r="B154">
        <v>6.2514600000000003E-2</v>
      </c>
      <c r="C154">
        <f>ABS((simulation__12[[#This Row],[Column2]]*100)-6.25)</f>
        <v>1.460000000000683E-3</v>
      </c>
    </row>
    <row r="155" spans="1:3" x14ac:dyDescent="0.3">
      <c r="A155" s="1" t="s">
        <v>11</v>
      </c>
      <c r="B155">
        <v>6.2472600000000003E-2</v>
      </c>
      <c r="C155">
        <f>ABS((simulation__12[[#This Row],[Column2]]*100)-6.25)</f>
        <v>2.7399999999992986E-3</v>
      </c>
    </row>
    <row r="156" spans="1:3" x14ac:dyDescent="0.3">
      <c r="A156" s="1" t="s">
        <v>12</v>
      </c>
      <c r="B156">
        <v>6.2490900000000002E-2</v>
      </c>
      <c r="C156">
        <f>ABS((simulation__12[[#This Row],[Column2]]*100)-6.25)</f>
        <v>9.1000000000018844E-4</v>
      </c>
    </row>
    <row r="157" spans="1:3" x14ac:dyDescent="0.3">
      <c r="A157" s="1" t="s">
        <v>13</v>
      </c>
      <c r="B157">
        <v>6.2389600000000003E-2</v>
      </c>
      <c r="C157">
        <f>ABS((simulation__12[[#This Row],[Column2]]*100)-6.25)</f>
        <v>1.1039999999999495E-2</v>
      </c>
    </row>
    <row r="158" spans="1:3" x14ac:dyDescent="0.3">
      <c r="A158" s="1" t="s">
        <v>14</v>
      </c>
      <c r="B158">
        <v>6.2561329999999998E-2</v>
      </c>
      <c r="C158">
        <f>ABS((simulation__12[[#This Row],[Column2]]*100)-6.25)</f>
        <v>6.1330000000001661E-3</v>
      </c>
    </row>
    <row r="159" spans="1:3" x14ac:dyDescent="0.3">
      <c r="A159" s="1" t="s">
        <v>15</v>
      </c>
      <c r="B159">
        <v>6.2545900000000001E-2</v>
      </c>
      <c r="C159">
        <f>ABS((simulation__12[[#This Row],[Column2]]*100)-6.25)</f>
        <v>4.590000000000316E-3</v>
      </c>
    </row>
    <row r="160" spans="1:3" x14ac:dyDescent="0.3">
      <c r="A160" s="1" t="s">
        <v>16</v>
      </c>
      <c r="B160">
        <v>6.2473266999999999E-2</v>
      </c>
      <c r="C160">
        <f>ABS((simulation__12[[#This Row],[Column2]]*100)-6.25)</f>
        <v>2.6732999999996565E-3</v>
      </c>
    </row>
    <row r="161" spans="1:8" ht="15" thickBot="1" x14ac:dyDescent="0.35">
      <c r="A161" s="1" t="s">
        <v>17</v>
      </c>
      <c r="B161">
        <v>6.2582230000000003E-2</v>
      </c>
      <c r="C161">
        <f>ABS((simulation__12[[#This Row],[Column2]]*100)-6.25)</f>
        <v>8.2230000000000913E-3</v>
      </c>
    </row>
    <row r="162" spans="1:8" ht="15" thickTop="1" x14ac:dyDescent="0.3">
      <c r="A162" s="3"/>
      <c r="B162" s="4"/>
      <c r="C162" s="5">
        <f>AVERAGE(simulation__12[Column3])</f>
        <v>5.7450893750000172E-3</v>
      </c>
      <c r="D162" s="2">
        <f>simulation__11[[#Totals],[Column3]]*100</f>
        <v>0.59458268750000043</v>
      </c>
    </row>
    <row r="174" spans="1:8" x14ac:dyDescent="0.3">
      <c r="H17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1F6A-78B8-4187-B6C9-32BD90224D5E}">
  <dimension ref="A1:D162"/>
  <sheetViews>
    <sheetView topLeftCell="A148" workbookViewId="0">
      <selection activeCell="D162" sqref="D162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19</v>
      </c>
    </row>
    <row r="2" spans="1:4" x14ac:dyDescent="0.3">
      <c r="A2" s="1" t="s">
        <v>2</v>
      </c>
      <c r="B2">
        <v>6.2477329999999998E-2</v>
      </c>
      <c r="C2">
        <f>ABS((simulation__14[[#This Row],[Column2]]*100)-6.25)</f>
        <v>2.266999999999797E-3</v>
      </c>
    </row>
    <row r="3" spans="1:4" x14ac:dyDescent="0.3">
      <c r="A3" s="1" t="s">
        <v>3</v>
      </c>
      <c r="B3">
        <v>6.2416333999999997E-2</v>
      </c>
      <c r="C3">
        <f>ABS((simulation__14[[#This Row],[Column2]]*100)-6.25)</f>
        <v>8.3666000000004459E-3</v>
      </c>
    </row>
    <row r="4" spans="1:4" x14ac:dyDescent="0.3">
      <c r="A4" s="1" t="s">
        <v>4</v>
      </c>
      <c r="B4">
        <v>6.2564335999999998E-2</v>
      </c>
      <c r="C4">
        <f>ABS((simulation__14[[#This Row],[Column2]]*100)-6.25)</f>
        <v>6.4335999999993732E-3</v>
      </c>
    </row>
    <row r="5" spans="1:4" x14ac:dyDescent="0.3">
      <c r="A5" s="1" t="s">
        <v>5</v>
      </c>
      <c r="B5">
        <v>6.2431E-2</v>
      </c>
      <c r="C5">
        <f>ABS((simulation__14[[#This Row],[Column2]]*100)-6.25)</f>
        <v>6.8999999999999062E-3</v>
      </c>
    </row>
    <row r="6" spans="1:4" x14ac:dyDescent="0.3">
      <c r="A6" s="1" t="s">
        <v>6</v>
      </c>
      <c r="B6">
        <v>6.2408329999999998E-2</v>
      </c>
      <c r="C6">
        <f>ABS((simulation__14[[#This Row],[Column2]]*100)-6.25)</f>
        <v>9.1670000000005913E-3</v>
      </c>
    </row>
    <row r="7" spans="1:4" x14ac:dyDescent="0.3">
      <c r="A7" s="1" t="s">
        <v>7</v>
      </c>
      <c r="B7">
        <v>6.261767E-2</v>
      </c>
      <c r="C7">
        <f>ABS((simulation__14[[#This Row],[Column2]]*100)-6.25)</f>
        <v>1.1766999999999861E-2</v>
      </c>
    </row>
    <row r="8" spans="1:4" x14ac:dyDescent="0.3">
      <c r="A8" s="1" t="s">
        <v>8</v>
      </c>
      <c r="B8">
        <v>6.2646339999999995E-2</v>
      </c>
      <c r="C8">
        <f>ABS((simulation__14[[#This Row],[Column2]]*100)-6.25)</f>
        <v>1.4633999999999148E-2</v>
      </c>
    </row>
    <row r="9" spans="1:4" x14ac:dyDescent="0.3">
      <c r="A9" s="1" t="s">
        <v>9</v>
      </c>
      <c r="B9">
        <v>6.2671329999999997E-2</v>
      </c>
      <c r="C9">
        <f>ABS((simulation__14[[#This Row],[Column2]]*100)-6.25)</f>
        <v>1.7132999999999399E-2</v>
      </c>
    </row>
    <row r="10" spans="1:4" x14ac:dyDescent="0.3">
      <c r="A10" s="1" t="s">
        <v>10</v>
      </c>
      <c r="B10">
        <v>6.2703333999999999E-2</v>
      </c>
      <c r="C10">
        <f>ABS((simulation__14[[#This Row],[Column2]]*100)-6.25)</f>
        <v>2.0333400000000168E-2</v>
      </c>
    </row>
    <row r="11" spans="1:4" x14ac:dyDescent="0.3">
      <c r="A11" s="1" t="s">
        <v>11</v>
      </c>
      <c r="B11">
        <v>6.252067E-2</v>
      </c>
      <c r="C11">
        <f>ABS((simulation__14[[#This Row],[Column2]]*100)-6.25)</f>
        <v>2.0670000000002631E-3</v>
      </c>
    </row>
    <row r="12" spans="1:4" x14ac:dyDescent="0.3">
      <c r="A12" s="1" t="s">
        <v>12</v>
      </c>
      <c r="B12">
        <v>6.2496999999999997E-2</v>
      </c>
      <c r="C12">
        <f>ABS((simulation__14[[#This Row],[Column2]]*100)-6.25)</f>
        <v>3.00000000000189E-4</v>
      </c>
    </row>
    <row r="13" spans="1:4" x14ac:dyDescent="0.3">
      <c r="A13" s="1" t="s">
        <v>13</v>
      </c>
      <c r="B13">
        <v>6.2522999999999995E-2</v>
      </c>
      <c r="C13">
        <f>ABS((simulation__14[[#This Row],[Column2]]*100)-6.25)</f>
        <v>2.2999999999999687E-3</v>
      </c>
    </row>
    <row r="14" spans="1:4" x14ac:dyDescent="0.3">
      <c r="A14" s="1" t="s">
        <v>14</v>
      </c>
      <c r="B14">
        <v>6.2394999999999999E-2</v>
      </c>
      <c r="C14">
        <f>ABS((simulation__14[[#This Row],[Column2]]*100)-6.25)</f>
        <v>1.0500000000000398E-2</v>
      </c>
    </row>
    <row r="15" spans="1:4" x14ac:dyDescent="0.3">
      <c r="A15" s="1" t="s">
        <v>15</v>
      </c>
      <c r="B15">
        <v>6.2438667000000003E-2</v>
      </c>
      <c r="C15">
        <f>ABS((simulation__14[[#This Row],[Column2]]*100)-6.25)</f>
        <v>6.1333000000001192E-3</v>
      </c>
    </row>
    <row r="16" spans="1:4" x14ac:dyDescent="0.3">
      <c r="A16" s="1" t="s">
        <v>16</v>
      </c>
      <c r="B16">
        <v>6.2391000000000002E-2</v>
      </c>
      <c r="C16">
        <f>ABS((simulation__14[[#This Row],[Column2]]*100)-6.25)</f>
        <v>1.0899999999999466E-2</v>
      </c>
    </row>
    <row r="17" spans="1:3" x14ac:dyDescent="0.3">
      <c r="A17" s="1" t="s">
        <v>17</v>
      </c>
      <c r="B17">
        <v>6.2298667000000002E-2</v>
      </c>
      <c r="C17">
        <f>ABS((simulation__14[[#This Row],[Column2]]*100)-6.25)</f>
        <v>2.0133299999999466E-2</v>
      </c>
    </row>
    <row r="18" spans="1:3" x14ac:dyDescent="0.3">
      <c r="A18" s="1" t="s">
        <v>2</v>
      </c>
      <c r="B18">
        <v>6.2362834999999998E-2</v>
      </c>
      <c r="C18">
        <f>ABS((simulation__14[[#This Row],[Column2]]*100)-6.25)</f>
        <v>1.3716500000000131E-2</v>
      </c>
    </row>
    <row r="19" spans="1:3" x14ac:dyDescent="0.3">
      <c r="A19" s="1" t="s">
        <v>3</v>
      </c>
      <c r="B19">
        <v>6.2450499999999999E-2</v>
      </c>
      <c r="C19">
        <f>ABS((simulation__14[[#This Row],[Column2]]*100)-6.25)</f>
        <v>4.9500000000000099E-3</v>
      </c>
    </row>
    <row r="20" spans="1:3" x14ac:dyDescent="0.3">
      <c r="A20" s="1" t="s">
        <v>4</v>
      </c>
      <c r="B20">
        <v>6.2561829999999999E-2</v>
      </c>
      <c r="C20">
        <f>ABS((simulation__14[[#This Row],[Column2]]*100)-6.25)</f>
        <v>6.1830000000000496E-3</v>
      </c>
    </row>
    <row r="21" spans="1:3" x14ac:dyDescent="0.3">
      <c r="A21" s="1" t="s">
        <v>5</v>
      </c>
      <c r="B21">
        <v>6.2415499999999999E-2</v>
      </c>
      <c r="C21">
        <f>ABS((simulation__14[[#This Row],[Column2]]*100)-6.25)</f>
        <v>8.4499999999998465E-3</v>
      </c>
    </row>
    <row r="22" spans="1:3" x14ac:dyDescent="0.3">
      <c r="A22" s="1" t="s">
        <v>6</v>
      </c>
      <c r="B22">
        <v>6.2428333000000003E-2</v>
      </c>
      <c r="C22">
        <f>ABS((simulation__14[[#This Row],[Column2]]*100)-6.25)</f>
        <v>7.1666999999999703E-3</v>
      </c>
    </row>
    <row r="23" spans="1:3" x14ac:dyDescent="0.3">
      <c r="A23" s="1" t="s">
        <v>7</v>
      </c>
      <c r="B23">
        <v>6.2413000000000003E-2</v>
      </c>
      <c r="C23">
        <f>ABS((simulation__14[[#This Row],[Column2]]*100)-6.25)</f>
        <v>8.6999999999992639E-3</v>
      </c>
    </row>
    <row r="24" spans="1:3" x14ac:dyDescent="0.3">
      <c r="A24" s="1" t="s">
        <v>8</v>
      </c>
      <c r="B24">
        <v>6.2598329999999994E-2</v>
      </c>
      <c r="C24">
        <f>ABS((simulation__14[[#This Row],[Column2]]*100)-6.25)</f>
        <v>9.8329999999995366E-3</v>
      </c>
    </row>
    <row r="25" spans="1:3" x14ac:dyDescent="0.3">
      <c r="A25" s="1" t="s">
        <v>9</v>
      </c>
      <c r="B25">
        <v>6.2668500000000002E-2</v>
      </c>
      <c r="C25">
        <f>ABS((simulation__14[[#This Row],[Column2]]*100)-6.25)</f>
        <v>1.684999999999981E-2</v>
      </c>
    </row>
    <row r="26" spans="1:3" x14ac:dyDescent="0.3">
      <c r="A26" s="1" t="s">
        <v>10</v>
      </c>
      <c r="B26">
        <v>6.2587335999999993E-2</v>
      </c>
      <c r="C26">
        <f>ABS((simulation__14[[#This Row],[Column2]]*100)-6.25)</f>
        <v>8.7335999999993419E-3</v>
      </c>
    </row>
    <row r="27" spans="1:3" x14ac:dyDescent="0.3">
      <c r="A27" s="1" t="s">
        <v>11</v>
      </c>
      <c r="B27">
        <v>6.2604999999999994E-2</v>
      </c>
      <c r="C27">
        <f>ABS((simulation__14[[#This Row],[Column2]]*100)-6.25)</f>
        <v>1.049999999999951E-2</v>
      </c>
    </row>
    <row r="28" spans="1:3" x14ac:dyDescent="0.3">
      <c r="A28" s="1" t="s">
        <v>12</v>
      </c>
      <c r="B28">
        <v>6.2529329999999994E-2</v>
      </c>
      <c r="C28">
        <f>ABS((simulation__14[[#This Row],[Column2]]*100)-6.25)</f>
        <v>2.9329999999996303E-3</v>
      </c>
    </row>
    <row r="29" spans="1:3" x14ac:dyDescent="0.3">
      <c r="A29" s="1" t="s">
        <v>13</v>
      </c>
      <c r="B29">
        <v>6.2559835999999994E-2</v>
      </c>
      <c r="C29">
        <f>ABS((simulation__14[[#This Row],[Column2]]*100)-6.25)</f>
        <v>5.9835999999995337E-3</v>
      </c>
    </row>
    <row r="30" spans="1:3" x14ac:dyDescent="0.3">
      <c r="A30" s="1" t="s">
        <v>14</v>
      </c>
      <c r="B30">
        <v>6.2470168E-2</v>
      </c>
      <c r="C30">
        <f>ABS((simulation__14[[#This Row],[Column2]]*100)-6.25)</f>
        <v>2.9832000000000747E-3</v>
      </c>
    </row>
    <row r="31" spans="1:3" x14ac:dyDescent="0.3">
      <c r="A31" s="1" t="s">
        <v>15</v>
      </c>
      <c r="B31">
        <v>6.2540999999999999E-2</v>
      </c>
      <c r="C31">
        <f>ABS((simulation__14[[#This Row],[Column2]]*100)-6.25)</f>
        <v>4.1000000000002146E-3</v>
      </c>
    </row>
    <row r="32" spans="1:3" x14ac:dyDescent="0.3">
      <c r="A32" s="1" t="s">
        <v>16</v>
      </c>
      <c r="B32">
        <v>6.241E-2</v>
      </c>
      <c r="C32">
        <f>ABS((simulation__14[[#This Row],[Column2]]*100)-6.25)</f>
        <v>9.0000000000003411E-3</v>
      </c>
    </row>
    <row r="33" spans="1:3" x14ac:dyDescent="0.3">
      <c r="A33" s="1" t="s">
        <v>17</v>
      </c>
      <c r="B33">
        <v>6.2398500000000003E-2</v>
      </c>
      <c r="C33">
        <f>ABS((simulation__14[[#This Row],[Column2]]*100)-6.25)</f>
        <v>1.0149999999999437E-2</v>
      </c>
    </row>
    <row r="34" spans="1:3" x14ac:dyDescent="0.3">
      <c r="A34" s="1" t="s">
        <v>2</v>
      </c>
      <c r="B34">
        <v>6.2454780000000001E-2</v>
      </c>
      <c r="C34">
        <f>ABS((simulation__14[[#This Row],[Column2]]*100)-6.25)</f>
        <v>4.5219999999996929E-3</v>
      </c>
    </row>
    <row r="35" spans="1:3" x14ac:dyDescent="0.3">
      <c r="A35" s="1" t="s">
        <v>3</v>
      </c>
      <c r="B35">
        <v>6.2394779999999997E-2</v>
      </c>
      <c r="C35">
        <f>ABS((simulation__14[[#This Row],[Column2]]*100)-6.25)</f>
        <v>1.052199999999992E-2</v>
      </c>
    </row>
    <row r="36" spans="1:3" x14ac:dyDescent="0.3">
      <c r="A36" s="1" t="s">
        <v>4</v>
      </c>
      <c r="B36">
        <v>6.2477329999999998E-2</v>
      </c>
      <c r="C36">
        <f>ABS((simulation__14[[#This Row],[Column2]]*100)-6.25)</f>
        <v>2.266999999999797E-3</v>
      </c>
    </row>
    <row r="37" spans="1:3" x14ac:dyDescent="0.3">
      <c r="A37" s="1" t="s">
        <v>5</v>
      </c>
      <c r="B37">
        <v>6.2451E-2</v>
      </c>
      <c r="C37">
        <f>ABS((simulation__14[[#This Row],[Column2]]*100)-6.25)</f>
        <v>4.9000000000001265E-3</v>
      </c>
    </row>
    <row r="38" spans="1:3" x14ac:dyDescent="0.3">
      <c r="A38" s="1" t="s">
        <v>6</v>
      </c>
      <c r="B38">
        <v>6.2478890000000002E-2</v>
      </c>
      <c r="C38">
        <f>ABS((simulation__14[[#This Row],[Column2]]*100)-6.25)</f>
        <v>2.1110000000001961E-3</v>
      </c>
    </row>
    <row r="39" spans="1:3" x14ac:dyDescent="0.3">
      <c r="A39" s="1" t="s">
        <v>7</v>
      </c>
      <c r="B39">
        <v>6.2400557000000002E-2</v>
      </c>
      <c r="C39">
        <f>ABS((simulation__14[[#This Row],[Column2]]*100)-6.25)</f>
        <v>9.944299999999906E-3</v>
      </c>
    </row>
    <row r="40" spans="1:3" x14ac:dyDescent="0.3">
      <c r="A40" s="1" t="s">
        <v>8</v>
      </c>
      <c r="B40">
        <v>6.2544890000000006E-2</v>
      </c>
      <c r="C40">
        <f>ABS((simulation__14[[#This Row],[Column2]]*100)-6.25)</f>
        <v>4.4890000000004093E-3</v>
      </c>
    </row>
    <row r="41" spans="1:3" x14ac:dyDescent="0.3">
      <c r="A41" s="1" t="s">
        <v>9</v>
      </c>
      <c r="B41">
        <v>6.2632439999999998E-2</v>
      </c>
      <c r="C41">
        <f>ABS((simulation__14[[#This Row],[Column2]]*100)-6.25)</f>
        <v>1.3243999999999367E-2</v>
      </c>
    </row>
    <row r="42" spans="1:3" x14ac:dyDescent="0.3">
      <c r="A42" s="1" t="s">
        <v>10</v>
      </c>
      <c r="B42">
        <v>6.2519110000000003E-2</v>
      </c>
      <c r="C42">
        <f>ABS((simulation__14[[#This Row],[Column2]]*100)-6.25)</f>
        <v>1.9110000000006622E-3</v>
      </c>
    </row>
    <row r="43" spans="1:3" x14ac:dyDescent="0.3">
      <c r="A43" s="1" t="s">
        <v>11</v>
      </c>
      <c r="B43">
        <v>6.2617999999999993E-2</v>
      </c>
      <c r="C43">
        <f>ABS((simulation__14[[#This Row],[Column2]]*100)-6.25)</f>
        <v>1.1799999999999145E-2</v>
      </c>
    </row>
    <row r="44" spans="1:3" x14ac:dyDescent="0.3">
      <c r="A44" s="1" t="s">
        <v>12</v>
      </c>
      <c r="B44">
        <v>6.2583559999999996E-2</v>
      </c>
      <c r="C44">
        <f>ABS((simulation__14[[#This Row],[Column2]]*100)-6.25)</f>
        <v>8.3560000000000301E-3</v>
      </c>
    </row>
    <row r="45" spans="1:3" x14ac:dyDescent="0.3">
      <c r="A45" s="1" t="s">
        <v>13</v>
      </c>
      <c r="B45">
        <v>6.2496889999999999E-2</v>
      </c>
      <c r="C45">
        <f>ABS((simulation__14[[#This Row],[Column2]]*100)-6.25)</f>
        <v>3.1099999999995021E-4</v>
      </c>
    </row>
    <row r="46" spans="1:3" x14ac:dyDescent="0.3">
      <c r="A46" s="1" t="s">
        <v>14</v>
      </c>
      <c r="B46">
        <v>6.2442668E-2</v>
      </c>
      <c r="C46">
        <f>ABS((simulation__14[[#This Row],[Column2]]*100)-6.25)</f>
        <v>5.7331999999998828E-3</v>
      </c>
    </row>
    <row r="47" spans="1:3" x14ac:dyDescent="0.3">
      <c r="A47" s="1" t="s">
        <v>15</v>
      </c>
      <c r="B47">
        <v>6.2553440000000002E-2</v>
      </c>
      <c r="C47">
        <f>ABS((simulation__14[[#This Row],[Column2]]*100)-6.25)</f>
        <v>5.3440000000000154E-3</v>
      </c>
    </row>
    <row r="48" spans="1:3" x14ac:dyDescent="0.3">
      <c r="A48" s="1" t="s">
        <v>16</v>
      </c>
      <c r="B48">
        <v>6.2489665999999999E-2</v>
      </c>
      <c r="C48">
        <f>ABS((simulation__14[[#This Row],[Column2]]*100)-6.25)</f>
        <v>1.0333999999998511E-3</v>
      </c>
    </row>
    <row r="49" spans="1:3" x14ac:dyDescent="0.3">
      <c r="A49" s="1" t="s">
        <v>17</v>
      </c>
      <c r="B49">
        <v>6.2461999999999997E-2</v>
      </c>
      <c r="C49">
        <f>ABS((simulation__14[[#This Row],[Column2]]*100)-6.25)</f>
        <v>3.8000000000000256E-3</v>
      </c>
    </row>
    <row r="50" spans="1:3" x14ac:dyDescent="0.3">
      <c r="A50" s="1" t="s">
        <v>2</v>
      </c>
      <c r="B50">
        <v>6.2524830000000003E-2</v>
      </c>
      <c r="C50">
        <f>ABS((simulation__14[[#This Row],[Column2]]*100)-6.25)</f>
        <v>2.4830000000006791E-3</v>
      </c>
    </row>
    <row r="51" spans="1:3" x14ac:dyDescent="0.3">
      <c r="A51" s="1" t="s">
        <v>3</v>
      </c>
      <c r="B51">
        <v>6.2382414999999997E-2</v>
      </c>
      <c r="C51">
        <f>ABS((simulation__14[[#This Row],[Column2]]*100)-6.25)</f>
        <v>1.1758500000000005E-2</v>
      </c>
    </row>
    <row r="52" spans="1:3" x14ac:dyDescent="0.3">
      <c r="A52" s="1" t="s">
        <v>4</v>
      </c>
      <c r="B52">
        <v>6.2498749999999999E-2</v>
      </c>
      <c r="C52">
        <f>ABS((simulation__14[[#This Row],[Column2]]*100)-6.25)</f>
        <v>1.2499999999970868E-4</v>
      </c>
    </row>
    <row r="53" spans="1:3" x14ac:dyDescent="0.3">
      <c r="A53" s="1" t="s">
        <v>5</v>
      </c>
      <c r="B53">
        <v>6.2471915000000003E-2</v>
      </c>
      <c r="C53">
        <f>ABS((simulation__14[[#This Row],[Column2]]*100)-6.25)</f>
        <v>2.8084999999995475E-3</v>
      </c>
    </row>
    <row r="54" spans="1:3" x14ac:dyDescent="0.3">
      <c r="A54" s="1" t="s">
        <v>6</v>
      </c>
      <c r="B54">
        <v>6.2447000000000003E-2</v>
      </c>
      <c r="C54">
        <f>ABS((simulation__14[[#This Row],[Column2]]*100)-6.25)</f>
        <v>5.3000000000000824E-3</v>
      </c>
    </row>
    <row r="55" spans="1:3" x14ac:dyDescent="0.3">
      <c r="A55" s="1" t="s">
        <v>7</v>
      </c>
      <c r="B55">
        <v>6.2365416E-2</v>
      </c>
      <c r="C55">
        <f>ABS((simulation__14[[#This Row],[Column2]]*100)-6.25)</f>
        <v>1.3458400000000204E-2</v>
      </c>
    </row>
    <row r="56" spans="1:3" x14ac:dyDescent="0.3">
      <c r="A56" s="1" t="s">
        <v>8</v>
      </c>
      <c r="B56">
        <v>6.2533749999999999E-2</v>
      </c>
      <c r="C56">
        <f>ABS((simulation__14[[#This Row],[Column2]]*100)-6.25)</f>
        <v>3.3750000000001279E-3</v>
      </c>
    </row>
    <row r="57" spans="1:3" x14ac:dyDescent="0.3">
      <c r="A57" s="1" t="s">
        <v>9</v>
      </c>
      <c r="B57">
        <v>6.2634079999999995E-2</v>
      </c>
      <c r="C57">
        <f>ABS((simulation__14[[#This Row],[Column2]]*100)-6.25)</f>
        <v>1.3407999999999198E-2</v>
      </c>
    </row>
    <row r="58" spans="1:3" x14ac:dyDescent="0.3">
      <c r="A58" s="1" t="s">
        <v>10</v>
      </c>
      <c r="B58">
        <v>6.2513164999999996E-2</v>
      </c>
      <c r="C58">
        <f>ABS((simulation__14[[#This Row],[Column2]]*100)-6.25)</f>
        <v>1.3164999999997207E-3</v>
      </c>
    </row>
    <row r="59" spans="1:3" x14ac:dyDescent="0.3">
      <c r="A59" s="1" t="s">
        <v>11</v>
      </c>
      <c r="B59">
        <v>6.2561829999999999E-2</v>
      </c>
      <c r="C59">
        <f>ABS((simulation__14[[#This Row],[Column2]]*100)-6.25)</f>
        <v>6.1830000000000496E-3</v>
      </c>
    </row>
    <row r="60" spans="1:3" x14ac:dyDescent="0.3">
      <c r="A60" s="1" t="s">
        <v>12</v>
      </c>
      <c r="B60">
        <v>6.2503329999999996E-2</v>
      </c>
      <c r="C60">
        <f>ABS((simulation__14[[#This Row],[Column2]]*100)-6.25)</f>
        <v>3.3299999999947261E-4</v>
      </c>
    </row>
    <row r="61" spans="1:3" x14ac:dyDescent="0.3">
      <c r="A61" s="1" t="s">
        <v>13</v>
      </c>
      <c r="B61">
        <v>6.257509E-2</v>
      </c>
      <c r="C61">
        <f>ABS((simulation__14[[#This Row],[Column2]]*100)-6.25)</f>
        <v>7.5089999999997659E-3</v>
      </c>
    </row>
    <row r="62" spans="1:3" x14ac:dyDescent="0.3">
      <c r="A62" s="1" t="s">
        <v>14</v>
      </c>
      <c r="B62">
        <v>6.2441085E-2</v>
      </c>
      <c r="C62">
        <f>ABS((simulation__14[[#This Row],[Column2]]*100)-6.25)</f>
        <v>5.8914999999997164E-3</v>
      </c>
    </row>
    <row r="63" spans="1:3" x14ac:dyDescent="0.3">
      <c r="A63" s="1" t="s">
        <v>15</v>
      </c>
      <c r="B63">
        <v>6.2565170000000003E-2</v>
      </c>
      <c r="C63">
        <f>ABS((simulation__14[[#This Row],[Column2]]*100)-6.25)</f>
        <v>6.5170000000005501E-3</v>
      </c>
    </row>
    <row r="64" spans="1:3" x14ac:dyDescent="0.3">
      <c r="A64" s="1" t="s">
        <v>16</v>
      </c>
      <c r="B64">
        <v>6.2517329999999996E-2</v>
      </c>
      <c r="C64">
        <f>ABS((simulation__14[[#This Row],[Column2]]*100)-6.25)</f>
        <v>1.7329999999997625E-3</v>
      </c>
    </row>
    <row r="65" spans="1:3" x14ac:dyDescent="0.3">
      <c r="A65" s="1" t="s">
        <v>17</v>
      </c>
      <c r="B65">
        <v>6.2464832999999997E-2</v>
      </c>
      <c r="C65">
        <f>ABS((simulation__14[[#This Row],[Column2]]*100)-6.25)</f>
        <v>3.5167000000004833E-3</v>
      </c>
    </row>
    <row r="66" spans="1:3" x14ac:dyDescent="0.3">
      <c r="A66" s="1" t="s">
        <v>2</v>
      </c>
      <c r="B66">
        <v>6.2496665999999999E-2</v>
      </c>
      <c r="C66">
        <f>ABS((simulation__14[[#This Row],[Column2]]*100)-6.25)</f>
        <v>3.3339999999970615E-4</v>
      </c>
    </row>
    <row r="67" spans="1:3" x14ac:dyDescent="0.3">
      <c r="A67" s="1" t="s">
        <v>3</v>
      </c>
      <c r="B67">
        <v>6.2395333999999997E-2</v>
      </c>
      <c r="C67">
        <f>ABS((simulation__14[[#This Row],[Column2]]*100)-6.25)</f>
        <v>1.0466599999999993E-2</v>
      </c>
    </row>
    <row r="68" spans="1:3" x14ac:dyDescent="0.3">
      <c r="A68" s="1" t="s">
        <v>4</v>
      </c>
      <c r="B68">
        <v>6.2508136000000006E-2</v>
      </c>
      <c r="C68">
        <f>ABS((simulation__14[[#This Row],[Column2]]*100)-6.25)</f>
        <v>8.1360000000074706E-4</v>
      </c>
    </row>
    <row r="69" spans="1:3" x14ac:dyDescent="0.3">
      <c r="A69" s="1" t="s">
        <v>5</v>
      </c>
      <c r="B69">
        <v>6.2468733999999998E-2</v>
      </c>
      <c r="C69">
        <f>ABS((simulation__14[[#This Row],[Column2]]*100)-6.25)</f>
        <v>3.1265999999998684E-3</v>
      </c>
    </row>
    <row r="70" spans="1:3" x14ac:dyDescent="0.3">
      <c r="A70" s="1" t="s">
        <v>6</v>
      </c>
      <c r="B70">
        <v>6.2475999999999997E-2</v>
      </c>
      <c r="C70">
        <f>ABS((simulation__14[[#This Row],[Column2]]*100)-6.25)</f>
        <v>2.4000000000006239E-3</v>
      </c>
    </row>
    <row r="71" spans="1:3" x14ac:dyDescent="0.3">
      <c r="A71" s="1" t="s">
        <v>7</v>
      </c>
      <c r="B71">
        <v>6.2413732999999999E-2</v>
      </c>
      <c r="C71">
        <f>ABS((simulation__14[[#This Row],[Column2]]*100)-6.25)</f>
        <v>8.6266999999997651E-3</v>
      </c>
    </row>
    <row r="72" spans="1:3" x14ac:dyDescent="0.3">
      <c r="A72" s="1" t="s">
        <v>8</v>
      </c>
      <c r="B72">
        <v>6.2566869999999997E-2</v>
      </c>
      <c r="C72">
        <f>ABS((simulation__14[[#This Row],[Column2]]*100)-6.25)</f>
        <v>6.6869999999994434E-3</v>
      </c>
    </row>
    <row r="73" spans="1:3" x14ac:dyDescent="0.3">
      <c r="A73" s="1" t="s">
        <v>9</v>
      </c>
      <c r="B73">
        <v>6.2579670000000004E-2</v>
      </c>
      <c r="C73">
        <f>ABS((simulation__14[[#This Row],[Column2]]*100)-6.25)</f>
        <v>7.9670000000007235E-3</v>
      </c>
    </row>
    <row r="74" spans="1:3" x14ac:dyDescent="0.3">
      <c r="A74" s="1" t="s">
        <v>10</v>
      </c>
      <c r="B74">
        <v>6.2536729999999999E-2</v>
      </c>
      <c r="C74">
        <f>ABS((simulation__14[[#This Row],[Column2]]*100)-6.25)</f>
        <v>3.6730000000000373E-3</v>
      </c>
    </row>
    <row r="75" spans="1:3" x14ac:dyDescent="0.3">
      <c r="A75" s="1" t="s">
        <v>11</v>
      </c>
      <c r="B75">
        <v>6.25444E-2</v>
      </c>
      <c r="C75">
        <f>ABS((simulation__14[[#This Row],[Column2]]*100)-6.25)</f>
        <v>4.4399999999997775E-3</v>
      </c>
    </row>
    <row r="76" spans="1:3" x14ac:dyDescent="0.3">
      <c r="A76" s="1" t="s">
        <v>12</v>
      </c>
      <c r="B76">
        <v>6.2505669999999999E-2</v>
      </c>
      <c r="C76">
        <f>ABS((simulation__14[[#This Row],[Column2]]*100)-6.25)</f>
        <v>5.6700000000020623E-4</v>
      </c>
    </row>
    <row r="77" spans="1:3" x14ac:dyDescent="0.3">
      <c r="A77" s="1" t="s">
        <v>13</v>
      </c>
      <c r="B77">
        <v>6.2597600000000003E-2</v>
      </c>
      <c r="C77">
        <f>ABS((simulation__14[[#This Row],[Column2]]*100)-6.25)</f>
        <v>9.7599999999999909E-3</v>
      </c>
    </row>
    <row r="78" spans="1:3" x14ac:dyDescent="0.3">
      <c r="A78" s="1" t="s">
        <v>14</v>
      </c>
      <c r="B78">
        <v>6.2427532000000001E-2</v>
      </c>
      <c r="C78">
        <f>ABS((simulation__14[[#This Row],[Column2]]*100)-6.25)</f>
        <v>7.2467999999998867E-3</v>
      </c>
    </row>
    <row r="79" spans="1:3" x14ac:dyDescent="0.3">
      <c r="A79" s="1" t="s">
        <v>15</v>
      </c>
      <c r="B79">
        <v>6.2569730000000004E-2</v>
      </c>
      <c r="C79">
        <f>ABS((simulation__14[[#This Row],[Column2]]*100)-6.25)</f>
        <v>6.97300000000034E-3</v>
      </c>
    </row>
    <row r="80" spans="1:3" x14ac:dyDescent="0.3">
      <c r="A80" s="1" t="s">
        <v>16</v>
      </c>
      <c r="B80">
        <v>6.2495265000000001E-2</v>
      </c>
      <c r="C80">
        <f>ABS((simulation__14[[#This Row],[Column2]]*100)-6.25)</f>
        <v>4.7350000000001558E-4</v>
      </c>
    </row>
    <row r="81" spans="1:3" x14ac:dyDescent="0.3">
      <c r="A81" s="1" t="s">
        <v>17</v>
      </c>
      <c r="B81">
        <v>6.2417930000000003E-2</v>
      </c>
      <c r="C81">
        <f>ABS((simulation__14[[#This Row],[Column2]]*100)-6.25)</f>
        <v>8.2069999999996313E-3</v>
      </c>
    </row>
    <row r="82" spans="1:3" x14ac:dyDescent="0.3">
      <c r="A82" s="1" t="s">
        <v>2</v>
      </c>
      <c r="B82">
        <v>6.2490219999999999E-2</v>
      </c>
      <c r="C82">
        <f>ABS((simulation__14[[#This Row],[Column2]]*100)-6.25)</f>
        <v>9.7799999999992338E-4</v>
      </c>
    </row>
    <row r="83" spans="1:3" x14ac:dyDescent="0.3">
      <c r="A83" s="1" t="s">
        <v>3</v>
      </c>
      <c r="B83">
        <v>6.2425446000000002E-2</v>
      </c>
      <c r="C83">
        <f>ABS((simulation__14[[#This Row],[Column2]]*100)-6.25)</f>
        <v>7.4553999999995568E-3</v>
      </c>
    </row>
    <row r="84" spans="1:3" x14ac:dyDescent="0.3">
      <c r="A84" s="1" t="s">
        <v>4</v>
      </c>
      <c r="B84">
        <v>6.2499332999999997E-2</v>
      </c>
      <c r="C84">
        <f>ABS((simulation__14[[#This Row],[Column2]]*100)-6.25)</f>
        <v>6.6700000000530224E-5</v>
      </c>
    </row>
    <row r="85" spans="1:3" x14ac:dyDescent="0.3">
      <c r="A85" s="1" t="s">
        <v>5</v>
      </c>
      <c r="B85">
        <v>6.2476276999999997E-2</v>
      </c>
      <c r="C85">
        <f>ABS((simulation__14[[#This Row],[Column2]]*100)-6.25)</f>
        <v>2.3723000000002159E-3</v>
      </c>
    </row>
    <row r="86" spans="1:3" x14ac:dyDescent="0.3">
      <c r="A86" s="1" t="s">
        <v>6</v>
      </c>
      <c r="B86">
        <v>6.2523334999999999E-2</v>
      </c>
      <c r="C86">
        <f>ABS((simulation__14[[#This Row],[Column2]]*100)-6.25)</f>
        <v>2.3334999999997663E-3</v>
      </c>
    </row>
    <row r="87" spans="1:3" x14ac:dyDescent="0.3">
      <c r="A87" s="1" t="s">
        <v>7</v>
      </c>
      <c r="B87">
        <v>6.2427666E-2</v>
      </c>
      <c r="C87">
        <f>ABS((simulation__14[[#This Row],[Column2]]*100)-6.25)</f>
        <v>7.2333999999996124E-3</v>
      </c>
    </row>
    <row r="88" spans="1:3" x14ac:dyDescent="0.3">
      <c r="A88" s="1" t="s">
        <v>8</v>
      </c>
      <c r="B88">
        <v>6.2551830000000003E-2</v>
      </c>
      <c r="C88">
        <f>ABS((simulation__14[[#This Row],[Column2]]*100)-6.25)</f>
        <v>5.1830000000006038E-3</v>
      </c>
    </row>
    <row r="89" spans="1:3" x14ac:dyDescent="0.3">
      <c r="A89" s="1" t="s">
        <v>9</v>
      </c>
      <c r="B89">
        <v>6.2577549999999996E-2</v>
      </c>
      <c r="C89">
        <f>ABS((simulation__14[[#This Row],[Column2]]*100)-6.25)</f>
        <v>7.7549999999995123E-3</v>
      </c>
    </row>
    <row r="90" spans="1:3" x14ac:dyDescent="0.3">
      <c r="A90" s="1" t="s">
        <v>10</v>
      </c>
      <c r="B90">
        <v>6.2517329999999996E-2</v>
      </c>
      <c r="C90">
        <f>ABS((simulation__14[[#This Row],[Column2]]*100)-6.25)</f>
        <v>1.7329999999997625E-3</v>
      </c>
    </row>
    <row r="91" spans="1:3" x14ac:dyDescent="0.3">
      <c r="A91" s="1" t="s">
        <v>11</v>
      </c>
      <c r="B91">
        <v>6.2541276000000007E-2</v>
      </c>
      <c r="C91">
        <f>ABS((simulation__14[[#This Row],[Column2]]*100)-6.25)</f>
        <v>4.1276000000003421E-3</v>
      </c>
    </row>
    <row r="92" spans="1:3" x14ac:dyDescent="0.3">
      <c r="A92" s="1" t="s">
        <v>12</v>
      </c>
      <c r="B92">
        <v>6.2498610000000003E-2</v>
      </c>
      <c r="C92">
        <f>ABS((simulation__14[[#This Row],[Column2]]*100)-6.25)</f>
        <v>1.3899999999988921E-4</v>
      </c>
    </row>
    <row r="93" spans="1:3" x14ac:dyDescent="0.3">
      <c r="A93" s="1" t="s">
        <v>13</v>
      </c>
      <c r="B93">
        <v>6.2601560000000001E-2</v>
      </c>
      <c r="C93">
        <f>ABS((simulation__14[[#This Row],[Column2]]*100)-6.25)</f>
        <v>1.0156000000000276E-2</v>
      </c>
    </row>
    <row r="94" spans="1:3" x14ac:dyDescent="0.3">
      <c r="A94" s="1" t="s">
        <v>14</v>
      </c>
      <c r="B94">
        <v>6.2455999999999998E-2</v>
      </c>
      <c r="C94">
        <f>ABS((simulation__14[[#This Row],[Column2]]*100)-6.25)</f>
        <v>4.4000000000004036E-3</v>
      </c>
    </row>
    <row r="95" spans="1:3" x14ac:dyDescent="0.3">
      <c r="A95" s="1" t="s">
        <v>15</v>
      </c>
      <c r="B95">
        <v>6.2553830000000005E-2</v>
      </c>
      <c r="C95">
        <f>ABS((simulation__14[[#This Row],[Column2]]*100)-6.25)</f>
        <v>5.3830000000001377E-3</v>
      </c>
    </row>
    <row r="96" spans="1:3" x14ac:dyDescent="0.3">
      <c r="A96" s="1" t="s">
        <v>16</v>
      </c>
      <c r="B96">
        <v>6.2464166000000002E-2</v>
      </c>
      <c r="C96">
        <f>ABS((simulation__14[[#This Row],[Column2]]*100)-6.25)</f>
        <v>3.5834000000001254E-3</v>
      </c>
    </row>
    <row r="97" spans="1:3" x14ac:dyDescent="0.3">
      <c r="A97" s="1" t="s">
        <v>17</v>
      </c>
      <c r="B97">
        <v>6.2395553999999999E-2</v>
      </c>
      <c r="C97">
        <f>ABS((simulation__14[[#This Row],[Column2]]*100)-6.25)</f>
        <v>1.044460000000047E-2</v>
      </c>
    </row>
    <row r="98" spans="1:3" x14ac:dyDescent="0.3">
      <c r="A98" s="1" t="s">
        <v>2</v>
      </c>
      <c r="B98">
        <v>6.249043E-2</v>
      </c>
      <c r="C98">
        <f>ABS((simulation__14[[#This Row],[Column2]]*100)-6.25)</f>
        <v>9.5699999999965257E-4</v>
      </c>
    </row>
    <row r="99" spans="1:3" x14ac:dyDescent="0.3">
      <c r="A99" s="1" t="s">
        <v>3</v>
      </c>
      <c r="B99">
        <v>6.2455475000000003E-2</v>
      </c>
      <c r="C99">
        <f>ABS((simulation__14[[#This Row],[Column2]]*100)-6.25)</f>
        <v>4.4524999999993042E-3</v>
      </c>
    </row>
    <row r="100" spans="1:3" x14ac:dyDescent="0.3">
      <c r="A100" s="1" t="s">
        <v>4</v>
      </c>
      <c r="B100">
        <v>6.2481522999999997E-2</v>
      </c>
      <c r="C100">
        <f>ABS((simulation__14[[#This Row],[Column2]]*100)-6.25)</f>
        <v>1.8476999999998966E-3</v>
      </c>
    </row>
    <row r="101" spans="1:3" x14ac:dyDescent="0.3">
      <c r="A101" s="1" t="s">
        <v>5</v>
      </c>
      <c r="B101">
        <v>6.2480524000000003E-2</v>
      </c>
      <c r="C101">
        <f>ABS((simulation__14[[#This Row],[Column2]]*100)-6.25)</f>
        <v>1.9475999999993832E-3</v>
      </c>
    </row>
    <row r="102" spans="1:3" x14ac:dyDescent="0.3">
      <c r="A102" s="1" t="s">
        <v>6</v>
      </c>
      <c r="B102">
        <v>6.2544050000000004E-2</v>
      </c>
      <c r="C102">
        <f>ABS((simulation__14[[#This Row],[Column2]]*100)-6.25)</f>
        <v>4.4050000000002143E-3</v>
      </c>
    </row>
    <row r="103" spans="1:3" x14ac:dyDescent="0.3">
      <c r="A103" s="1" t="s">
        <v>7</v>
      </c>
      <c r="B103">
        <v>6.2462810000000001E-2</v>
      </c>
      <c r="C103">
        <f>ABS((simulation__14[[#This Row],[Column2]]*100)-6.25)</f>
        <v>3.7190000000002499E-3</v>
      </c>
    </row>
    <row r="104" spans="1:3" x14ac:dyDescent="0.3">
      <c r="A104" s="1" t="s">
        <v>8</v>
      </c>
      <c r="B104">
        <v>6.2541239999999998E-2</v>
      </c>
      <c r="C104">
        <f>ABS((simulation__14[[#This Row],[Column2]]*100)-6.25)</f>
        <v>4.1240000000000165E-3</v>
      </c>
    </row>
    <row r="105" spans="1:3" x14ac:dyDescent="0.3">
      <c r="A105" s="1" t="s">
        <v>9</v>
      </c>
      <c r="B105">
        <v>6.2565140000000005E-2</v>
      </c>
      <c r="C105">
        <f>ABS((simulation__14[[#This Row],[Column2]]*100)-6.25)</f>
        <v>6.5140000000001308E-3</v>
      </c>
    </row>
    <row r="106" spans="1:3" x14ac:dyDescent="0.3">
      <c r="A106" s="1" t="s">
        <v>10</v>
      </c>
      <c r="B106">
        <v>6.2504716000000002E-2</v>
      </c>
      <c r="C106">
        <f>ABS((simulation__14[[#This Row],[Column2]]*100)-6.25)</f>
        <v>4.7160000000001645E-4</v>
      </c>
    </row>
    <row r="107" spans="1:3" x14ac:dyDescent="0.3">
      <c r="A107" s="1" t="s">
        <v>11</v>
      </c>
      <c r="B107">
        <v>6.2535240000000006E-2</v>
      </c>
      <c r="C107">
        <f>ABS((simulation__14[[#This Row],[Column2]]*100)-6.25)</f>
        <v>3.5240000000005267E-3</v>
      </c>
    </row>
    <row r="108" spans="1:3" x14ac:dyDescent="0.3">
      <c r="A108" s="1" t="s">
        <v>12</v>
      </c>
      <c r="B108">
        <v>6.246757E-2</v>
      </c>
      <c r="C108">
        <f>ABS((simulation__14[[#This Row],[Column2]]*100)-6.25)</f>
        <v>3.243000000000329E-3</v>
      </c>
    </row>
    <row r="109" spans="1:3" x14ac:dyDescent="0.3">
      <c r="A109" s="1" t="s">
        <v>13</v>
      </c>
      <c r="B109">
        <v>6.2593380000000004E-2</v>
      </c>
      <c r="C109">
        <f>ABS((simulation__14[[#This Row],[Column2]]*100)-6.25)</f>
        <v>9.3380000000005126E-3</v>
      </c>
    </row>
    <row r="110" spans="1:3" x14ac:dyDescent="0.3">
      <c r="A110" s="1" t="s">
        <v>14</v>
      </c>
      <c r="B110">
        <v>6.2459334999999998E-2</v>
      </c>
      <c r="C110">
        <f>ABS((simulation__14[[#This Row],[Column2]]*100)-6.25)</f>
        <v>4.066500000000417E-3</v>
      </c>
    </row>
    <row r="111" spans="1:3" x14ac:dyDescent="0.3">
      <c r="A111" s="1" t="s">
        <v>15</v>
      </c>
      <c r="B111">
        <v>6.2544089999999997E-2</v>
      </c>
      <c r="C111">
        <f>ABS((simulation__14[[#This Row],[Column2]]*100)-6.25)</f>
        <v>4.4089999999998852E-3</v>
      </c>
    </row>
    <row r="112" spans="1:3" x14ac:dyDescent="0.3">
      <c r="A112" s="1" t="s">
        <v>16</v>
      </c>
      <c r="B112">
        <v>6.2466427999999997E-2</v>
      </c>
      <c r="C112">
        <f>ABS((simulation__14[[#This Row],[Column2]]*100)-6.25)</f>
        <v>3.3571999999999491E-3</v>
      </c>
    </row>
    <row r="113" spans="1:3" x14ac:dyDescent="0.3">
      <c r="A113" s="1" t="s">
        <v>17</v>
      </c>
      <c r="B113">
        <v>6.240805E-2</v>
      </c>
      <c r="C113">
        <f>ABS((simulation__14[[#This Row],[Column2]]*100)-6.25)</f>
        <v>9.1950000000000642E-3</v>
      </c>
    </row>
    <row r="114" spans="1:3" x14ac:dyDescent="0.3">
      <c r="A114" s="1" t="s">
        <v>2</v>
      </c>
      <c r="B114">
        <v>6.2539499999999998E-2</v>
      </c>
      <c r="C114">
        <f>ABS((simulation__14[[#This Row],[Column2]]*100)-6.25)</f>
        <v>3.949999999999676E-3</v>
      </c>
    </row>
    <row r="115" spans="1:3" x14ac:dyDescent="0.3">
      <c r="A115" s="1" t="s">
        <v>3</v>
      </c>
      <c r="B115">
        <v>6.2472372999999998E-2</v>
      </c>
      <c r="C115">
        <f>ABS((simulation__14[[#This Row],[Column2]]*100)-6.25)</f>
        <v>2.7626999999998958E-3</v>
      </c>
    </row>
    <row r="116" spans="1:3" x14ac:dyDescent="0.3">
      <c r="A116" s="1" t="s">
        <v>4</v>
      </c>
      <c r="B116">
        <v>6.2488667999999997E-2</v>
      </c>
      <c r="C116">
        <f>ABS((simulation__14[[#This Row],[Column2]]*100)-6.25)</f>
        <v>1.1331999999999454E-3</v>
      </c>
    </row>
    <row r="117" spans="1:3" x14ac:dyDescent="0.3">
      <c r="A117" s="1" t="s">
        <v>5</v>
      </c>
      <c r="B117">
        <v>6.2485375000000003E-2</v>
      </c>
      <c r="C117">
        <f>ABS((simulation__14[[#This Row],[Column2]]*100)-6.25)</f>
        <v>1.4624999999997002E-3</v>
      </c>
    </row>
    <row r="118" spans="1:3" x14ac:dyDescent="0.3">
      <c r="A118" s="1" t="s">
        <v>6</v>
      </c>
      <c r="B118">
        <v>6.2513630000000001E-2</v>
      </c>
      <c r="C118">
        <f>ABS((simulation__14[[#This Row],[Column2]]*100)-6.25)</f>
        <v>1.3630000000004472E-3</v>
      </c>
    </row>
    <row r="119" spans="1:3" x14ac:dyDescent="0.3">
      <c r="A119" s="1" t="s">
        <v>7</v>
      </c>
      <c r="B119">
        <v>6.2452584999999998E-2</v>
      </c>
      <c r="C119">
        <f>ABS((simulation__14[[#This Row],[Column2]]*100)-6.25)</f>
        <v>4.7415000000006202E-3</v>
      </c>
    </row>
    <row r="120" spans="1:3" x14ac:dyDescent="0.3">
      <c r="A120" s="1" t="s">
        <v>8</v>
      </c>
      <c r="B120">
        <v>6.2546420000000005E-2</v>
      </c>
      <c r="C120">
        <f>ABS((simulation__14[[#This Row],[Column2]]*100)-6.25)</f>
        <v>4.6420000000004791E-3</v>
      </c>
    </row>
    <row r="121" spans="1:3" x14ac:dyDescent="0.3">
      <c r="A121" s="1" t="s">
        <v>9</v>
      </c>
      <c r="B121">
        <v>6.2531956E-2</v>
      </c>
      <c r="C121">
        <f>ABS((simulation__14[[#This Row],[Column2]]*100)-6.25)</f>
        <v>3.1955999999997431E-3</v>
      </c>
    </row>
    <row r="122" spans="1:3" x14ac:dyDescent="0.3">
      <c r="A122" s="1" t="s">
        <v>10</v>
      </c>
      <c r="B122">
        <v>6.2507409999999999E-2</v>
      </c>
      <c r="C122">
        <f>ABS((simulation__14[[#This Row],[Column2]]*100)-6.25)</f>
        <v>7.409999999996586E-4</v>
      </c>
    </row>
    <row r="123" spans="1:3" x14ac:dyDescent="0.3">
      <c r="A123" s="1" t="s">
        <v>11</v>
      </c>
      <c r="B123">
        <v>6.251313E-2</v>
      </c>
      <c r="C123">
        <f>ABS((simulation__14[[#This Row],[Column2]]*100)-6.25)</f>
        <v>1.3129999999996755E-3</v>
      </c>
    </row>
    <row r="124" spans="1:3" x14ac:dyDescent="0.3">
      <c r="A124" s="1" t="s">
        <v>12</v>
      </c>
      <c r="B124">
        <v>6.2463999999999999E-2</v>
      </c>
      <c r="C124">
        <f>ABS((simulation__14[[#This Row],[Column2]]*100)-6.25)</f>
        <v>3.6000000000004917E-3</v>
      </c>
    </row>
    <row r="125" spans="1:3" x14ac:dyDescent="0.3">
      <c r="A125" s="1" t="s">
        <v>13</v>
      </c>
      <c r="B125">
        <v>6.2594709999999998E-2</v>
      </c>
      <c r="C125">
        <f>ABS((simulation__14[[#This Row],[Column2]]*100)-6.25)</f>
        <v>9.4709999999995631E-3</v>
      </c>
    </row>
    <row r="126" spans="1:3" x14ac:dyDescent="0.3">
      <c r="A126" s="1" t="s">
        <v>14</v>
      </c>
      <c r="B126">
        <v>6.245129E-2</v>
      </c>
      <c r="C126">
        <f>ABS((simulation__14[[#This Row],[Column2]]*100)-6.25)</f>
        <v>4.8709999999996256E-3</v>
      </c>
    </row>
    <row r="127" spans="1:3" x14ac:dyDescent="0.3">
      <c r="A127" s="1" t="s">
        <v>15</v>
      </c>
      <c r="B127">
        <v>6.2553250000000005E-2</v>
      </c>
      <c r="C127">
        <f>ABS((simulation__14[[#This Row],[Column2]]*100)-6.25)</f>
        <v>5.3250000000009123E-3</v>
      </c>
    </row>
    <row r="128" spans="1:3" x14ac:dyDescent="0.3">
      <c r="A128" s="1" t="s">
        <v>16</v>
      </c>
      <c r="B128">
        <v>6.2467164999999998E-2</v>
      </c>
      <c r="C128">
        <f>ABS((simulation__14[[#This Row],[Column2]]*100)-6.25)</f>
        <v>3.2835000000002168E-3</v>
      </c>
    </row>
    <row r="129" spans="1:3" x14ac:dyDescent="0.3">
      <c r="A129" s="1" t="s">
        <v>17</v>
      </c>
      <c r="B129">
        <v>6.2418543E-2</v>
      </c>
      <c r="C129">
        <f>ABS((simulation__14[[#This Row],[Column2]]*100)-6.25)</f>
        <v>8.1457000000000335E-3</v>
      </c>
    </row>
    <row r="130" spans="1:3" x14ac:dyDescent="0.3">
      <c r="A130" s="1" t="s">
        <v>2</v>
      </c>
      <c r="B130">
        <v>6.2524739999999995E-2</v>
      </c>
      <c r="C130">
        <f>ABS((simulation__14[[#This Row],[Column2]]*100)-6.25)</f>
        <v>2.4739999999994211E-3</v>
      </c>
    </row>
    <row r="131" spans="1:3" x14ac:dyDescent="0.3">
      <c r="A131" s="1" t="s">
        <v>3</v>
      </c>
      <c r="B131">
        <v>6.2456887000000003E-2</v>
      </c>
      <c r="C131">
        <f>ABS((simulation__14[[#This Row],[Column2]]*100)-6.25)</f>
        <v>4.3112999999994628E-3</v>
      </c>
    </row>
    <row r="132" spans="1:3" x14ac:dyDescent="0.3">
      <c r="A132" s="1" t="s">
        <v>4</v>
      </c>
      <c r="B132">
        <v>6.2508225000000001E-2</v>
      </c>
      <c r="C132">
        <f>ABS((simulation__14[[#This Row],[Column2]]*100)-6.25)</f>
        <v>8.2249999999994827E-4</v>
      </c>
    </row>
    <row r="133" spans="1:3" x14ac:dyDescent="0.3">
      <c r="A133" s="1" t="s">
        <v>5</v>
      </c>
      <c r="B133">
        <v>6.2492962999999999E-2</v>
      </c>
      <c r="C133">
        <f>ABS((simulation__14[[#This Row],[Column2]]*100)-6.25)</f>
        <v>7.0369999999986277E-4</v>
      </c>
    </row>
    <row r="134" spans="1:3" x14ac:dyDescent="0.3">
      <c r="A134" s="1" t="s">
        <v>6</v>
      </c>
      <c r="B134">
        <v>6.2511443999999999E-2</v>
      </c>
      <c r="C134">
        <f>ABS((simulation__14[[#This Row],[Column2]]*100)-6.25)</f>
        <v>1.1444000000002674E-3</v>
      </c>
    </row>
    <row r="135" spans="1:3" x14ac:dyDescent="0.3">
      <c r="A135" s="1" t="s">
        <v>7</v>
      </c>
      <c r="B135">
        <v>6.2448482999999999E-2</v>
      </c>
      <c r="C135">
        <f>ABS((simulation__14[[#This Row],[Column2]]*100)-6.25)</f>
        <v>5.1516999999998703E-3</v>
      </c>
    </row>
    <row r="136" spans="1:3" x14ac:dyDescent="0.3">
      <c r="A136" s="1" t="s">
        <v>8</v>
      </c>
      <c r="B136">
        <v>6.2531299999999998E-2</v>
      </c>
      <c r="C136">
        <f>ABS((simulation__14[[#This Row],[Column2]]*100)-6.25)</f>
        <v>3.1299999999996331E-3</v>
      </c>
    </row>
    <row r="137" spans="1:3" x14ac:dyDescent="0.3">
      <c r="A137" s="1" t="s">
        <v>9</v>
      </c>
      <c r="B137">
        <v>6.2524410000000002E-2</v>
      </c>
      <c r="C137">
        <f>ABS((simulation__14[[#This Row],[Column2]]*100)-6.25)</f>
        <v>2.4410000000001375E-3</v>
      </c>
    </row>
    <row r="138" spans="1:3" x14ac:dyDescent="0.3">
      <c r="A138" s="1" t="s">
        <v>10</v>
      </c>
      <c r="B138">
        <v>6.2487554000000001E-2</v>
      </c>
      <c r="C138">
        <f>ABS((simulation__14[[#This Row],[Column2]]*100)-6.25)</f>
        <v>1.2445999999997071E-3</v>
      </c>
    </row>
    <row r="139" spans="1:3" x14ac:dyDescent="0.3">
      <c r="A139" s="1" t="s">
        <v>11</v>
      </c>
      <c r="B139">
        <v>6.2517699999999995E-2</v>
      </c>
      <c r="C139">
        <f>ABS((simulation__14[[#This Row],[Column2]]*100)-6.25)</f>
        <v>1.7699999999996052E-3</v>
      </c>
    </row>
    <row r="140" spans="1:3" x14ac:dyDescent="0.3">
      <c r="A140" s="1" t="s">
        <v>12</v>
      </c>
      <c r="B140">
        <v>6.2469482E-2</v>
      </c>
      <c r="C140">
        <f>ABS((simulation__14[[#This Row],[Column2]]*100)-6.25)</f>
        <v>3.0517999999997159E-3</v>
      </c>
    </row>
    <row r="141" spans="1:3" x14ac:dyDescent="0.3">
      <c r="A141" s="1" t="s">
        <v>13</v>
      </c>
      <c r="B141">
        <v>6.2585589999999997E-2</v>
      </c>
      <c r="C141">
        <f>ABS((simulation__14[[#This Row],[Column2]]*100)-6.25)</f>
        <v>8.5589999999999833E-3</v>
      </c>
    </row>
    <row r="142" spans="1:3" x14ac:dyDescent="0.3">
      <c r="A142" s="1" t="s">
        <v>14</v>
      </c>
      <c r="B142">
        <v>6.2452630000000002E-2</v>
      </c>
      <c r="C142">
        <f>ABS((simulation__14[[#This Row],[Column2]]*100)-6.25)</f>
        <v>4.7369999999995471E-3</v>
      </c>
    </row>
    <row r="143" spans="1:3" x14ac:dyDescent="0.3">
      <c r="A143" s="1" t="s">
        <v>15</v>
      </c>
      <c r="B143">
        <v>6.2569483999999995E-2</v>
      </c>
      <c r="C143">
        <f>ABS((simulation__14[[#This Row],[Column2]]*100)-6.25)</f>
        <v>6.9483999999997437E-3</v>
      </c>
    </row>
    <row r="144" spans="1:3" x14ac:dyDescent="0.3">
      <c r="A144" s="1" t="s">
        <v>16</v>
      </c>
      <c r="B144">
        <v>6.2471260000000001E-2</v>
      </c>
      <c r="C144">
        <f>ABS((simulation__14[[#This Row],[Column2]]*100)-6.25)</f>
        <v>2.8740000000002652E-3</v>
      </c>
    </row>
    <row r="145" spans="1:3" x14ac:dyDescent="0.3">
      <c r="A145" s="1" t="s">
        <v>17</v>
      </c>
      <c r="B145">
        <v>6.2447852999999998E-2</v>
      </c>
      <c r="C145">
        <f>ABS((simulation__14[[#This Row],[Column2]]*100)-6.25)</f>
        <v>5.2146999999997945E-3</v>
      </c>
    </row>
    <row r="146" spans="1:3" x14ac:dyDescent="0.3">
      <c r="A146" s="1" t="s">
        <v>2</v>
      </c>
      <c r="B146">
        <v>6.2513769999999996E-2</v>
      </c>
      <c r="C146">
        <f>ABS((simulation__14[[#This Row],[Column2]]*100)-6.25)</f>
        <v>1.3769999999997395E-3</v>
      </c>
    </row>
    <row r="147" spans="1:3" x14ac:dyDescent="0.3">
      <c r="A147" s="1" t="s">
        <v>3</v>
      </c>
      <c r="B147">
        <v>6.2462629999999998E-2</v>
      </c>
      <c r="C147">
        <f>ABS((simulation__14[[#This Row],[Column2]]*100)-6.25)</f>
        <v>3.7370000000001014E-3</v>
      </c>
    </row>
    <row r="148" spans="1:3" x14ac:dyDescent="0.3">
      <c r="A148" s="1" t="s">
        <v>4</v>
      </c>
      <c r="B148">
        <v>6.2488299999999997E-2</v>
      </c>
      <c r="C148">
        <f>ABS((simulation__14[[#This Row],[Column2]]*100)-6.25)</f>
        <v>1.1700000000001154E-3</v>
      </c>
    </row>
    <row r="149" spans="1:3" x14ac:dyDescent="0.3">
      <c r="A149" s="1" t="s">
        <v>5</v>
      </c>
      <c r="B149">
        <v>6.2500299999999995E-2</v>
      </c>
      <c r="C149">
        <f>ABS((simulation__14[[#This Row],[Column2]]*100)-6.25)</f>
        <v>2.9999999999752447E-5</v>
      </c>
    </row>
    <row r="150" spans="1:3" x14ac:dyDescent="0.3">
      <c r="A150" s="1" t="s">
        <v>6</v>
      </c>
      <c r="B150">
        <v>6.2522865999999996E-2</v>
      </c>
      <c r="C150">
        <f>ABS((simulation__14[[#This Row],[Column2]]*100)-6.25)</f>
        <v>2.2865999999996944E-3</v>
      </c>
    </row>
    <row r="151" spans="1:3" x14ac:dyDescent="0.3">
      <c r="A151" s="1" t="s">
        <v>7</v>
      </c>
      <c r="B151">
        <v>6.2442068000000003E-2</v>
      </c>
      <c r="C151">
        <f>ABS((simulation__14[[#This Row],[Column2]]*100)-6.25)</f>
        <v>5.7931999999993877E-3</v>
      </c>
    </row>
    <row r="152" spans="1:3" x14ac:dyDescent="0.3">
      <c r="A152" s="1" t="s">
        <v>8</v>
      </c>
      <c r="B152">
        <v>6.2545835999999994E-2</v>
      </c>
      <c r="C152">
        <f>ABS((simulation__14[[#This Row],[Column2]]*100)-6.25)</f>
        <v>4.5835999999992438E-3</v>
      </c>
    </row>
    <row r="153" spans="1:3" x14ac:dyDescent="0.3">
      <c r="A153" s="1" t="s">
        <v>9</v>
      </c>
      <c r="B153">
        <v>6.2536729999999999E-2</v>
      </c>
      <c r="C153">
        <f>ABS((simulation__14[[#This Row],[Column2]]*100)-6.25)</f>
        <v>3.6730000000000373E-3</v>
      </c>
    </row>
    <row r="154" spans="1:3" x14ac:dyDescent="0.3">
      <c r="A154" s="1" t="s">
        <v>10</v>
      </c>
      <c r="B154">
        <v>6.2506800000000001E-2</v>
      </c>
      <c r="C154">
        <f>ABS((simulation__14[[#This Row],[Column2]]*100)-6.25)</f>
        <v>6.8000000000001393E-4</v>
      </c>
    </row>
    <row r="155" spans="1:3" x14ac:dyDescent="0.3">
      <c r="A155" s="1" t="s">
        <v>11</v>
      </c>
      <c r="B155">
        <v>6.2509164000000006E-2</v>
      </c>
      <c r="C155">
        <f>ABS((simulation__14[[#This Row],[Column2]]*100)-6.25)</f>
        <v>9.1640000000037247E-4</v>
      </c>
    </row>
    <row r="156" spans="1:3" x14ac:dyDescent="0.3">
      <c r="A156" s="1" t="s">
        <v>12</v>
      </c>
      <c r="B156">
        <v>6.2456633999999997E-2</v>
      </c>
      <c r="C156">
        <f>ABS((simulation__14[[#This Row],[Column2]]*100)-6.25)</f>
        <v>4.3366000000002458E-3</v>
      </c>
    </row>
    <row r="157" spans="1:3" x14ac:dyDescent="0.3">
      <c r="A157" s="1" t="s">
        <v>13</v>
      </c>
      <c r="B157">
        <v>6.2570100000000003E-2</v>
      </c>
      <c r="C157">
        <f>ABS((simulation__14[[#This Row],[Column2]]*100)-6.25)</f>
        <v>7.0100000000001828E-3</v>
      </c>
    </row>
    <row r="158" spans="1:3" x14ac:dyDescent="0.3">
      <c r="A158" s="1" t="s">
        <v>14</v>
      </c>
      <c r="B158">
        <v>6.2480766E-2</v>
      </c>
      <c r="C158">
        <f>ABS((simulation__14[[#This Row],[Column2]]*100)-6.25)</f>
        <v>1.9233999999999085E-3</v>
      </c>
    </row>
    <row r="159" spans="1:3" x14ac:dyDescent="0.3">
      <c r="A159" s="1" t="s">
        <v>15</v>
      </c>
      <c r="B159">
        <v>6.2564540000000002E-2</v>
      </c>
      <c r="C159">
        <f>ABS((simulation__14[[#This Row],[Column2]]*100)-6.25)</f>
        <v>6.4539999999997377E-3</v>
      </c>
    </row>
    <row r="160" spans="1:3" x14ac:dyDescent="0.3">
      <c r="A160" s="1" t="s">
        <v>16</v>
      </c>
      <c r="B160">
        <v>6.2458668000000002E-2</v>
      </c>
      <c r="C160">
        <f>ABS((simulation__14[[#This Row],[Column2]]*100)-6.25)</f>
        <v>4.133200000000059E-3</v>
      </c>
    </row>
    <row r="161" spans="1:4" ht="15" thickBot="1" x14ac:dyDescent="0.35">
      <c r="A161" s="1" t="s">
        <v>17</v>
      </c>
      <c r="B161">
        <v>6.2440835E-2</v>
      </c>
      <c r="C161">
        <f>ABS((simulation__14[[#This Row],[Column2]]*100)-6.25)</f>
        <v>5.9164999999996581E-3</v>
      </c>
    </row>
    <row r="162" spans="1:4" ht="15" thickTop="1" x14ac:dyDescent="0.3">
      <c r="A162" s="1"/>
      <c r="C162" s="5">
        <f>AVERAGE(simulation__14[Column3])</f>
        <v>5.2802956249999476E-3</v>
      </c>
      <c r="D162">
        <f>simulation__14[[#Totals],[Column3]]*100</f>
        <v>0.52802956249999478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T B K K T c O 6 9 d + o A A A A + Q A A A B I A H A B D b 2 5 m a W c v U G F j a 2 F n Z S 5 4 b W w g o h g A K K A U A A A A A A A A A A A A A A A A A A A A A A A A A A A A h Y / R C o I w G I V f R X b v N i d G y O + 8 6 C p I C I r o d s y l I 5 3 h Z v P d u u i R e o W E s r r r 8 h y + A 9 9 5 3 O 6 Q j 2 0 T X F V v d W c y F G G K A m V k V 2 p T Z W h w p 3 C J c g 5 b I c + i U s E E G 5 u O V m e o d u 6 S E u K 9 x z 7 G X V 8 R R m l E j s V m J 2 v V i l A b 6 4 S R C n 1 W 5 f 8 V 4 n B 4 y X C G k w V O K I t x F F E G Z O 6 h 0 O b L s E k Z U y A / J a y G x g 2 9 4 t q F 6 z 2 Q O Q J 5 3 + B P U E s D B B Q A A g A I A E w S i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E o p N I 7 H V m Z E B A A C g G Q A A E w A c A E Z v c m 1 1 b G F z L 1 N l Y 3 R p b 2 4 x L m 0 g o h g A K K A U A A A A A A A A A A A A A A A A A A A A A A A A A A A A 7 d h P T 8 I w F A D w O w n f o a k X S O b i U P y b H c z Q x I M S A 5 y c h 7 I 9 8 M W t J e 2 b S p D v 4 n f x i 1 l F h I s X L x b t s q T r a 5 u 2 + 2 V N 3 g x k h E q y 3 q K M T u q 1 e s 3 c C Q 0 5 M 1 h W h f h o j l k B V K 8 x e 3 U 1 j l G C D S X m I e y o r C p B U u M c C w g T J c l W T I M n x + n A g D b p q c w 1 i L Q r o a P x A d g 2 G 0 h b a o P 0 + s J y G B f I e l T l y O y d C B I S R f r R N Y W s w I m B 7 U e l 7 8 1 E Z G D j 4 r H 3 t a p 0 t c C Q n o g 3 g 5 s O F F g i g Y 5 5 w A O W q K I q p Y l b A T u T m c p R j u O o 1 b b V 6 0 o R 9 G h a Q L x 6 D K + U h N t m s N j o F r + 0 I 0 a Y C V K M c K K 4 3 X N f D G 2 / v h b S j J Q u F x P 0 p x M w j c 8 X E 8 x m f B G O 7 A r I N j G C J 5 o H b B l v L e O y K o e g 5 / N m v Y b y u 0 n X R b b 4 m k m j 1 e S b C P P 8 5 2 F 2 P Y y b M H u b C e P 2 U X Y h a X 8 v f B / 4 Y 5 f 2 Z r r 8 / Q 9 m 3 8 O 4 C X P g Y d y E O f Q w b s I c e R g 3 Y a I d L + O o T O R l H J X x u b + r M j 7 5 d 1 V m Q 7 P / f y D j 8 3 9 X Z f w P g N + V e Q N Q S w E C L Q A U A A I A C A B M E o p N w 7 r 1 3 6 g A A A D 5 A A A A E g A A A A A A A A A A A A A A A A A A A A A A Q 2 9 u Z m l n L 1 B h Y 2 t h Z 2 U u e G 1 s U E s B A i 0 A F A A C A A g A T B K K T Q / K 6 a u k A A A A 6 Q A A A B M A A A A A A A A A A A A A A A A A 9 A A A A F t D b 2 5 0 Z W 5 0 X 1 R 5 c G V z X S 5 4 b W x Q S w E C L Q A U A A I A C A B M E o p N I 7 H V m Z E B A A C g G Q A A E w A A A A A A A A A A A A A A A A D l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g A A A A A A A H p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j I 6 M z Q 6 M T A u N z g 2 N T Q 4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v T W 9 k a W Z p Y 2 F 0 b y B 0 a X B v L n t D b 2 x 1 b W 4 x L D B 9 J n F 1 b 3 Q 7 L C Z x d W 9 0 O 1 N l Y 3 R p b 2 4 x L 3 N p b X V s Y X R p b 2 4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v T W 9 k a W Z p Y 2 F 0 b y B 0 a X B v L n t D b 2 x 1 b W 4 x L D B 9 J n F 1 b 3 Q 7 L C Z x d W 9 0 O 1 N l Y 3 R p b 2 4 x L 3 N p b X V s Y X R p b 2 4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5 V D I y O j M 2 O j U 1 L j c 0 N T c 4 M D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y K S 9 N b 2 R p Z m l j Y X R v I H R p c G 8 u e 0 N v b H V t b j E s M H 0 m c X V v d D s s J n F 1 b 3 Q 7 U 2 V j d G l v b j E v c 2 l t d W x h d G l v b i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I p L 0 1 v Z G l m a W N h d G 8 g d G l w b y 5 7 Q 2 9 s d W 1 u M S w w f S Z x d W 9 0 O y w m c X V v d D t T Z W N 0 a W 9 u M S 9 z a W 1 1 b G F 0 a W 9 u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5 V D I y O j U 3 O j U 0 L j I 0 N j g z M D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z K S 9 N b 2 R p Z m l j Y X R v I H R p c G 8 u e 0 N v b H V t b j E s M H 0 m c X V v d D s s J n F 1 b 3 Q 7 U 2 V j d G l v b j E v c 2 l t d W x h d G l v b i A o M y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M p L 0 1 v Z G l m a W N h d G 8 g d G l w b y 5 7 Q 2 9 s d W 1 u M S w w f S Z x d W 9 0 O y w m c X V v d D t T Z W N 0 a W 9 u M S 9 z a W 1 1 b G F 0 a W 9 u I C g z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5 V D I y O j U 4 O j M 4 L j M z O T g 5 N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0 K S 9 N b 2 R p Z m l j Y X R v I H R p c G 8 u e 0 N v b H V t b j E s M H 0 m c X V v d D s s J n F 1 b 3 Q 7 U 2 V j d G l v b j E v c 2 l t d W x h d G l v b i A o N C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Q p L 0 1 v Z G l m a W N h d G 8 g d G l w b y 5 7 Q 2 9 s d W 1 u M S w w f S Z x d W 9 0 O y w m c X V v d D t T Z W N 0 a W 9 u M S 9 z a W 1 1 b G F 0 a W 9 u I C g 0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2 l t d W x h d G l v b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l U M j I 6 N T k 6 M j I u O D c 5 O T U 5 M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g K D U p L 0 1 v Z G l m a W N h d G 8 g d G l w b y 5 7 Q 2 9 s d W 1 u M S w w f S Z x d W 9 0 O y w m c X V v d D t T Z W N 0 a W 9 u M S 9 z a W 1 1 b G F 0 a W 9 u I C g 1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d W x h d G l v b i A o N S k v T W 9 k a W Z p Y 2 F 0 b y B 0 a X B v L n t D b 2 x 1 b W 4 x L D B 9 J n F 1 b 3 Q 7 L C Z x d W 9 0 O 1 N l Y 3 R p b 2 4 x L 3 N p b X V s Y X R p b 2 4 g K D U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a W 1 1 b G F 0 a W 9 u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O V Q y M z o 1 O D o z N C 4 z N T A 3 M D g 3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A o N i k v T W 9 k a W Z p Y 2 F 0 b y B 0 a X B v L n t D b 2 x 1 b W 4 x L D B 9 J n F 1 b 3 Q 7 L C Z x d W 9 0 O 1 N l Y 3 R p b 2 4 x L 3 N p b X V s Y X R p b 2 4 g K D Y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1 b G F 0 a W 9 u I C g 2 K S 9 N b 2 R p Z m l j Y X R v I H R p c G 8 u e 0 N v b H V t b j E s M H 0 m c X V v d D s s J n F 1 b 3 Q 7 U 2 V j d G l v b j E v c 2 l t d W x h d G l v b i A o N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N p b X V s Y X R p b 2 5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A w O j A 1 O j I 4 L j k z M j M y N z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3 K S 9 N b 2 R p Z m l j Y X R v I H R p c G 8 u e 0 N v b H V t b j E s M H 0 m c X V v d D s s J n F 1 b 3 Q 7 U 2 V j d G l v b j E v c 2 l t d W x h d G l v b i A o N y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c p L 0 1 v Z G l m a W N h d G 8 g d G l w b y 5 7 Q 2 9 s d W 1 u M S w w f S Z x d W 9 0 O y w m c X V v d D t T Z W N 0 a W 9 u M S 9 z a W 1 1 b G F 0 a W 9 u I C g 3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2 l t d W x h d G l v b l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A 6 M D g 6 M T g u M j M y N T Y 5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g K D g p L 0 1 v Z G l m a W N h d G 8 g d G l w b y 5 7 Q 2 9 s d W 1 u M S w w f S Z x d W 9 0 O y w m c X V v d D t T Z W N 0 a W 9 u M S 9 z a W 1 1 b G F 0 a W 9 u I C g 4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d W x h d G l v b i A o O C k v T W 9 k a W Z p Y 2 F 0 b y B 0 a X B v L n t D b 2 x 1 b W 4 x L D B 9 J n F 1 b 3 Q 7 L C Z x d W 9 0 O 1 N l Y 3 R p b 2 4 x L 3 N p b X V s Y X R p b 2 4 g K D g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a W 1 1 b G F 0 a W 9 u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w M D o x N j o y N S 4 2 M z c y N j k w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A o O S k v T W 9 k a W Z p Y 2 F 0 b y B 0 a X B v L n t D b 2 x 1 b W 4 x L D B 9 J n F 1 b 3 Q 7 L C Z x d W 9 0 O 1 N l Y 3 R p b 2 4 x L 3 N p b X V s Y X R p b 2 4 g K D k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1 b G F 0 a W 9 u I C g 5 K S 9 N b 2 R p Z m l j Y X R v I H R p c G 8 u e 0 N v b H V t b j E s M H 0 m c X V v d D s s J n F 1 b 3 Q 7 U 2 V j d G l v b j E v c 2 l t d W x h d G l v b i A o O S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a W 1 1 b G F 0 a W 9 u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A 6 M j A 6 M T Y u N j Q 4 N j A z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g K D E w K S 9 N b 2 R p Z m l j Y X R v I H R p c G 8 u e 0 N v b H V t b j E s M H 0 m c X V v d D s s J n F 1 b 3 Q 7 U 2 V j d G l v b j E v c 2 l t d W x h d G l v b i A o M T A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1 b G F 0 a W 9 u I C g x M C k v T W 9 k a W Z p Y 2 F 0 b y B 0 a X B v L n t D b 2 x 1 b W 4 x L D B 9 J n F 1 b 3 Q 7 L C Z x d W 9 0 O 1 N l Y 3 R p b 2 4 x L 3 N p b X V s Y X R p b 2 4 g K D E w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E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2 l t d W x h d G l v b l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A w O j I 4 O j A 1 L j E 1 M D c w O D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x M S k v T W 9 k a W Z p Y 2 F 0 b y B 0 a X B v L n t D b 2 x 1 b W 4 x L D B 9 J n F 1 b 3 Q 7 L C Z x d W 9 0 O 1 N l Y 3 R p b 2 4 x L 3 N p b X V s Y X R p b 2 4 g K D E x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d W x h d G l v b i A o M T E p L 0 1 v Z G l m a W N h d G 8 g d G l w b y 5 7 Q 2 9 s d W 1 u M S w w f S Z x d W 9 0 O y w m c X V v d D t T Z W N 0 a W 9 u M S 9 z a W 1 1 b G F 0 a W 9 u I C g x M S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J T I w K D E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x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N p b X V s Y X R p b 2 5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w M D o z N T o 0 M S 4 2 N D c z N j E 2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A o M T I p L 0 1 v Z G l m a W N h d G 8 g d G l w b y 5 7 Q 2 9 s d W 1 u M S w w f S Z x d W 9 0 O y w m c X V v d D t T Z W N 0 a W 9 u M S 9 z a W 1 1 b G F 0 a W 9 u I C g x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E y K S 9 N b 2 R p Z m l j Y X R v I H R p c G 8 u e 0 N v b H V t b j E s M H 0 m c X V v d D s s J n F 1 b 3 Q 7 U 2 V j d G l v b j E v c 2 l t d W x h d G l v b i A o M T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i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w M T o w N z o 0 O S 4 2 N T k 5 O T U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A o M T M p L 0 1 v Z G l m a W N h d G 8 g d G l w b y 5 7 Q 2 9 s d W 1 u M S w w f S Z x d W 9 0 O y w m c X V v d D t T Z W N 0 a W 9 u M S 9 z a W 1 1 b G F 0 a W 9 u I C g x M y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E z K S 9 N b 2 R p Z m l j Y X R v I H R p c G 8 u e 0 N v b H V t b j E s M H 0 m c X V v d D s s J n F 1 b 3 Q 7 U 2 V j d G l v b j E v c 2 l t d W x h d G l v b i A o M T M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i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a W 1 1 b G F 0 a W 9 u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E 6 M T E 6 N D k u O D A 1 M z U 1 O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g K D E 0 K S 9 N b 2 R p Z m l j Y X R v I H R p c G 8 u e 0 N v b H V t b j E s M H 0 m c X V v d D s s J n F 1 b 3 Q 7 U 2 V j d G l v b j E v c 2 l t d W x h d G l v b i A o M T Q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1 b G F 0 a W 9 u I C g x N C k v T W 9 k a W Z p Y 2 F 0 b y B 0 a X B v L n t D b 2 x 1 b W 4 x L D B 9 J n F 1 b 3 Q 7 L C Z x d W 9 0 O 1 N l Y 3 R p b 2 4 x L 3 N p b X V s Y X R p b 2 4 g K D E 0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E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2 l t d W x h d G l v b l 9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A x O j E 1 O j E x L j k 2 N j Y 1 M j R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I C g x N S k v T W 9 k a W Z p Y 2 F 0 b y B 0 a X B v L n t D b 2 x 1 b W 4 x L D B 9 J n F 1 b 3 Q 7 L C Z x d W 9 0 O 1 N l Y 3 R p b 2 4 x L 3 N p b X V s Y X R p b 2 4 g K D E 1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d W x h d G l v b i A o M T U p L 0 1 v Z G l m a W N h d G 8 g d G l w b y 5 7 Q 2 9 s d W 1 u M S w w f S Z x d W 9 0 O y w m c X V v d D t T Z W N 0 a W 9 u M S 9 z a W 1 1 b G F 0 a W 9 u I C g x N S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J T I w K D E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U y M C g x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N p b X V s Y X R p b 2 5 f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w M T o x O D o y N S 4 y O T c z N D c 3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A o M T Y p L 0 1 v Z G l m a W N h d G 8 g d G l w b y 5 7 Q 2 9 s d W 1 u M S w w f S Z x d W 9 0 O y w m c X V v d D t T Z W N 0 a W 9 u M S 9 z a W 1 1 b G F 0 a W 9 u I C g x N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V s Y X R p b 2 4 g K D E 2 K S 9 N b 2 R p Z m l j Y X R v I H R p c G 8 u e 0 N v b H V t b j E s M H 0 m c X V v d D s s J n F 1 b 3 Q 7 U 2 V j d G l v b j E v c 2 l t d W x h d G l v b i A o M T Y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i U y M C g x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l M j A o M T Y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n F Z V p 0 p Z K s F d B x m Q 1 z W Q A A A A A A g A A A A A A E G Y A A A A B A A A g A A A A N A o s q Q D V R r f 2 a l I z g g h I D P 1 G 2 P 6 A I 6 n e M A E Y I 0 y m F o g A A A A A D o A A A A A C A A A g A A A A 7 3 S a x 2 h J n D n d I C E 3 G h 8 p M h J J 6 V x r 0 / y H i V O M z i F 6 d o 5 Q A A A A c R V c L Z g g V J X U n m c 0 r n W n 3 5 / h / a 9 V t W S g U P J 9 Z G U k s L L 9 r 0 W 3 i G s 5 Q M M D k p D 5 D x y g a Z K 0 / i l B Z O r X V K 6 r 0 7 5 n 3 1 / W Z w p j g l T H S k y H g s L 0 Q F t A A A A A j p m x C H G h J a K r / z R j 0 f v X s l S 2 g J 2 4 5 2 z j p K F 8 R M 3 9 b Z e m w t 5 u F R y e 4 G z v f k A E Q + Q Y H W M x + o x W W V S v w H j f O T x f s A = = < / D a t a M a s h u p > 
</file>

<file path=customXml/itemProps1.xml><?xml version="1.0" encoding="utf-8"?>
<ds:datastoreItem xmlns:ds="http://schemas.openxmlformats.org/officeDocument/2006/customXml" ds:itemID="{56B508F1-4320-47F6-AB03-E398C836D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300Kx10</vt:lpstr>
      <vt:lpstr>300Kx10b</vt:lpstr>
      <vt:lpstr>3Mx10</vt:lpstr>
      <vt:lpstr>3Mx10b</vt:lpstr>
      <vt:lpstr>3Mx10 new Rand</vt:lpstr>
      <vt:lpstr>3Mx10 new Rand(b)</vt:lpstr>
      <vt:lpstr>3Mx10 new Rand(c)</vt:lpstr>
      <vt:lpstr>3Mx10 old Rand</vt:lpstr>
      <vt:lpstr>3Mx10 Mod</vt:lpstr>
      <vt:lpstr>3Mx10 Mod(b)</vt:lpstr>
      <vt:lpstr>3Mx10 Mod(c)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2018-12-10T01:25:54Z</dcterms:modified>
</cp:coreProperties>
</file>