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7A279EB5-2AA4-41D9-90C7-F6760FB95B51}"/>
  <bookViews>
    <workbookView xWindow="-120" yWindow="-120" windowWidth="29040" windowHeight="15840" xr2:uid="{00000000-000D-0000-FFFF-FFFF00000000}"/>
  </bookViews>
  <sheets>
    <sheet name="Age 2020 Winners" sheetId="2" r:id="rId1"/>
  </sheets>
  <definedNames>
    <definedName name="_xlnm._FilterDatabase" localSheetId="0" hidden="1">'Age 2020 Winners'!$A$1:$AS$1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D3" i="2"/>
  <c r="D4" i="2"/>
  <c r="D5" i="2"/>
  <c r="D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D7" i="2"/>
  <c r="D8" i="2"/>
  <c r="D9" i="2"/>
  <c r="D10" i="2"/>
  <c r="D11" i="2"/>
  <c r="D12" i="2"/>
  <c r="D13" i="2"/>
  <c r="D14" i="2"/>
  <c r="D15" i="2"/>
  <c r="D16" i="2"/>
  <c r="D17" i="2"/>
  <c r="H20" i="2"/>
</calcChain>
</file>

<file path=xl/sharedStrings.xml><?xml version="1.0" encoding="utf-8"?>
<sst xmlns="http://schemas.openxmlformats.org/spreadsheetml/2006/main" count="421" uniqueCount="189">
  <si>
    <t>7</t>
  </si>
  <si>
    <t>4</t>
  </si>
  <si>
    <t>8</t>
  </si>
  <si>
    <t>6</t>
  </si>
  <si>
    <t>21</t>
  </si>
  <si>
    <t>30</t>
  </si>
  <si>
    <t>47</t>
  </si>
  <si>
    <t>0</t>
  </si>
  <si>
    <t>10</t>
  </si>
  <si>
    <t>1</t>
  </si>
  <si>
    <t>9</t>
  </si>
  <si>
    <t>13</t>
  </si>
  <si>
    <t>24</t>
  </si>
  <si>
    <t>29</t>
  </si>
  <si>
    <t>46</t>
  </si>
  <si>
    <t>3</t>
  </si>
  <si>
    <t>Hard</t>
  </si>
  <si>
    <t>6-3 6-2</t>
  </si>
  <si>
    <t>Taylor Fritz</t>
  </si>
  <si>
    <t>USA</t>
  </si>
  <si>
    <t xml:space="preserve"> Nadal</t>
  </si>
  <si>
    <t>ESP</t>
  </si>
  <si>
    <t>F</t>
  </si>
  <si>
    <t>Acapulco</t>
  </si>
  <si>
    <t>11</t>
  </si>
  <si>
    <t>20</t>
  </si>
  <si>
    <t>32</t>
  </si>
  <si>
    <t>55</t>
  </si>
  <si>
    <t>5</t>
  </si>
  <si>
    <t>2</t>
  </si>
  <si>
    <t>41</t>
  </si>
  <si>
    <t>61</t>
  </si>
  <si>
    <t>6-2 6-4</t>
  </si>
  <si>
    <t>Felix Auger-Aliassime</t>
  </si>
  <si>
    <t>CAN</t>
  </si>
  <si>
    <t>Monfils</t>
  </si>
  <si>
    <t>FRA</t>
  </si>
  <si>
    <t>Rotterdam</t>
  </si>
  <si>
    <t>31</t>
  </si>
  <si>
    <t>37</t>
  </si>
  <si>
    <t>56</t>
  </si>
  <si>
    <t>43</t>
  </si>
  <si>
    <t>80</t>
  </si>
  <si>
    <t>7-5 6-3</t>
  </si>
  <si>
    <t>Vasek Pospisil</t>
  </si>
  <si>
    <t>Montpellier</t>
  </si>
  <si>
    <t>Adelaide</t>
  </si>
  <si>
    <t>48</t>
  </si>
  <si>
    <t>12</t>
  </si>
  <si>
    <t>28</t>
  </si>
  <si>
    <t>36</t>
  </si>
  <si>
    <t>57</t>
  </si>
  <si>
    <t>6-3 6-4</t>
  </si>
  <si>
    <t>Stefanos Tsitsipas</t>
  </si>
  <si>
    <t>GRE</t>
  </si>
  <si>
    <t>Djokovic</t>
  </si>
  <si>
    <t>SRB</t>
  </si>
  <si>
    <t>Dubai</t>
  </si>
  <si>
    <t>23</t>
  </si>
  <si>
    <t>75</t>
  </si>
  <si>
    <t>108</t>
  </si>
  <si>
    <t>170</t>
  </si>
  <si>
    <t>66</t>
  </si>
  <si>
    <t>87</t>
  </si>
  <si>
    <t>134</t>
  </si>
  <si>
    <t>6-4 4-6 2-6 6-3 6-4</t>
  </si>
  <si>
    <t>Dominic Thiem</t>
  </si>
  <si>
    <t>AUT</t>
  </si>
  <si>
    <t>Australian Open</t>
  </si>
  <si>
    <t>16</t>
  </si>
  <si>
    <t>50</t>
  </si>
  <si>
    <t>62</t>
  </si>
  <si>
    <t>92</t>
  </si>
  <si>
    <t>17</t>
  </si>
  <si>
    <t>18</t>
  </si>
  <si>
    <t>90</t>
  </si>
  <si>
    <t>7-6(2) 5-7 6-3</t>
  </si>
  <si>
    <t>Egor Gerasimov</t>
  </si>
  <si>
    <t>BLR</t>
  </si>
  <si>
    <t>Vesely</t>
  </si>
  <si>
    <t>CZE</t>
  </si>
  <si>
    <t>Pune</t>
  </si>
  <si>
    <t>44</t>
  </si>
  <si>
    <t>65</t>
  </si>
  <si>
    <t>33</t>
  </si>
  <si>
    <t>7-5 6-1</t>
  </si>
  <si>
    <t>Andreas Seppi</t>
  </si>
  <si>
    <t>ITA</t>
  </si>
  <si>
    <t>Edmund</t>
  </si>
  <si>
    <t>GBR</t>
  </si>
  <si>
    <t>New York</t>
  </si>
  <si>
    <t>39</t>
  </si>
  <si>
    <t>77</t>
  </si>
  <si>
    <t>82</t>
  </si>
  <si>
    <t>Clay</t>
  </si>
  <si>
    <t>7-6(3) 7-5</t>
  </si>
  <si>
    <t>Gianluca Mager</t>
  </si>
  <si>
    <t>Garin</t>
  </si>
  <si>
    <t>CHI</t>
  </si>
  <si>
    <t>Rio De Janeiro</t>
  </si>
  <si>
    <t>79</t>
  </si>
  <si>
    <t>35</t>
  </si>
  <si>
    <t>52</t>
  </si>
  <si>
    <t>2-6 6-4 6-0</t>
  </si>
  <si>
    <t>Diego Schwartzman</t>
  </si>
  <si>
    <t>ARG</t>
  </si>
  <si>
    <t>Cordoba</t>
  </si>
  <si>
    <t>74</t>
  </si>
  <si>
    <t>106</t>
  </si>
  <si>
    <t>70</t>
  </si>
  <si>
    <t>98</t>
  </si>
  <si>
    <t>7-5 6-7(4) 6-2</t>
  </si>
  <si>
    <t>Yoshihito Nishioka</t>
  </si>
  <si>
    <t>JPN</t>
  </si>
  <si>
    <t>Opelka</t>
  </si>
  <si>
    <t>Delray Beach</t>
  </si>
  <si>
    <t>26</t>
  </si>
  <si>
    <t>34</t>
  </si>
  <si>
    <t>58</t>
  </si>
  <si>
    <t>6-2 7-6(3)</t>
  </si>
  <si>
    <t>Corentin Moutet</t>
  </si>
  <si>
    <t>Rublev</t>
  </si>
  <si>
    <t>RUS</t>
  </si>
  <si>
    <t>Doha</t>
  </si>
  <si>
    <t>27</t>
  </si>
  <si>
    <t>121</t>
  </si>
  <si>
    <t>42</t>
  </si>
  <si>
    <t>60</t>
  </si>
  <si>
    <t>107</t>
  </si>
  <si>
    <t>7-6(2) 3-6 7-6(5)</t>
  </si>
  <si>
    <t>Benoit Paire</t>
  </si>
  <si>
    <t>Humbert</t>
  </si>
  <si>
    <t>Auckland</t>
  </si>
  <si>
    <t>Tsitsipas</t>
  </si>
  <si>
    <t>Marseille</t>
  </si>
  <si>
    <t>19</t>
  </si>
  <si>
    <t>49</t>
  </si>
  <si>
    <t>6-1 6-4</t>
  </si>
  <si>
    <t>Pedro Sousa</t>
  </si>
  <si>
    <t>POR</t>
  </si>
  <si>
    <t>Casper Ruud</t>
  </si>
  <si>
    <t>NOR</t>
  </si>
  <si>
    <t>Buenos Aires</t>
  </si>
  <si>
    <t>Seyboth Wild</t>
  </si>
  <si>
    <t>Santiago</t>
  </si>
  <si>
    <t>loserBpFaced</t>
  </si>
  <si>
    <t>loserBpSaved</t>
  </si>
  <si>
    <t>loserSvGms</t>
  </si>
  <si>
    <t>loser2ndWon</t>
  </si>
  <si>
    <t>loser1stWon</t>
  </si>
  <si>
    <t>loser1stIn</t>
  </si>
  <si>
    <t>loserSvpt</t>
  </si>
  <si>
    <t>loserDf</t>
  </si>
  <si>
    <t>loserAce</t>
  </si>
  <si>
    <t>winnerBpFaced</t>
  </si>
  <si>
    <t>winnerBpSaved</t>
  </si>
  <si>
    <t>winnerSvGms</t>
  </si>
  <si>
    <t>winner2ndWon</t>
  </si>
  <si>
    <t>winner1stWon</t>
  </si>
  <si>
    <t>winner1stIn</t>
  </si>
  <si>
    <t>winnerSvpt</t>
  </si>
  <si>
    <t>winnerDf</t>
  </si>
  <si>
    <t>winnerAce</t>
  </si>
  <si>
    <t>score25</t>
  </si>
  <si>
    <t>score15</t>
  </si>
  <si>
    <t>score24</t>
  </si>
  <si>
    <t>score14</t>
  </si>
  <si>
    <t>score23</t>
  </si>
  <si>
    <t>score13</t>
  </si>
  <si>
    <t>score22</t>
  </si>
  <si>
    <t>score12</t>
  </si>
  <si>
    <t>score21</t>
  </si>
  <si>
    <t>score11</t>
  </si>
  <si>
    <t>Best of</t>
  </si>
  <si>
    <t>Duration</t>
  </si>
  <si>
    <t>Surface</t>
  </si>
  <si>
    <t>Score</t>
  </si>
  <si>
    <t>Loser</t>
  </si>
  <si>
    <t>L Age</t>
  </si>
  <si>
    <t>L Ranking</t>
  </si>
  <si>
    <t>L Naz</t>
  </si>
  <si>
    <t>Winner</t>
  </si>
  <si>
    <t>W Age</t>
  </si>
  <si>
    <t>W Ranking</t>
  </si>
  <si>
    <t>W Nat</t>
  </si>
  <si>
    <t>Round</t>
  </si>
  <si>
    <t>Year</t>
  </si>
  <si>
    <t>Tournament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</si>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</sst>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</cellXfs>
  <cellStyles count="2">
    <cellStyle name="Normale" xfId="0" builtinId="0"/>
    <cellStyle name="Normale 2" xfId="1" xr:uid="{3E3609AB-C530-47AB-8DA3-24CCACA558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Ages 2020</a:t>
            </a:r>
            <a:r>
              <a:rPr lang="it-IT" baseline="0"/>
              <a:t> ATP Winners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94F90BC-800B-48C9-BAD9-A96130C4F336}" type="CELLRANGE">
                      <a:rPr lang="en-US" baseline="0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64C5E8C-9986-4FC7-9D53-9F7B1FBB849D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31-4A40-A574-7D5F5CB25F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0220C8-F7B8-471F-A39F-4BBFE02D2A1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109B12B-2286-45CA-9BFC-7E0C64BE2909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31-4A40-A574-7D5F5CB25F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178C82-C12A-4D6B-A8CD-66FC72FE84C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69E31C0-3244-4BE6-93F7-2D10C3DD61BC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31-4A40-A574-7D5F5CB25F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A0F574-1FF5-4BCC-9822-0D733EA61F5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C6F819E-E127-478C-8232-F190BA7E7270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31-4A40-A574-7D5F5CB25F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5ACC62-AAF1-4293-9FCD-6A68775B0FC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5DEDC67-133B-4A14-AFEC-DB26B76B816B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31-4A40-A574-7D5F5CB25F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89FF63-13EC-4F36-B1F2-535BEF51F24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CBCF705-7E6D-4AFB-B520-A7F4F2347F2A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31-4A40-A574-7D5F5CB25F6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723A87-8664-4BC0-A2B9-B3FCF2F48CA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28AC4F8-38E0-46F9-9901-2CB657AFDEF4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31-4A40-A574-7D5F5CB25F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78C5A4-71BD-41B0-8D24-61E157A8613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B54C513-C40A-440C-A4DB-4C7980408353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31-4A40-A574-7D5F5CB25F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93036F-273A-4A7B-B5F5-2C5E29DD21D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305303F-9FA2-48DA-B699-60202FEC108B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31-4A40-A574-7D5F5CB25F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F70A86-00C5-4CAC-BEF2-F4679EDB1ED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EFE6536-8209-48D3-95F1-9EF452E6AD68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31-4A40-A574-7D5F5CB25F6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19444A-D63F-44C3-AC42-8DFAE5E2BC7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28BF374-CFA7-4199-A1FB-B13F9D30D4AA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31-4A40-A574-7D5F5CB25F6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144469-000C-4779-AE98-97FA06B2574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2EE006E-27C7-43CE-BBFB-816537776352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31-4A40-A574-7D5F5CB25F6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877E1E-ABCD-4FF9-ACCC-E1748F659D0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6D13E8D-A7E8-4B8B-862B-E91FF77FAB11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31-4A40-A574-7D5F5CB25F6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CA01823-25C7-46D3-8E0A-F9D08F145A2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59374EC-5DC5-43F5-A7F6-076BB2A5F16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31-4A40-A574-7D5F5CB25F6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15685F-EF06-4803-AAE9-EA4F2978D08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F67634A-4CEE-4F98-8DD4-39955E677A99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31-4A40-A574-7D5F5CB25F6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529DF6D-3BE7-4D87-A457-A1868E9F0EE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1537697-9109-48C9-8649-50128F9C7EFA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A31-4A40-A574-7D5F5CB25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2020 Winners'!$B$2:$B$17</c:f>
              <c:strCache>
                <c:ptCount val="16"/>
                <c:pt idx="0">
                  <c:v>Santiago</c:v>
                </c:pt>
                <c:pt idx="1">
                  <c:v>Buenos Aires</c:v>
                </c:pt>
                <c:pt idx="2">
                  <c:v>Marseille</c:v>
                </c:pt>
                <c:pt idx="3">
                  <c:v>Auckland</c:v>
                </c:pt>
                <c:pt idx="4">
                  <c:v>Doha</c:v>
                </c:pt>
                <c:pt idx="5">
                  <c:v>Delray Beach</c:v>
                </c:pt>
                <c:pt idx="6">
                  <c:v>Cordoba</c:v>
                </c:pt>
                <c:pt idx="7">
                  <c:v>Rio De Janeiro</c:v>
                </c:pt>
                <c:pt idx="8">
                  <c:v>New York</c:v>
                </c:pt>
                <c:pt idx="9">
                  <c:v>Pune</c:v>
                </c:pt>
                <c:pt idx="10">
                  <c:v>Australian Open</c:v>
                </c:pt>
                <c:pt idx="11">
                  <c:v>Dubai</c:v>
                </c:pt>
                <c:pt idx="12">
                  <c:v>Adelaide</c:v>
                </c:pt>
                <c:pt idx="13">
                  <c:v>Montpellier</c:v>
                </c:pt>
                <c:pt idx="14">
                  <c:v>Rotterdam</c:v>
                </c:pt>
                <c:pt idx="15">
                  <c:v>Acapulco</c:v>
                </c:pt>
              </c:strCache>
            </c:strRef>
          </c:cat>
          <c:val>
            <c:numRef>
              <c:f>'Age 2020 Winners'!$H$2:$H$17</c:f>
              <c:numCache>
                <c:formatCode>General</c:formatCode>
                <c:ptCount val="16"/>
                <c:pt idx="0">
                  <c:v>19.95</c:v>
                </c:pt>
                <c:pt idx="1">
                  <c:v>21.13</c:v>
                </c:pt>
                <c:pt idx="2">
                  <c:v>21.51</c:v>
                </c:pt>
                <c:pt idx="3">
                  <c:v>21.54</c:v>
                </c:pt>
                <c:pt idx="4">
                  <c:v>22.21</c:v>
                </c:pt>
                <c:pt idx="5">
                  <c:v>22.47</c:v>
                </c:pt>
                <c:pt idx="6">
                  <c:v>23.67</c:v>
                </c:pt>
                <c:pt idx="7">
                  <c:v>23.71</c:v>
                </c:pt>
                <c:pt idx="8">
                  <c:v>25.08</c:v>
                </c:pt>
                <c:pt idx="9">
                  <c:v>26.56</c:v>
                </c:pt>
                <c:pt idx="10">
                  <c:v>32.659999999999997</c:v>
                </c:pt>
                <c:pt idx="11">
                  <c:v>32.76</c:v>
                </c:pt>
                <c:pt idx="12">
                  <c:v>33.36</c:v>
                </c:pt>
                <c:pt idx="13">
                  <c:v>33.42</c:v>
                </c:pt>
                <c:pt idx="14">
                  <c:v>33.44</c:v>
                </c:pt>
                <c:pt idx="15">
                  <c:v>33.72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'Age 2020 Winners'!$I$2:$I$17</c15:f>
                <c15:dlblRangeCache>
                  <c:ptCount val="16"/>
                  <c:pt idx="0">
                    <c:v>Seyboth Wild</c:v>
                  </c:pt>
                  <c:pt idx="1">
                    <c:v>Casper Ruud</c:v>
                  </c:pt>
                  <c:pt idx="2">
                    <c:v>Tsitsipas</c:v>
                  </c:pt>
                  <c:pt idx="3">
                    <c:v>Humbert</c:v>
                  </c:pt>
                  <c:pt idx="4">
                    <c:v>Rublev</c:v>
                  </c:pt>
                  <c:pt idx="5">
                    <c:v>Opelka</c:v>
                  </c:pt>
                  <c:pt idx="6">
                    <c:v>Garin</c:v>
                  </c:pt>
                  <c:pt idx="7">
                    <c:v>Garin</c:v>
                  </c:pt>
                  <c:pt idx="8">
                    <c:v>Edmund</c:v>
                  </c:pt>
                  <c:pt idx="9">
                    <c:v>Vesely</c:v>
                  </c:pt>
                  <c:pt idx="10">
                    <c:v>Djokovic</c:v>
                  </c:pt>
                  <c:pt idx="11">
                    <c:v>Djokovic</c:v>
                  </c:pt>
                  <c:pt idx="12">
                    <c:v>Monfils</c:v>
                  </c:pt>
                  <c:pt idx="13">
                    <c:v>Monfils</c:v>
                  </c:pt>
                  <c:pt idx="14">
                    <c:v>Monfils</c:v>
                  </c:pt>
                  <c:pt idx="15">
                    <c:v> Nadal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A31-4A40-A574-7D5F5CB2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4335408"/>
        <c:axId val="1514333488"/>
      </c:barChart>
      <c:catAx>
        <c:axId val="15143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333488"/>
        <c:crosses val="autoZero"/>
        <c:auto val="1"/>
        <c:lblAlgn val="ctr"/>
        <c:lblOffset val="100"/>
        <c:noMultiLvlLbl val="0"/>
      </c:catAx>
      <c:valAx>
        <c:axId val="1514333488"/>
        <c:scaling>
          <c:orientation val="minMax"/>
          <c:max val="35"/>
          <c:min val="1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3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22</xdr:row>
      <xdr:rowOff>104775</xdr:rowOff>
    </xdr:from>
    <xdr:to>
      <xdr:col>27</xdr:col>
      <xdr:colOff>600074</xdr:colOff>
      <xdr:row>52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028366-03A7-42C6-9DEB-01C328E8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DDC6-1919-476B-9CD6-BEE675637877}">
  <sheetPr>
    <tabColor rgb="FF92D050"/>
  </sheetPr>
  <dimension ref="A1:AS20"/>
  <sheetViews>
    <sheetView tabSelected="1" zoomScaleNormal="100" workbookViewId="0">
      <selection activeCell="K19" sqref="K19"/>
    </sheetView>
  </sheetViews>
  <sheetFormatPr defaultColWidth="9.140625" defaultRowHeight="12.75" x14ac:dyDescent="0.2"/>
  <cols>
    <col min="1" max="1" width="7.42578125" style="1" bestFit="1" customWidth="1"/>
    <col min="2" max="2" width="15.140625" style="1" bestFit="1" customWidth="1"/>
    <col min="3" max="3" width="4.42578125" style="1" bestFit="1" customWidth="1"/>
    <col min="4" max="4" width="4.42578125" style="1" customWidth="1"/>
    <col min="5" max="6" width="5.42578125" style="1" bestFit="1" customWidth="1"/>
    <col min="7" max="7" width="9.42578125" style="1" bestFit="1" customWidth="1"/>
    <col min="8" max="8" width="5.42578125" style="1" bestFit="1" customWidth="1"/>
    <col min="9" max="9" width="18.42578125" style="1" bestFit="1" customWidth="1"/>
    <col min="10" max="10" width="5.42578125" style="1" bestFit="1" customWidth="1"/>
    <col min="11" max="11" width="9.42578125" style="1" bestFit="1" customWidth="1"/>
    <col min="12" max="12" width="5.42578125" style="1" bestFit="1" customWidth="1"/>
    <col min="13" max="13" width="21.42578125" style="1" bestFit="1" customWidth="1"/>
    <col min="14" max="14" width="19.42578125" style="1" bestFit="1" customWidth="1"/>
    <col min="15" max="15" width="7.42578125" style="1" bestFit="1" customWidth="1"/>
    <col min="16" max="16" width="8.42578125" style="1" bestFit="1" customWidth="1"/>
    <col min="17" max="27" width="7.42578125" style="1" bestFit="1" customWidth="1"/>
    <col min="28" max="28" width="9.42578125" style="1" bestFit="1" customWidth="1"/>
    <col min="29" max="29" width="8.42578125" style="1" bestFit="1" customWidth="1"/>
    <col min="30" max="30" width="10.42578125" style="1" bestFit="1" customWidth="1"/>
    <col min="31" max="31" width="11.42578125" style="1" bestFit="1" customWidth="1"/>
    <col min="32" max="33" width="12.42578125" style="1" bestFit="1" customWidth="1"/>
    <col min="34" max="34" width="11.42578125" style="1" bestFit="1" customWidth="1"/>
    <col min="35" max="36" width="13.42578125" style="1" bestFit="1" customWidth="1"/>
    <col min="37" max="37" width="8.42578125" style="1" bestFit="1" customWidth="1"/>
    <col min="38" max="38" width="7.42578125" style="1" bestFit="1" customWidth="1"/>
    <col min="39" max="39" width="9.42578125" style="1" bestFit="1" customWidth="1"/>
    <col min="40" max="40" width="10.42578125" style="1" bestFit="1" customWidth="1"/>
    <col min="41" max="42" width="11.42578125" style="1" bestFit="1" customWidth="1"/>
    <col min="43" max="43" width="10.42578125" style="1" bestFit="1" customWidth="1"/>
    <col min="44" max="45" width="12.42578125" style="1" bestFit="1" customWidth="1"/>
    <col min="46" max="16384" width="9.140625" style="1"/>
  </cols>
  <sheetData>
    <row r="1" spans="1:45" x14ac:dyDescent="0.2">
      <c r="A1" s="5" t="s">
        <v>188</v>
      </c>
      <c r="B1" s="5" t="s">
        <v>187</v>
      </c>
      <c r="C1" s="5" t="s">
        <v>186</v>
      </c>
      <c r="D1" s="5"/>
      <c r="E1" s="5" t="s">
        <v>185</v>
      </c>
      <c r="F1" s="5" t="s">
        <v>184</v>
      </c>
      <c r="G1" s="5" t="s">
        <v>183</v>
      </c>
      <c r="H1" s="5" t="s">
        <v>182</v>
      </c>
      <c r="I1" s="5" t="s">
        <v>181</v>
      </c>
      <c r="J1" s="5" t="s">
        <v>180</v>
      </c>
      <c r="K1" s="5" t="s">
        <v>179</v>
      </c>
      <c r="L1" s="5" t="s">
        <v>178</v>
      </c>
      <c r="M1" s="5" t="s">
        <v>177</v>
      </c>
      <c r="N1" s="5" t="s">
        <v>176</v>
      </c>
      <c r="O1" s="5" t="s">
        <v>175</v>
      </c>
      <c r="P1" s="5" t="s">
        <v>174</v>
      </c>
      <c r="Q1" s="5" t="s">
        <v>173</v>
      </c>
      <c r="R1" s="5" t="s">
        <v>172</v>
      </c>
      <c r="S1" s="5" t="s">
        <v>171</v>
      </c>
      <c r="T1" s="5" t="s">
        <v>170</v>
      </c>
      <c r="U1" s="5" t="s">
        <v>169</v>
      </c>
      <c r="V1" s="5" t="s">
        <v>168</v>
      </c>
      <c r="W1" s="5" t="s">
        <v>167</v>
      </c>
      <c r="X1" s="5" t="s">
        <v>166</v>
      </c>
      <c r="Y1" s="5" t="s">
        <v>165</v>
      </c>
      <c r="Z1" s="5" t="s">
        <v>164</v>
      </c>
      <c r="AA1" s="5" t="s">
        <v>163</v>
      </c>
      <c r="AB1" s="5" t="s">
        <v>162</v>
      </c>
      <c r="AC1" s="5" t="s">
        <v>161</v>
      </c>
      <c r="AD1" s="5" t="s">
        <v>160</v>
      </c>
      <c r="AE1" s="5" t="s">
        <v>159</v>
      </c>
      <c r="AF1" s="5" t="s">
        <v>158</v>
      </c>
      <c r="AG1" s="5" t="s">
        <v>157</v>
      </c>
      <c r="AH1" s="5" t="s">
        <v>156</v>
      </c>
      <c r="AI1" s="5" t="s">
        <v>155</v>
      </c>
      <c r="AJ1" s="5" t="s">
        <v>154</v>
      </c>
      <c r="AK1" s="5" t="s">
        <v>153</v>
      </c>
      <c r="AL1" s="5" t="s">
        <v>152</v>
      </c>
      <c r="AM1" s="5" t="s">
        <v>151</v>
      </c>
      <c r="AN1" s="5" t="s">
        <v>150</v>
      </c>
      <c r="AO1" s="5" t="s">
        <v>149</v>
      </c>
      <c r="AP1" s="5" t="s">
        <v>148</v>
      </c>
      <c r="AQ1" s="5" t="s">
        <v>147</v>
      </c>
      <c r="AR1" s="5" t="s">
        <v>146</v>
      </c>
      <c r="AS1" s="5" t="s">
        <v>145</v>
      </c>
    </row>
    <row r="2" spans="1:45" x14ac:dyDescent="0.2">
      <c r="A2" s="4"/>
      <c r="B2" s="4" t="s">
        <v>144</v>
      </c>
      <c r="C2" s="4">
        <v>1</v>
      </c>
      <c r="D2" s="4"/>
      <c r="E2" s="4"/>
      <c r="F2" s="4"/>
      <c r="G2" s="4"/>
      <c r="H2" s="4">
        <v>19.95</v>
      </c>
      <c r="I2" s="4" t="s">
        <v>143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">
      <c r="A3" s="1" t="e">
        <f>A1+1</f>
        <v>#VALUE!</v>
      </c>
      <c r="B3" s="2" t="s">
        <v>142</v>
      </c>
      <c r="C3" s="3">
        <v>2020</v>
      </c>
      <c r="D3" s="3">
        <f>2020-H3</f>
        <v>1998.87</v>
      </c>
      <c r="E3" s="2" t="s">
        <v>22</v>
      </c>
      <c r="F3" s="2" t="s">
        <v>141</v>
      </c>
      <c r="G3" s="3">
        <v>46</v>
      </c>
      <c r="H3" s="3">
        <v>21.13</v>
      </c>
      <c r="I3" s="2" t="s">
        <v>140</v>
      </c>
      <c r="J3" s="2" t="s">
        <v>139</v>
      </c>
      <c r="K3" s="3">
        <v>143</v>
      </c>
      <c r="L3" s="3">
        <v>31.7</v>
      </c>
      <c r="M3" s="2" t="s">
        <v>138</v>
      </c>
      <c r="N3" s="2" t="s">
        <v>137</v>
      </c>
      <c r="O3" s="2" t="s">
        <v>94</v>
      </c>
      <c r="P3" s="3">
        <v>70</v>
      </c>
      <c r="Q3" s="2" t="s">
        <v>15</v>
      </c>
      <c r="R3" s="3">
        <v>6</v>
      </c>
      <c r="S3" s="3">
        <v>1</v>
      </c>
      <c r="T3" s="3">
        <v>6</v>
      </c>
      <c r="U3" s="3">
        <v>4</v>
      </c>
      <c r="AB3" s="3">
        <v>3</v>
      </c>
      <c r="AC3" s="3">
        <v>0</v>
      </c>
      <c r="AD3" s="2" t="s">
        <v>47</v>
      </c>
      <c r="AE3" s="2" t="s">
        <v>26</v>
      </c>
      <c r="AF3" s="2" t="s">
        <v>124</v>
      </c>
      <c r="AG3" s="2" t="s">
        <v>8</v>
      </c>
      <c r="AH3" s="2" t="s">
        <v>10</v>
      </c>
      <c r="AI3" s="2" t="s">
        <v>7</v>
      </c>
      <c r="AJ3" s="2" t="s">
        <v>7</v>
      </c>
      <c r="AK3" s="2" t="s">
        <v>9</v>
      </c>
      <c r="AL3" s="2" t="s">
        <v>15</v>
      </c>
      <c r="AM3" s="2" t="s">
        <v>136</v>
      </c>
      <c r="AN3" s="2" t="s">
        <v>49</v>
      </c>
      <c r="AO3" s="2" t="s">
        <v>135</v>
      </c>
      <c r="AP3" s="2" t="s">
        <v>10</v>
      </c>
      <c r="AQ3" s="2" t="s">
        <v>2</v>
      </c>
      <c r="AR3" s="2" t="s">
        <v>9</v>
      </c>
      <c r="AS3" s="2" t="s">
        <v>1</v>
      </c>
    </row>
    <row r="4" spans="1:45" x14ac:dyDescent="0.2">
      <c r="A4" s="1" t="e">
        <f>A3+1</f>
        <v>#VALUE!</v>
      </c>
      <c r="B4" s="2" t="s">
        <v>134</v>
      </c>
      <c r="C4" s="3">
        <v>2020</v>
      </c>
      <c r="D4" s="3">
        <f>2020-H4</f>
        <v>1998.49</v>
      </c>
      <c r="E4" s="2" t="s">
        <v>22</v>
      </c>
      <c r="F4" s="2" t="s">
        <v>54</v>
      </c>
      <c r="G4" s="3">
        <v>6</v>
      </c>
      <c r="H4" s="3">
        <v>21.51</v>
      </c>
      <c r="I4" s="2" t="s">
        <v>133</v>
      </c>
      <c r="J4" s="2" t="s">
        <v>34</v>
      </c>
      <c r="K4" s="3">
        <v>21</v>
      </c>
      <c r="L4" s="3">
        <v>19.52</v>
      </c>
      <c r="M4" s="2" t="s">
        <v>33</v>
      </c>
      <c r="N4" s="2" t="s">
        <v>52</v>
      </c>
      <c r="O4" s="2" t="s">
        <v>16</v>
      </c>
      <c r="P4" s="3">
        <v>86</v>
      </c>
      <c r="Q4" s="2" t="s">
        <v>15</v>
      </c>
      <c r="R4" s="3">
        <v>6</v>
      </c>
      <c r="S4" s="3">
        <v>3</v>
      </c>
      <c r="T4" s="3">
        <v>6</v>
      </c>
      <c r="U4" s="3">
        <v>4</v>
      </c>
      <c r="AB4" s="3">
        <v>4</v>
      </c>
      <c r="AC4" s="3">
        <v>0</v>
      </c>
      <c r="AD4" s="2" t="s">
        <v>40</v>
      </c>
      <c r="AE4" s="2" t="s">
        <v>30</v>
      </c>
      <c r="AF4" s="2" t="s">
        <v>26</v>
      </c>
      <c r="AG4" s="2" t="s">
        <v>2</v>
      </c>
      <c r="AH4" s="2" t="s">
        <v>8</v>
      </c>
      <c r="AI4" s="2" t="s">
        <v>1</v>
      </c>
      <c r="AJ4" s="2" t="s">
        <v>28</v>
      </c>
      <c r="AK4" s="2" t="s">
        <v>15</v>
      </c>
      <c r="AL4" s="2" t="s">
        <v>15</v>
      </c>
      <c r="AM4" s="2" t="s">
        <v>31</v>
      </c>
      <c r="AN4" s="2" t="s">
        <v>91</v>
      </c>
      <c r="AO4" s="2" t="s">
        <v>116</v>
      </c>
      <c r="AP4" s="2" t="s">
        <v>10</v>
      </c>
      <c r="AQ4" s="2" t="s">
        <v>10</v>
      </c>
      <c r="AR4" s="2" t="s">
        <v>3</v>
      </c>
      <c r="AS4" s="2" t="s">
        <v>10</v>
      </c>
    </row>
    <row r="5" spans="1:45" x14ac:dyDescent="0.2">
      <c r="A5" s="1" t="e">
        <f>A4+1</f>
        <v>#VALUE!</v>
      </c>
      <c r="B5" s="2" t="s">
        <v>132</v>
      </c>
      <c r="C5" s="3">
        <v>2020</v>
      </c>
      <c r="D5" s="3">
        <f>2020-H5</f>
        <v>1998.46</v>
      </c>
      <c r="E5" s="2" t="s">
        <v>22</v>
      </c>
      <c r="F5" s="2" t="s">
        <v>36</v>
      </c>
      <c r="G5" s="3">
        <v>56</v>
      </c>
      <c r="H5" s="3">
        <v>21.54</v>
      </c>
      <c r="I5" s="2" t="s">
        <v>131</v>
      </c>
      <c r="J5" s="2" t="s">
        <v>36</v>
      </c>
      <c r="K5" s="3">
        <v>24</v>
      </c>
      <c r="L5" s="3">
        <v>30.68</v>
      </c>
      <c r="M5" s="2" t="s">
        <v>130</v>
      </c>
      <c r="N5" s="2" t="s">
        <v>129</v>
      </c>
      <c r="O5" s="2" t="s">
        <v>16</v>
      </c>
      <c r="P5" s="3">
        <v>154</v>
      </c>
      <c r="Q5" s="2" t="s">
        <v>15</v>
      </c>
      <c r="R5" s="3">
        <v>7</v>
      </c>
      <c r="S5" s="3">
        <v>6</v>
      </c>
      <c r="T5" s="3">
        <v>3</v>
      </c>
      <c r="U5" s="3">
        <v>6</v>
      </c>
      <c r="V5" s="3">
        <v>7</v>
      </c>
      <c r="W5" s="3">
        <v>6</v>
      </c>
      <c r="AB5" s="3">
        <v>4</v>
      </c>
      <c r="AC5" s="3">
        <v>5</v>
      </c>
      <c r="AD5" s="2" t="s">
        <v>128</v>
      </c>
      <c r="AE5" s="2" t="s">
        <v>127</v>
      </c>
      <c r="AF5" s="2" t="s">
        <v>126</v>
      </c>
      <c r="AG5" s="2" t="s">
        <v>12</v>
      </c>
      <c r="AH5" s="2" t="s">
        <v>69</v>
      </c>
      <c r="AI5" s="2" t="s">
        <v>0</v>
      </c>
      <c r="AJ5" s="2" t="s">
        <v>24</v>
      </c>
      <c r="AK5" s="2" t="s">
        <v>69</v>
      </c>
      <c r="AL5" s="2" t="s">
        <v>15</v>
      </c>
      <c r="AM5" s="2" t="s">
        <v>125</v>
      </c>
      <c r="AN5" s="2" t="s">
        <v>62</v>
      </c>
      <c r="AO5" s="2" t="s">
        <v>70</v>
      </c>
      <c r="AP5" s="2" t="s">
        <v>124</v>
      </c>
      <c r="AQ5" s="2" t="s">
        <v>73</v>
      </c>
      <c r="AR5" s="2" t="s">
        <v>10</v>
      </c>
      <c r="AS5" s="2" t="s">
        <v>48</v>
      </c>
    </row>
    <row r="6" spans="1:45" x14ac:dyDescent="0.2">
      <c r="B6" s="2" t="s">
        <v>123</v>
      </c>
      <c r="C6" s="3">
        <v>2020</v>
      </c>
      <c r="D6" s="3">
        <f>2020-H6</f>
        <v>1997.79</v>
      </c>
      <c r="E6" s="2" t="s">
        <v>22</v>
      </c>
      <c r="F6" s="2" t="s">
        <v>122</v>
      </c>
      <c r="G6" s="3">
        <v>23</v>
      </c>
      <c r="H6" s="3">
        <v>22.21</v>
      </c>
      <c r="I6" s="2" t="s">
        <v>121</v>
      </c>
      <c r="J6" s="2" t="s">
        <v>36</v>
      </c>
      <c r="K6" s="3">
        <v>83</v>
      </c>
      <c r="L6" s="3">
        <v>20.71</v>
      </c>
      <c r="M6" s="2" t="s">
        <v>120</v>
      </c>
      <c r="N6" s="2" t="s">
        <v>119</v>
      </c>
      <c r="O6" s="2" t="s">
        <v>16</v>
      </c>
      <c r="P6" s="3">
        <v>86</v>
      </c>
      <c r="Q6" s="2" t="s">
        <v>15</v>
      </c>
      <c r="R6" s="3">
        <v>6</v>
      </c>
      <c r="S6" s="3">
        <v>2</v>
      </c>
      <c r="T6" s="3">
        <v>7</v>
      </c>
      <c r="U6" s="3">
        <v>6</v>
      </c>
      <c r="AB6" s="3">
        <v>3</v>
      </c>
      <c r="AC6" s="3">
        <v>0</v>
      </c>
      <c r="AD6" s="2" t="s">
        <v>118</v>
      </c>
      <c r="AE6" s="2" t="s">
        <v>82</v>
      </c>
      <c r="AF6" s="2" t="s">
        <v>117</v>
      </c>
      <c r="AG6" s="2" t="s">
        <v>3</v>
      </c>
      <c r="AH6" s="2" t="s">
        <v>8</v>
      </c>
      <c r="AI6" s="2" t="s">
        <v>29</v>
      </c>
      <c r="AJ6" s="2" t="s">
        <v>29</v>
      </c>
      <c r="AK6" s="2" t="s">
        <v>7</v>
      </c>
      <c r="AL6" s="2" t="s">
        <v>15</v>
      </c>
      <c r="AM6" s="2" t="s">
        <v>71</v>
      </c>
      <c r="AN6" s="2" t="s">
        <v>47</v>
      </c>
      <c r="AO6" s="2" t="s">
        <v>116</v>
      </c>
      <c r="AP6" s="2" t="s">
        <v>0</v>
      </c>
      <c r="AQ6" s="2" t="s">
        <v>8</v>
      </c>
      <c r="AR6" s="2" t="s">
        <v>15</v>
      </c>
      <c r="AS6" s="2" t="s">
        <v>3</v>
      </c>
    </row>
    <row r="7" spans="1:45" x14ac:dyDescent="0.2">
      <c r="A7" s="1">
        <f>A6+1</f>
        <v>1</v>
      </c>
      <c r="B7" s="2" t="s">
        <v>115</v>
      </c>
      <c r="C7" s="3">
        <v>2020</v>
      </c>
      <c r="D7" s="3">
        <f>2020-H7</f>
        <v>1997.53</v>
      </c>
      <c r="E7" s="2" t="s">
        <v>22</v>
      </c>
      <c r="F7" s="2" t="s">
        <v>19</v>
      </c>
      <c r="G7" s="3">
        <v>40</v>
      </c>
      <c r="H7" s="3">
        <v>22.47</v>
      </c>
      <c r="I7" s="2" t="s">
        <v>114</v>
      </c>
      <c r="J7" s="2" t="s">
        <v>113</v>
      </c>
      <c r="K7" s="3">
        <v>64</v>
      </c>
      <c r="L7" s="3">
        <v>24.39</v>
      </c>
      <c r="M7" s="2" t="s">
        <v>112</v>
      </c>
      <c r="N7" s="2" t="s">
        <v>111</v>
      </c>
      <c r="O7" s="2" t="s">
        <v>16</v>
      </c>
      <c r="P7" s="3">
        <v>129</v>
      </c>
      <c r="Q7" s="2" t="s">
        <v>15</v>
      </c>
      <c r="R7" s="3">
        <v>7</v>
      </c>
      <c r="S7" s="3">
        <v>5</v>
      </c>
      <c r="T7" s="3">
        <v>6</v>
      </c>
      <c r="U7" s="3">
        <v>7</v>
      </c>
      <c r="V7" s="3">
        <v>6</v>
      </c>
      <c r="W7" s="3">
        <v>2</v>
      </c>
      <c r="AB7" s="3">
        <v>27</v>
      </c>
      <c r="AC7" s="3">
        <v>3</v>
      </c>
      <c r="AD7" s="2" t="s">
        <v>110</v>
      </c>
      <c r="AE7" s="2" t="s">
        <v>109</v>
      </c>
      <c r="AF7" s="2" t="s">
        <v>31</v>
      </c>
      <c r="AG7" s="2" t="s">
        <v>8</v>
      </c>
      <c r="AH7" s="2" t="s">
        <v>69</v>
      </c>
      <c r="AI7" s="2" t="s">
        <v>15</v>
      </c>
      <c r="AJ7" s="2" t="s">
        <v>1</v>
      </c>
      <c r="AK7" s="2" t="s">
        <v>15</v>
      </c>
      <c r="AL7" s="2" t="s">
        <v>9</v>
      </c>
      <c r="AM7" s="2" t="s">
        <v>108</v>
      </c>
      <c r="AN7" s="2" t="s">
        <v>107</v>
      </c>
      <c r="AO7" s="2" t="s">
        <v>14</v>
      </c>
      <c r="AP7" s="2" t="s">
        <v>58</v>
      </c>
      <c r="AQ7" s="2" t="s">
        <v>69</v>
      </c>
      <c r="AR7" s="2" t="s">
        <v>2</v>
      </c>
      <c r="AS7" s="2" t="s">
        <v>48</v>
      </c>
    </row>
    <row r="8" spans="1:45" x14ac:dyDescent="0.2">
      <c r="A8" s="1">
        <f>A7+1</f>
        <v>2</v>
      </c>
      <c r="B8" s="2" t="s">
        <v>106</v>
      </c>
      <c r="C8" s="3">
        <v>2020</v>
      </c>
      <c r="D8" s="3">
        <f>2020-H8</f>
        <v>1996.33</v>
      </c>
      <c r="E8" s="2" t="s">
        <v>22</v>
      </c>
      <c r="F8" s="2" t="s">
        <v>98</v>
      </c>
      <c r="G8" s="3">
        <v>36</v>
      </c>
      <c r="H8" s="3">
        <v>23.67</v>
      </c>
      <c r="I8" s="2" t="s">
        <v>97</v>
      </c>
      <c r="J8" s="2" t="s">
        <v>105</v>
      </c>
      <c r="K8" s="3">
        <v>14</v>
      </c>
      <c r="L8" s="3">
        <v>27.46</v>
      </c>
      <c r="M8" s="2" t="s">
        <v>104</v>
      </c>
      <c r="N8" s="2" t="s">
        <v>103</v>
      </c>
      <c r="O8" s="2" t="s">
        <v>94</v>
      </c>
      <c r="P8" s="3">
        <v>124</v>
      </c>
      <c r="Q8" s="2" t="s">
        <v>15</v>
      </c>
      <c r="R8" s="3">
        <v>2</v>
      </c>
      <c r="S8" s="3">
        <v>6</v>
      </c>
      <c r="T8" s="3">
        <v>6</v>
      </c>
      <c r="U8" s="3">
        <v>4</v>
      </c>
      <c r="V8" s="3">
        <v>6</v>
      </c>
      <c r="W8" s="3">
        <v>0</v>
      </c>
      <c r="AB8" s="3">
        <v>2</v>
      </c>
      <c r="AC8" s="3">
        <v>3</v>
      </c>
      <c r="AD8" s="2" t="s">
        <v>93</v>
      </c>
      <c r="AE8" s="2" t="s">
        <v>102</v>
      </c>
      <c r="AF8" s="2" t="s">
        <v>101</v>
      </c>
      <c r="AG8" s="2" t="s">
        <v>8</v>
      </c>
      <c r="AH8" s="2" t="s">
        <v>48</v>
      </c>
      <c r="AI8" s="2" t="s">
        <v>10</v>
      </c>
      <c r="AJ8" s="2" t="s">
        <v>11</v>
      </c>
      <c r="AK8" s="2" t="s">
        <v>7</v>
      </c>
      <c r="AL8" s="2" t="s">
        <v>15</v>
      </c>
      <c r="AM8" s="2" t="s">
        <v>100</v>
      </c>
      <c r="AN8" s="2" t="s">
        <v>47</v>
      </c>
      <c r="AO8" s="2" t="s">
        <v>12</v>
      </c>
      <c r="AP8" s="2" t="s">
        <v>73</v>
      </c>
      <c r="AQ8" s="2" t="s">
        <v>48</v>
      </c>
      <c r="AR8" s="2" t="s">
        <v>1</v>
      </c>
      <c r="AS8" s="2" t="s">
        <v>8</v>
      </c>
    </row>
    <row r="9" spans="1:45" x14ac:dyDescent="0.2">
      <c r="A9" s="1">
        <f>A8+1</f>
        <v>3</v>
      </c>
      <c r="B9" s="2" t="s">
        <v>99</v>
      </c>
      <c r="C9" s="3">
        <v>2020</v>
      </c>
      <c r="D9" s="3">
        <f>2020-H9</f>
        <v>1996.29</v>
      </c>
      <c r="E9" s="2" t="s">
        <v>22</v>
      </c>
      <c r="F9" s="2" t="s">
        <v>98</v>
      </c>
      <c r="G9" s="3">
        <v>26</v>
      </c>
      <c r="H9" s="3">
        <v>23.71</v>
      </c>
      <c r="I9" s="2" t="s">
        <v>97</v>
      </c>
      <c r="J9" s="2" t="s">
        <v>87</v>
      </c>
      <c r="K9" s="3">
        <v>127</v>
      </c>
      <c r="L9" s="3">
        <v>25.21</v>
      </c>
      <c r="M9" s="2" t="s">
        <v>96</v>
      </c>
      <c r="N9" s="2" t="s">
        <v>95</v>
      </c>
      <c r="O9" s="2" t="s">
        <v>94</v>
      </c>
      <c r="P9" s="3">
        <v>94</v>
      </c>
      <c r="Q9" s="2" t="s">
        <v>15</v>
      </c>
      <c r="R9" s="3">
        <v>7</v>
      </c>
      <c r="S9" s="3">
        <v>6</v>
      </c>
      <c r="T9" s="3">
        <v>7</v>
      </c>
      <c r="U9" s="3">
        <v>5</v>
      </c>
      <c r="AB9" s="3">
        <v>8</v>
      </c>
      <c r="AC9" s="3">
        <v>0</v>
      </c>
      <c r="AD9" s="2" t="s">
        <v>93</v>
      </c>
      <c r="AE9" s="2" t="s">
        <v>71</v>
      </c>
      <c r="AF9" s="2" t="s">
        <v>91</v>
      </c>
      <c r="AG9" s="2" t="s">
        <v>11</v>
      </c>
      <c r="AH9" s="2" t="s">
        <v>48</v>
      </c>
      <c r="AI9" s="2" t="s">
        <v>1</v>
      </c>
      <c r="AJ9" s="2" t="s">
        <v>3</v>
      </c>
      <c r="AK9" s="2" t="s">
        <v>3</v>
      </c>
      <c r="AL9" s="2" t="s">
        <v>1</v>
      </c>
      <c r="AM9" s="2" t="s">
        <v>92</v>
      </c>
      <c r="AN9" s="2" t="s">
        <v>70</v>
      </c>
      <c r="AO9" s="2" t="s">
        <v>91</v>
      </c>
      <c r="AP9" s="2" t="s">
        <v>2</v>
      </c>
      <c r="AQ9" s="2" t="s">
        <v>48</v>
      </c>
      <c r="AR9" s="2" t="s">
        <v>0</v>
      </c>
      <c r="AS9" s="2" t="s">
        <v>8</v>
      </c>
    </row>
    <row r="10" spans="1:45" x14ac:dyDescent="0.2">
      <c r="A10" s="1">
        <f>A9+1</f>
        <v>4</v>
      </c>
      <c r="B10" s="2" t="s">
        <v>90</v>
      </c>
      <c r="C10" s="3">
        <v>2020</v>
      </c>
      <c r="D10" s="3">
        <f>2020-H10</f>
        <v>1994.92</v>
      </c>
      <c r="E10" s="2" t="s">
        <v>22</v>
      </c>
      <c r="F10" s="2" t="s">
        <v>89</v>
      </c>
      <c r="G10" s="3">
        <v>64</v>
      </c>
      <c r="H10" s="3">
        <v>25.08</v>
      </c>
      <c r="I10" s="2" t="s">
        <v>88</v>
      </c>
      <c r="J10" s="2" t="s">
        <v>87</v>
      </c>
      <c r="K10" s="3">
        <v>95</v>
      </c>
      <c r="L10" s="3">
        <v>35.96</v>
      </c>
      <c r="M10" s="2" t="s">
        <v>86</v>
      </c>
      <c r="N10" s="2" t="s">
        <v>85</v>
      </c>
      <c r="O10" s="2" t="s">
        <v>16</v>
      </c>
      <c r="P10" s="3">
        <v>81</v>
      </c>
      <c r="Q10" s="2" t="s">
        <v>15</v>
      </c>
      <c r="R10" s="3">
        <v>7</v>
      </c>
      <c r="S10" s="3">
        <v>5</v>
      </c>
      <c r="T10" s="3">
        <v>6</v>
      </c>
      <c r="U10" s="3">
        <v>1</v>
      </c>
      <c r="AB10" s="3">
        <v>11</v>
      </c>
      <c r="AC10" s="3">
        <v>0</v>
      </c>
      <c r="AD10" s="2" t="s">
        <v>47</v>
      </c>
      <c r="AE10" s="2" t="s">
        <v>84</v>
      </c>
      <c r="AF10" s="2" t="s">
        <v>38</v>
      </c>
      <c r="AG10" s="2" t="s">
        <v>10</v>
      </c>
      <c r="AH10" s="2" t="s">
        <v>8</v>
      </c>
      <c r="AI10" s="2" t="s">
        <v>7</v>
      </c>
      <c r="AJ10" s="2" t="s">
        <v>7</v>
      </c>
      <c r="AK10" s="2" t="s">
        <v>1</v>
      </c>
      <c r="AL10" s="2" t="s">
        <v>29</v>
      </c>
      <c r="AM10" s="2" t="s">
        <v>83</v>
      </c>
      <c r="AN10" s="2" t="s">
        <v>82</v>
      </c>
      <c r="AO10" s="2" t="s">
        <v>13</v>
      </c>
      <c r="AP10" s="2" t="s">
        <v>0</v>
      </c>
      <c r="AQ10" s="2" t="s">
        <v>10</v>
      </c>
      <c r="AR10" s="2" t="s">
        <v>1</v>
      </c>
      <c r="AS10" s="2" t="s">
        <v>0</v>
      </c>
    </row>
    <row r="11" spans="1:45" x14ac:dyDescent="0.2">
      <c r="A11" s="1">
        <f>A10+1</f>
        <v>5</v>
      </c>
      <c r="B11" s="2" t="s">
        <v>81</v>
      </c>
      <c r="C11" s="3">
        <v>2020</v>
      </c>
      <c r="D11" s="3">
        <f>2020-H11</f>
        <v>1993.44</v>
      </c>
      <c r="E11" s="2" t="s">
        <v>22</v>
      </c>
      <c r="F11" s="2" t="s">
        <v>80</v>
      </c>
      <c r="G11" s="3">
        <v>109</v>
      </c>
      <c r="H11" s="3">
        <v>26.56</v>
      </c>
      <c r="I11" s="2" t="s">
        <v>79</v>
      </c>
      <c r="J11" s="2" t="s">
        <v>78</v>
      </c>
      <c r="K11" s="3">
        <v>98</v>
      </c>
      <c r="L11" s="3">
        <v>27.22</v>
      </c>
      <c r="M11" s="2" t="s">
        <v>77</v>
      </c>
      <c r="N11" s="2" t="s">
        <v>76</v>
      </c>
      <c r="O11" s="2" t="s">
        <v>16</v>
      </c>
      <c r="P11" s="3">
        <v>131</v>
      </c>
      <c r="Q11" s="2" t="s">
        <v>15</v>
      </c>
      <c r="R11" s="3">
        <v>7</v>
      </c>
      <c r="S11" s="3">
        <v>6</v>
      </c>
      <c r="T11" s="3">
        <v>5</v>
      </c>
      <c r="U11" s="3">
        <v>7</v>
      </c>
      <c r="V11" s="3">
        <v>6</v>
      </c>
      <c r="W11" s="3">
        <v>3</v>
      </c>
      <c r="AB11" s="3">
        <v>26</v>
      </c>
      <c r="AC11" s="3">
        <v>0</v>
      </c>
      <c r="AD11" s="2" t="s">
        <v>75</v>
      </c>
      <c r="AE11" s="2" t="s">
        <v>51</v>
      </c>
      <c r="AF11" s="2" t="s">
        <v>70</v>
      </c>
      <c r="AG11" s="2" t="s">
        <v>74</v>
      </c>
      <c r="AH11" s="2" t="s">
        <v>73</v>
      </c>
      <c r="AI11" s="2" t="s">
        <v>7</v>
      </c>
      <c r="AJ11" s="2" t="s">
        <v>29</v>
      </c>
      <c r="AK11" s="2" t="s">
        <v>24</v>
      </c>
      <c r="AL11" s="2" t="s">
        <v>15</v>
      </c>
      <c r="AM11" s="2" t="s">
        <v>72</v>
      </c>
      <c r="AN11" s="2" t="s">
        <v>71</v>
      </c>
      <c r="AO11" s="2" t="s">
        <v>70</v>
      </c>
      <c r="AP11" s="2" t="s">
        <v>11</v>
      </c>
      <c r="AQ11" s="2" t="s">
        <v>69</v>
      </c>
      <c r="AR11" s="2" t="s">
        <v>9</v>
      </c>
      <c r="AS11" s="2" t="s">
        <v>15</v>
      </c>
    </row>
    <row r="12" spans="1:45" x14ac:dyDescent="0.2">
      <c r="A12" s="1">
        <f>A11+1</f>
        <v>6</v>
      </c>
      <c r="B12" s="2" t="s">
        <v>68</v>
      </c>
      <c r="C12" s="3">
        <v>2020</v>
      </c>
      <c r="D12" s="3">
        <f>2020-H12</f>
        <v>1987.34</v>
      </c>
      <c r="E12" s="2" t="s">
        <v>22</v>
      </c>
      <c r="F12" s="2" t="s">
        <v>56</v>
      </c>
      <c r="G12" s="3">
        <v>2</v>
      </c>
      <c r="H12" s="3">
        <v>32.659999999999997</v>
      </c>
      <c r="I12" s="2" t="s">
        <v>55</v>
      </c>
      <c r="J12" s="2" t="s">
        <v>67</v>
      </c>
      <c r="K12" s="3">
        <v>5</v>
      </c>
      <c r="L12" s="3">
        <v>26.37</v>
      </c>
      <c r="M12" s="2" t="s">
        <v>66</v>
      </c>
      <c r="N12" s="2" t="s">
        <v>65</v>
      </c>
      <c r="O12" s="2" t="s">
        <v>16</v>
      </c>
      <c r="P12" s="3">
        <v>239</v>
      </c>
      <c r="Q12" s="2" t="s">
        <v>28</v>
      </c>
      <c r="R12" s="3">
        <v>6</v>
      </c>
      <c r="S12" s="3">
        <v>4</v>
      </c>
      <c r="T12" s="3">
        <v>4</v>
      </c>
      <c r="U12" s="3">
        <v>6</v>
      </c>
      <c r="V12" s="3">
        <v>2</v>
      </c>
      <c r="W12" s="3">
        <v>6</v>
      </c>
      <c r="X12" s="3">
        <v>6</v>
      </c>
      <c r="Y12" s="3">
        <v>3</v>
      </c>
      <c r="Z12" s="3">
        <v>6</v>
      </c>
      <c r="AA12" s="3">
        <v>4</v>
      </c>
      <c r="AB12" s="3">
        <v>9</v>
      </c>
      <c r="AC12" s="3">
        <v>5</v>
      </c>
      <c r="AD12" s="2" t="s">
        <v>64</v>
      </c>
      <c r="AE12" s="2" t="s">
        <v>63</v>
      </c>
      <c r="AF12" s="2" t="s">
        <v>62</v>
      </c>
      <c r="AG12" s="2" t="s">
        <v>12</v>
      </c>
      <c r="AH12" s="2" t="s">
        <v>12</v>
      </c>
      <c r="AI12" s="2" t="s">
        <v>0</v>
      </c>
      <c r="AJ12" s="2" t="s">
        <v>48</v>
      </c>
      <c r="AK12" s="2" t="s">
        <v>11</v>
      </c>
      <c r="AL12" s="2" t="s">
        <v>28</v>
      </c>
      <c r="AM12" s="2" t="s">
        <v>61</v>
      </c>
      <c r="AN12" s="2" t="s">
        <v>60</v>
      </c>
      <c r="AO12" s="2" t="s">
        <v>59</v>
      </c>
      <c r="AP12" s="2" t="s">
        <v>49</v>
      </c>
      <c r="AQ12" s="2" t="s">
        <v>58</v>
      </c>
      <c r="AR12" s="2" t="s">
        <v>0</v>
      </c>
      <c r="AS12" s="2" t="s">
        <v>48</v>
      </c>
    </row>
    <row r="13" spans="1:45" x14ac:dyDescent="0.2">
      <c r="A13" s="1">
        <f>A12+1</f>
        <v>7</v>
      </c>
      <c r="B13" s="2" t="s">
        <v>57</v>
      </c>
      <c r="C13" s="3">
        <v>2020</v>
      </c>
      <c r="D13" s="3">
        <f>2020-H13</f>
        <v>1987.24</v>
      </c>
      <c r="E13" s="2" t="s">
        <v>22</v>
      </c>
      <c r="F13" s="2" t="s">
        <v>56</v>
      </c>
      <c r="G13" s="3">
        <v>1</v>
      </c>
      <c r="H13" s="3">
        <v>32.76</v>
      </c>
      <c r="I13" s="2" t="s">
        <v>55</v>
      </c>
      <c r="J13" s="2" t="s">
        <v>54</v>
      </c>
      <c r="K13" s="3">
        <v>6</v>
      </c>
      <c r="L13" s="3">
        <v>21.53</v>
      </c>
      <c r="M13" s="2" t="s">
        <v>53</v>
      </c>
      <c r="N13" s="2" t="s">
        <v>52</v>
      </c>
      <c r="O13" s="2" t="s">
        <v>16</v>
      </c>
      <c r="P13" s="3">
        <v>77</v>
      </c>
      <c r="Q13" s="2" t="s">
        <v>15</v>
      </c>
      <c r="R13" s="3">
        <v>6</v>
      </c>
      <c r="S13" s="3">
        <v>3</v>
      </c>
      <c r="T13" s="3">
        <v>6</v>
      </c>
      <c r="U13" s="3">
        <v>4</v>
      </c>
      <c r="AB13" s="3">
        <v>2</v>
      </c>
      <c r="AC13" s="3">
        <v>0</v>
      </c>
      <c r="AD13" s="2" t="s">
        <v>51</v>
      </c>
      <c r="AE13" s="2" t="s">
        <v>50</v>
      </c>
      <c r="AF13" s="2" t="s">
        <v>49</v>
      </c>
      <c r="AG13" s="2" t="s">
        <v>48</v>
      </c>
      <c r="AH13" s="2" t="s">
        <v>8</v>
      </c>
      <c r="AI13" s="2" t="s">
        <v>9</v>
      </c>
      <c r="AJ13" s="2" t="s">
        <v>29</v>
      </c>
      <c r="AK13" s="2" t="s">
        <v>2</v>
      </c>
      <c r="AL13" s="2" t="s">
        <v>15</v>
      </c>
      <c r="AM13" s="2" t="s">
        <v>47</v>
      </c>
      <c r="AN13" s="2" t="s">
        <v>38</v>
      </c>
      <c r="AO13" s="2" t="s">
        <v>12</v>
      </c>
      <c r="AP13" s="2" t="s">
        <v>1</v>
      </c>
      <c r="AQ13" s="2" t="s">
        <v>10</v>
      </c>
      <c r="AR13" s="2" t="s">
        <v>7</v>
      </c>
      <c r="AS13" s="2" t="s">
        <v>15</v>
      </c>
    </row>
    <row r="14" spans="1:45" x14ac:dyDescent="0.2">
      <c r="A14" s="1">
        <f>A13+1</f>
        <v>8</v>
      </c>
      <c r="B14" s="2" t="s">
        <v>46</v>
      </c>
      <c r="C14" s="3">
        <v>2020</v>
      </c>
      <c r="D14" s="3">
        <f>2020-H14</f>
        <v>1986.64</v>
      </c>
      <c r="E14" s="2" t="s">
        <v>22</v>
      </c>
      <c r="F14" s="2" t="s">
        <v>36</v>
      </c>
      <c r="G14" s="3">
        <v>9</v>
      </c>
      <c r="H14" s="3">
        <v>33.36</v>
      </c>
      <c r="I14" s="2" t="s">
        <v>35</v>
      </c>
      <c r="J14" s="2" t="s">
        <v>34</v>
      </c>
      <c r="K14" s="3">
        <v>148</v>
      </c>
      <c r="L14" s="3">
        <v>29.55</v>
      </c>
      <c r="M14" s="2" t="s">
        <v>44</v>
      </c>
      <c r="N14" s="2" t="s">
        <v>43</v>
      </c>
      <c r="O14" s="2" t="s">
        <v>16</v>
      </c>
      <c r="P14" s="3">
        <v>97</v>
      </c>
      <c r="Q14" s="2" t="s">
        <v>15</v>
      </c>
      <c r="R14" s="3">
        <v>7</v>
      </c>
      <c r="S14" s="3">
        <v>5</v>
      </c>
      <c r="T14" s="3">
        <v>6</v>
      </c>
      <c r="U14" s="3">
        <v>3</v>
      </c>
      <c r="AB14" s="3">
        <v>6</v>
      </c>
      <c r="AC14" s="3">
        <v>5</v>
      </c>
      <c r="AD14" s="2" t="s">
        <v>42</v>
      </c>
      <c r="AE14" s="2" t="s">
        <v>40</v>
      </c>
      <c r="AF14" s="2" t="s">
        <v>41</v>
      </c>
      <c r="AG14" s="2" t="s">
        <v>8</v>
      </c>
      <c r="AH14" s="2" t="s">
        <v>24</v>
      </c>
      <c r="AI14" s="2" t="s">
        <v>1</v>
      </c>
      <c r="AJ14" s="2" t="s">
        <v>1</v>
      </c>
      <c r="AK14" s="2" t="s">
        <v>29</v>
      </c>
      <c r="AL14" s="2" t="s">
        <v>15</v>
      </c>
      <c r="AM14" s="2" t="s">
        <v>40</v>
      </c>
      <c r="AN14" s="2" t="s">
        <v>39</v>
      </c>
      <c r="AO14" s="2" t="s">
        <v>38</v>
      </c>
      <c r="AP14" s="2" t="s">
        <v>28</v>
      </c>
      <c r="AQ14" s="2" t="s">
        <v>8</v>
      </c>
      <c r="AR14" s="2" t="s">
        <v>29</v>
      </c>
      <c r="AS14" s="2" t="s">
        <v>1</v>
      </c>
    </row>
    <row r="15" spans="1:45" x14ac:dyDescent="0.2">
      <c r="A15" s="1">
        <f>A14+1</f>
        <v>9</v>
      </c>
      <c r="B15" s="2" t="s">
        <v>45</v>
      </c>
      <c r="C15" s="3">
        <v>2020</v>
      </c>
      <c r="D15" s="3">
        <f>2020-H15</f>
        <v>1986.58</v>
      </c>
      <c r="E15" s="2" t="s">
        <v>22</v>
      </c>
      <c r="F15" s="2" t="s">
        <v>36</v>
      </c>
      <c r="G15" s="3">
        <v>10</v>
      </c>
      <c r="H15" s="3">
        <v>33.42</v>
      </c>
      <c r="I15" s="2" t="s">
        <v>35</v>
      </c>
      <c r="J15" s="2" t="s">
        <v>34</v>
      </c>
      <c r="K15" s="3">
        <v>138</v>
      </c>
      <c r="L15" s="3">
        <v>29.61</v>
      </c>
      <c r="M15" s="2" t="s">
        <v>44</v>
      </c>
      <c r="N15" s="2" t="s">
        <v>43</v>
      </c>
      <c r="O15" s="2" t="s">
        <v>16</v>
      </c>
      <c r="P15" s="3">
        <v>97</v>
      </c>
      <c r="Q15" s="2" t="s">
        <v>15</v>
      </c>
      <c r="R15" s="3">
        <v>7</v>
      </c>
      <c r="S15" s="3">
        <v>5</v>
      </c>
      <c r="T15" s="3">
        <v>6</v>
      </c>
      <c r="U15" s="3">
        <v>3</v>
      </c>
      <c r="AB15" s="3">
        <v>6</v>
      </c>
      <c r="AC15" s="3">
        <v>5</v>
      </c>
      <c r="AD15" s="2" t="s">
        <v>42</v>
      </c>
      <c r="AE15" s="2" t="s">
        <v>40</v>
      </c>
      <c r="AF15" s="2" t="s">
        <v>41</v>
      </c>
      <c r="AG15" s="2" t="s">
        <v>8</v>
      </c>
      <c r="AH15" s="2" t="s">
        <v>24</v>
      </c>
      <c r="AI15" s="2" t="s">
        <v>1</v>
      </c>
      <c r="AJ15" s="2" t="s">
        <v>1</v>
      </c>
      <c r="AK15" s="2" t="s">
        <v>29</v>
      </c>
      <c r="AL15" s="2" t="s">
        <v>15</v>
      </c>
      <c r="AM15" s="2" t="s">
        <v>40</v>
      </c>
      <c r="AN15" s="2" t="s">
        <v>39</v>
      </c>
      <c r="AO15" s="2" t="s">
        <v>38</v>
      </c>
      <c r="AP15" s="2" t="s">
        <v>28</v>
      </c>
      <c r="AQ15" s="2" t="s">
        <v>8</v>
      </c>
      <c r="AR15" s="2" t="s">
        <v>29</v>
      </c>
      <c r="AS15" s="2" t="s">
        <v>1</v>
      </c>
    </row>
    <row r="16" spans="1:45" x14ac:dyDescent="0.2">
      <c r="A16" s="1">
        <f>A15+1</f>
        <v>10</v>
      </c>
      <c r="B16" s="2" t="s">
        <v>37</v>
      </c>
      <c r="C16" s="3">
        <v>2020</v>
      </c>
      <c r="D16" s="3">
        <f>2020-H16</f>
        <v>1986.56</v>
      </c>
      <c r="E16" s="2" t="s">
        <v>22</v>
      </c>
      <c r="F16" s="2" t="s">
        <v>36</v>
      </c>
      <c r="G16" s="3">
        <v>9</v>
      </c>
      <c r="H16" s="3">
        <v>33.44</v>
      </c>
      <c r="I16" s="2" t="s">
        <v>35</v>
      </c>
      <c r="J16" s="2" t="s">
        <v>34</v>
      </c>
      <c r="K16" s="3">
        <v>21</v>
      </c>
      <c r="L16" s="3">
        <v>19.5</v>
      </c>
      <c r="M16" s="2" t="s">
        <v>33</v>
      </c>
      <c r="N16" s="2" t="s">
        <v>32</v>
      </c>
      <c r="O16" s="2" t="s">
        <v>16</v>
      </c>
      <c r="P16" s="3">
        <v>86</v>
      </c>
      <c r="Q16" s="2" t="s">
        <v>15</v>
      </c>
      <c r="R16" s="3">
        <v>6</v>
      </c>
      <c r="S16" s="3">
        <v>2</v>
      </c>
      <c r="T16" s="3">
        <v>6</v>
      </c>
      <c r="U16" s="3">
        <v>4</v>
      </c>
      <c r="AB16" s="3">
        <v>5</v>
      </c>
      <c r="AC16" s="3">
        <v>0</v>
      </c>
      <c r="AD16" s="2" t="s">
        <v>31</v>
      </c>
      <c r="AE16" s="2" t="s">
        <v>30</v>
      </c>
      <c r="AF16" s="2" t="s">
        <v>13</v>
      </c>
      <c r="AG16" s="2" t="s">
        <v>24</v>
      </c>
      <c r="AH16" s="2" t="s">
        <v>10</v>
      </c>
      <c r="AI16" s="2" t="s">
        <v>9</v>
      </c>
      <c r="AJ16" s="2" t="s">
        <v>29</v>
      </c>
      <c r="AK16" s="2" t="s">
        <v>9</v>
      </c>
      <c r="AL16" s="2" t="s">
        <v>28</v>
      </c>
      <c r="AM16" s="2" t="s">
        <v>27</v>
      </c>
      <c r="AN16" s="2" t="s">
        <v>26</v>
      </c>
      <c r="AO16" s="2" t="s">
        <v>25</v>
      </c>
      <c r="AP16" s="2" t="s">
        <v>10</v>
      </c>
      <c r="AQ16" s="2" t="s">
        <v>10</v>
      </c>
      <c r="AR16" s="2" t="s">
        <v>0</v>
      </c>
      <c r="AS16" s="2" t="s">
        <v>24</v>
      </c>
    </row>
    <row r="17" spans="1:45" x14ac:dyDescent="0.2">
      <c r="A17" s="1">
        <f>A16+1</f>
        <v>11</v>
      </c>
      <c r="B17" s="2" t="s">
        <v>23</v>
      </c>
      <c r="C17" s="3">
        <v>2020</v>
      </c>
      <c r="D17" s="3">
        <f>2020-H17</f>
        <v>1986.28</v>
      </c>
      <c r="E17" s="2" t="s">
        <v>22</v>
      </c>
      <c r="F17" s="2" t="s">
        <v>21</v>
      </c>
      <c r="G17" s="3">
        <v>2</v>
      </c>
      <c r="H17" s="3">
        <v>33.72</v>
      </c>
      <c r="I17" s="2" t="s">
        <v>20</v>
      </c>
      <c r="J17" s="2" t="s">
        <v>19</v>
      </c>
      <c r="K17" s="3">
        <v>38</v>
      </c>
      <c r="L17" s="3">
        <v>22.32</v>
      </c>
      <c r="M17" s="2" t="s">
        <v>18</v>
      </c>
      <c r="N17" s="2" t="s">
        <v>17</v>
      </c>
      <c r="O17" s="2" t="s">
        <v>16</v>
      </c>
      <c r="P17" s="3">
        <v>74</v>
      </c>
      <c r="Q17" s="2" t="s">
        <v>15</v>
      </c>
      <c r="R17" s="3">
        <v>6</v>
      </c>
      <c r="S17" s="3">
        <v>3</v>
      </c>
      <c r="T17" s="3">
        <v>6</v>
      </c>
      <c r="U17" s="3">
        <v>2</v>
      </c>
      <c r="AB17" s="3">
        <v>1</v>
      </c>
      <c r="AC17" s="3">
        <v>2</v>
      </c>
      <c r="AD17" s="2" t="s">
        <v>14</v>
      </c>
      <c r="AE17" s="2" t="s">
        <v>13</v>
      </c>
      <c r="AF17" s="2" t="s">
        <v>12</v>
      </c>
      <c r="AG17" s="2" t="s">
        <v>11</v>
      </c>
      <c r="AH17" s="2" t="s">
        <v>10</v>
      </c>
      <c r="AI17" s="2" t="s">
        <v>9</v>
      </c>
      <c r="AJ17" s="2" t="s">
        <v>9</v>
      </c>
      <c r="AK17" s="2" t="s">
        <v>8</v>
      </c>
      <c r="AL17" s="2" t="s">
        <v>7</v>
      </c>
      <c r="AM17" s="2" t="s">
        <v>6</v>
      </c>
      <c r="AN17" s="2" t="s">
        <v>5</v>
      </c>
      <c r="AO17" s="2" t="s">
        <v>4</v>
      </c>
      <c r="AP17" s="2" t="s">
        <v>3</v>
      </c>
      <c r="AQ17" s="2" t="s">
        <v>2</v>
      </c>
      <c r="AR17" s="2" t="s">
        <v>1</v>
      </c>
      <c r="AS17" s="2" t="s">
        <v>0</v>
      </c>
    </row>
    <row r="20" spans="1:45" x14ac:dyDescent="0.2">
      <c r="H20" s="1">
        <f>AVERAGE(H3:H17)</f>
        <v>27.149333333333342</v>
      </c>
    </row>
  </sheetData>
  <autoFilter ref="A1:AS1" xr:uid="{F3BBB5CA-D959-44CE-86FB-542169EFCF09}">
    <sortState xmlns:xlrd2="http://schemas.microsoft.com/office/spreadsheetml/2017/richdata2" ref="A2:AS17">
      <sortCondition ref="H1"/>
    </sortState>
  </autoFilter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Age 2020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2025-01-07T02:20:05Z</dcterms:modified>
</cp:coreProperties>
</file>