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5" windowHeight="11700"/>
  </bookViews>
  <sheets>
    <sheet name="gain" sheetId="1" r:id="rId1"/>
    <sheet name="depense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M21" i="1"/>
  <c r="L21"/>
  <c r="K21"/>
  <c r="E4"/>
</calcChain>
</file>

<file path=xl/sharedStrings.xml><?xml version="1.0" encoding="utf-8"?>
<sst xmlns="http://schemas.openxmlformats.org/spreadsheetml/2006/main" count="115" uniqueCount="76">
  <si>
    <t>date</t>
  </si>
  <si>
    <t>uc</t>
  </si>
  <si>
    <t>sell (Ar)</t>
  </si>
  <si>
    <t>profit (Ar)</t>
  </si>
  <si>
    <t>HISTORY</t>
  </si>
  <si>
    <t>TOTAL</t>
  </si>
  <si>
    <t>UC</t>
  </si>
  <si>
    <t>Ar</t>
  </si>
  <si>
    <t>contact</t>
  </si>
  <si>
    <t>ID</t>
  </si>
  <si>
    <t>Tahiana</t>
  </si>
  <si>
    <t>597 617 087 2</t>
  </si>
  <si>
    <t>034 42 637 00</t>
  </si>
  <si>
    <t>Henintsoa Nathanael</t>
  </si>
  <si>
    <t>Sera Isan-karazany</t>
  </si>
  <si>
    <t>512 763 502 99</t>
  </si>
  <si>
    <t>034 99 251 67</t>
  </si>
  <si>
    <t>Name (facebook)</t>
  </si>
  <si>
    <t>Profit</t>
  </si>
  <si>
    <t>AR</t>
  </si>
  <si>
    <t>Peter Parker</t>
  </si>
  <si>
    <t>556 172 960 04</t>
  </si>
  <si>
    <t>034 71 719 98</t>
  </si>
  <si>
    <t>Andr Damian Young</t>
  </si>
  <si>
    <t>512 815 715 61</t>
  </si>
  <si>
    <t>034 42 343 64</t>
  </si>
  <si>
    <t>034 90 935 29</t>
  </si>
  <si>
    <t>533 883 337 8</t>
  </si>
  <si>
    <t>Tolotra nomenjanahary</t>
  </si>
  <si>
    <t>034 69 083 51</t>
  </si>
  <si>
    <t>536 748 056 8</t>
  </si>
  <si>
    <t>status</t>
  </si>
  <si>
    <t>delivred</t>
  </si>
  <si>
    <t>Manjaka Adrien</t>
  </si>
  <si>
    <t>567 779 869 3</t>
  </si>
  <si>
    <t>Michael Rakoto</t>
  </si>
  <si>
    <t>Ya Ya Benali</t>
  </si>
  <si>
    <t>wait</t>
  </si>
  <si>
    <t>Andrianiaina</t>
  </si>
  <si>
    <t>512 171 416 50</t>
  </si>
  <si>
    <t>034 99 677 23</t>
  </si>
  <si>
    <t>Malon Zn</t>
  </si>
  <si>
    <t>514 166 428 89</t>
  </si>
  <si>
    <t>034 99 591 87</t>
  </si>
  <si>
    <t>034 21 846 23</t>
  </si>
  <si>
    <t>Arnaud Botralahy</t>
  </si>
  <si>
    <t>516 969 978 68</t>
  </si>
  <si>
    <t>Josiline RASOARIMALALA</t>
  </si>
  <si>
    <t>512 652 842 88</t>
  </si>
  <si>
    <t>034 94 323 39</t>
  </si>
  <si>
    <t>Rija Andh Andrian</t>
  </si>
  <si>
    <t>593 556 800 2</t>
  </si>
  <si>
    <t>034 81 681 30</t>
  </si>
  <si>
    <t>034 05 531 82</t>
  </si>
  <si>
    <t>Ken RABARIJAONA</t>
  </si>
  <si>
    <t>512 049 219 88</t>
  </si>
  <si>
    <t>034 85 592 72</t>
  </si>
  <si>
    <t>034 81 68130</t>
  </si>
  <si>
    <t>DEPENSE</t>
  </si>
  <si>
    <t>raison</t>
  </si>
  <si>
    <t>client</t>
  </si>
  <si>
    <t>telma</t>
  </si>
  <si>
    <t>faceboobaka</t>
  </si>
  <si>
    <t>montant ar</t>
  </si>
  <si>
    <t>Maherisoa</t>
  </si>
  <si>
    <t>frais antsirabe</t>
  </si>
  <si>
    <t>Andrianiaina Alvin Will Sixe</t>
  </si>
  <si>
    <t>590 985 853 1</t>
  </si>
  <si>
    <t>Amelio Randria</t>
  </si>
  <si>
    <t>521 451 524 4</t>
  </si>
  <si>
    <t>034 90 174 05</t>
  </si>
  <si>
    <t>034 57 127 02</t>
  </si>
  <si>
    <t>034 47 351 74</t>
  </si>
  <si>
    <t>Nathan Harivs</t>
  </si>
  <si>
    <t>541 772 212 20</t>
  </si>
  <si>
    <t>0/06/2021</t>
  </si>
</sst>
</file>

<file path=xl/styles.xml><?xml version="1.0" encoding="utf-8"?>
<styleSheet xmlns="http://schemas.openxmlformats.org/spreadsheetml/2006/main">
  <numFmts count="3">
    <numFmt numFmtId="43" formatCode="_-* #,##0.00\ _€_-;\-* #,##0.00\ _€_-;_-* &quot;-&quot;??\ _€_-;_-@_-"/>
    <numFmt numFmtId="164" formatCode="_-* #,##0\ _€_-;\-* #,##0\ _€_-;_-* &quot;-&quot;??\ _€_-;_-@_-"/>
    <numFmt numFmtId="165" formatCode="[$-F400]h:mm:ss\ AM/PM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/>
      </left>
      <right style="thin">
        <color theme="1" tint="0.499984740745262"/>
      </right>
      <top/>
      <bottom/>
      <diagonal/>
    </border>
    <border>
      <left style="thin">
        <color indexed="64"/>
      </left>
      <right/>
      <top style="thin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2">
    <xf numFmtId="0" fontId="0" fillId="0" borderId="0" xfId="0"/>
    <xf numFmtId="164" fontId="0" fillId="0" borderId="0" xfId="1" applyNumberFormat="1" applyFont="1"/>
    <xf numFmtId="0" fontId="2" fillId="0" borderId="2" xfId="0" applyFont="1" applyBorder="1" applyAlignment="1">
      <alignment horizontal="center"/>
    </xf>
    <xf numFmtId="164" fontId="0" fillId="0" borderId="2" xfId="1" applyNumberFormat="1" applyFont="1" applyBorder="1"/>
    <xf numFmtId="0" fontId="0" fillId="0" borderId="2" xfId="0" applyBorder="1"/>
    <xf numFmtId="164" fontId="2" fillId="0" borderId="2" xfId="1" applyNumberFormat="1" applyFont="1" applyBorder="1" applyAlignment="1">
      <alignment horizontal="center"/>
    </xf>
    <xf numFmtId="14" fontId="0" fillId="0" borderId="4" xfId="0" applyNumberFormat="1" applyBorder="1" applyAlignment="1">
      <alignment horizontal="center" vertical="center"/>
    </xf>
    <xf numFmtId="164" fontId="0" fillId="2" borderId="2" xfId="0" applyNumberFormat="1" applyFill="1" applyBorder="1"/>
    <xf numFmtId="43" fontId="0" fillId="0" borderId="0" xfId="1" applyFont="1"/>
    <xf numFmtId="43" fontId="0" fillId="0" borderId="2" xfId="1" applyFont="1" applyBorder="1"/>
    <xf numFmtId="14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164" fontId="0" fillId="0" borderId="4" xfId="1" applyNumberFormat="1" applyFont="1" applyBorder="1"/>
    <xf numFmtId="0" fontId="2" fillId="0" borderId="6" xfId="0" applyFont="1" applyBorder="1" applyAlignment="1">
      <alignment horizontal="center"/>
    </xf>
    <xf numFmtId="43" fontId="0" fillId="0" borderId="4" xfId="1" applyFont="1" applyBorder="1" applyAlignment="1">
      <alignment horizontal="center"/>
    </xf>
    <xf numFmtId="0" fontId="2" fillId="0" borderId="2" xfId="0" applyFont="1" applyBorder="1"/>
    <xf numFmtId="43" fontId="2" fillId="0" borderId="2" xfId="1" applyFont="1" applyBorder="1"/>
    <xf numFmtId="43" fontId="0" fillId="0" borderId="6" xfId="1" applyFont="1" applyBorder="1"/>
    <xf numFmtId="164" fontId="0" fillId="0" borderId="2" xfId="0" applyNumberFormat="1" applyBorder="1"/>
    <xf numFmtId="43" fontId="0" fillId="0" borderId="0" xfId="1" applyFont="1" applyAlignment="1">
      <alignment horizontal="center"/>
    </xf>
    <xf numFmtId="43" fontId="2" fillId="0" borderId="4" xfId="1" applyFont="1" applyBorder="1" applyAlignment="1">
      <alignment horizontal="left"/>
    </xf>
    <xf numFmtId="14" fontId="0" fillId="0" borderId="4" xfId="0" applyNumberForma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0" fontId="0" fillId="0" borderId="7" xfId="0" applyFill="1" applyBorder="1"/>
    <xf numFmtId="164" fontId="0" fillId="0" borderId="8" xfId="1" applyNumberFormat="1" applyFont="1" applyBorder="1"/>
    <xf numFmtId="43" fontId="0" fillId="0" borderId="2" xfId="1" applyFont="1" applyBorder="1" applyAlignment="1">
      <alignment horizontal="center"/>
    </xf>
    <xf numFmtId="0" fontId="0" fillId="0" borderId="2" xfId="0" applyFont="1" applyBorder="1"/>
    <xf numFmtId="0" fontId="0" fillId="3" borderId="2" xfId="0" applyFill="1" applyBorder="1"/>
    <xf numFmtId="0" fontId="0" fillId="0" borderId="5" xfId="0" applyFill="1" applyBorder="1"/>
    <xf numFmtId="0" fontId="0" fillId="0" borderId="2" xfId="0" applyFill="1" applyBorder="1"/>
    <xf numFmtId="164" fontId="0" fillId="0" borderId="3" xfId="1" applyNumberFormat="1" applyFont="1" applyBorder="1"/>
    <xf numFmtId="14" fontId="0" fillId="3" borderId="2" xfId="0" applyNumberFormat="1" applyFill="1" applyBorder="1" applyAlignment="1">
      <alignment horizontal="center"/>
    </xf>
    <xf numFmtId="164" fontId="0" fillId="3" borderId="2" xfId="1" applyNumberFormat="1" applyFont="1" applyFill="1" applyBorder="1"/>
    <xf numFmtId="43" fontId="0" fillId="3" borderId="2" xfId="1" applyFont="1" applyFill="1" applyBorder="1"/>
    <xf numFmtId="43" fontId="0" fillId="3" borderId="4" xfId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1" applyNumberFormat="1" applyFont="1" applyBorder="1"/>
    <xf numFmtId="43" fontId="0" fillId="0" borderId="9" xfId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3" fontId="0" fillId="0" borderId="0" xfId="1" applyNumberFormat="1" applyFont="1"/>
    <xf numFmtId="0" fontId="0" fillId="0" borderId="0" xfId="0" applyAlignment="1">
      <alignment horizontal="left"/>
    </xf>
    <xf numFmtId="43" fontId="0" fillId="0" borderId="0" xfId="1" applyNumberFormat="1" applyFont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1" applyNumberFormat="1" applyFont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0" fontId="4" fillId="0" borderId="10" xfId="0" applyFont="1" applyBorder="1" applyAlignment="1">
      <alignment horizontal="center"/>
    </xf>
  </cellXfs>
  <cellStyles count="2">
    <cellStyle name="Milliers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5"/>
  <sheetViews>
    <sheetView tabSelected="1" topLeftCell="A8" zoomScale="90" zoomScaleNormal="90" workbookViewId="0">
      <selection activeCell="J32" sqref="J32"/>
    </sheetView>
  </sheetViews>
  <sheetFormatPr baseColWidth="10" defaultRowHeight="15"/>
  <cols>
    <col min="1" max="1" width="15.7109375" style="23" bestFit="1" customWidth="1"/>
    <col min="2" max="2" width="12.42578125" style="11" customWidth="1"/>
    <col min="3" max="3" width="16.28515625" style="1" customWidth="1"/>
    <col min="4" max="4" width="15.7109375" style="1" customWidth="1"/>
    <col min="5" max="5" width="16.42578125" style="1" customWidth="1"/>
    <col min="6" max="6" width="26" customWidth="1"/>
    <col min="7" max="7" width="16.7109375" style="8" customWidth="1"/>
    <col min="8" max="8" width="19.42578125" style="20" customWidth="1"/>
    <col min="9" max="9" width="14.28515625" style="11" customWidth="1"/>
    <col min="10" max="10" width="13.5703125" customWidth="1"/>
    <col min="13" max="13" width="12.7109375" customWidth="1"/>
  </cols>
  <sheetData>
    <row r="1" spans="1:9">
      <c r="B1" s="38"/>
      <c r="C1" s="39"/>
      <c r="D1" s="39"/>
      <c r="E1" s="39"/>
    </row>
    <row r="2" spans="1:9" ht="23.25" customHeight="1">
      <c r="A2" s="50"/>
      <c r="B2" s="51" t="s">
        <v>4</v>
      </c>
      <c r="C2" s="41"/>
      <c r="D2" s="41"/>
      <c r="E2" s="41"/>
      <c r="F2" s="41"/>
      <c r="G2" s="41"/>
      <c r="H2" s="41"/>
      <c r="I2" s="42"/>
    </row>
    <row r="3" spans="1:9">
      <c r="A3" s="24"/>
      <c r="B3" s="2" t="s">
        <v>0</v>
      </c>
      <c r="C3" s="5" t="s">
        <v>1</v>
      </c>
      <c r="D3" s="5" t="s">
        <v>2</v>
      </c>
      <c r="E3" s="5" t="s">
        <v>3</v>
      </c>
      <c r="F3" s="16" t="s">
        <v>17</v>
      </c>
      <c r="G3" s="17" t="s">
        <v>9</v>
      </c>
      <c r="H3" s="21" t="s">
        <v>8</v>
      </c>
      <c r="I3" s="2" t="s">
        <v>31</v>
      </c>
    </row>
    <row r="4" spans="1:9">
      <c r="A4" s="24"/>
      <c r="B4" s="6">
        <v>44331</v>
      </c>
      <c r="C4" s="3">
        <v>1800</v>
      </c>
      <c r="D4" s="3">
        <v>98000</v>
      </c>
      <c r="E4" s="3">
        <f>(98000-86900)</f>
        <v>11100</v>
      </c>
      <c r="F4" s="4" t="s">
        <v>14</v>
      </c>
      <c r="G4" s="9" t="s">
        <v>15</v>
      </c>
      <c r="H4" s="15" t="s">
        <v>16</v>
      </c>
      <c r="I4" s="12" t="s">
        <v>32</v>
      </c>
    </row>
    <row r="5" spans="1:9">
      <c r="B5" s="10">
        <v>44333</v>
      </c>
      <c r="C5" s="3">
        <v>1800</v>
      </c>
      <c r="D5" s="3">
        <v>99000</v>
      </c>
      <c r="E5" s="3">
        <v>9972</v>
      </c>
      <c r="F5" s="4" t="s">
        <v>10</v>
      </c>
      <c r="G5" s="9" t="s">
        <v>11</v>
      </c>
      <c r="H5" s="15" t="s">
        <v>12</v>
      </c>
      <c r="I5" s="12" t="s">
        <v>32</v>
      </c>
    </row>
    <row r="6" spans="1:9">
      <c r="A6" s="24"/>
      <c r="B6" s="22">
        <v>44333</v>
      </c>
      <c r="C6" s="13">
        <v>660</v>
      </c>
      <c r="D6" s="13">
        <v>40000</v>
      </c>
      <c r="E6" s="3">
        <v>4041</v>
      </c>
      <c r="F6" s="28" t="s">
        <v>20</v>
      </c>
      <c r="G6" s="9" t="s">
        <v>21</v>
      </c>
      <c r="H6" s="15" t="s">
        <v>26</v>
      </c>
      <c r="I6" s="12" t="s">
        <v>32</v>
      </c>
    </row>
    <row r="8" spans="1:9">
      <c r="B8" s="33">
        <v>44334</v>
      </c>
      <c r="C8" s="34">
        <v>1800</v>
      </c>
      <c r="D8" s="34">
        <v>100000</v>
      </c>
      <c r="E8" s="3">
        <v>9972</v>
      </c>
      <c r="F8" s="29" t="s">
        <v>13</v>
      </c>
      <c r="G8" s="35" t="s">
        <v>24</v>
      </c>
      <c r="H8" s="36" t="s">
        <v>57</v>
      </c>
      <c r="I8" s="37" t="s">
        <v>32</v>
      </c>
    </row>
    <row r="9" spans="1:9">
      <c r="B9" s="10">
        <v>44334</v>
      </c>
      <c r="C9" s="26">
        <v>660</v>
      </c>
      <c r="D9" s="13">
        <v>40000</v>
      </c>
      <c r="E9" s="3">
        <v>4041</v>
      </c>
      <c r="F9" s="25" t="s">
        <v>23</v>
      </c>
      <c r="G9" s="9" t="s">
        <v>27</v>
      </c>
      <c r="H9" s="27" t="s">
        <v>25</v>
      </c>
      <c r="I9" s="12" t="s">
        <v>32</v>
      </c>
    </row>
    <row r="10" spans="1:9">
      <c r="B10" s="10">
        <v>44334</v>
      </c>
      <c r="C10" s="3">
        <v>323</v>
      </c>
      <c r="D10" s="13">
        <v>21000</v>
      </c>
      <c r="E10" s="40">
        <v>2014</v>
      </c>
      <c r="F10" s="4" t="s">
        <v>28</v>
      </c>
      <c r="G10" s="9" t="s">
        <v>30</v>
      </c>
      <c r="H10" s="15" t="s">
        <v>29</v>
      </c>
      <c r="I10" s="12" t="s">
        <v>32</v>
      </c>
    </row>
    <row r="12" spans="1:9">
      <c r="B12" s="12"/>
      <c r="C12" s="3"/>
      <c r="D12" s="3"/>
      <c r="E12" s="3"/>
      <c r="F12" s="4" t="s">
        <v>35</v>
      </c>
      <c r="G12" s="9"/>
      <c r="H12" s="15"/>
      <c r="I12" s="12" t="s">
        <v>37</v>
      </c>
    </row>
    <row r="13" spans="1:9">
      <c r="C13" s="32"/>
      <c r="D13" s="32"/>
    </row>
    <row r="14" spans="1:9">
      <c r="B14" s="10">
        <v>44336</v>
      </c>
      <c r="C14" s="3"/>
      <c r="D14" s="13"/>
      <c r="E14" s="3"/>
      <c r="F14" s="4" t="s">
        <v>36</v>
      </c>
      <c r="G14" s="9"/>
      <c r="H14" s="15"/>
      <c r="I14" s="12" t="s">
        <v>37</v>
      </c>
    </row>
    <row r="16" spans="1:9">
      <c r="B16" s="10">
        <v>44337</v>
      </c>
      <c r="C16" s="3">
        <v>840</v>
      </c>
      <c r="D16" s="3"/>
      <c r="E16" s="3"/>
      <c r="F16" s="4" t="s">
        <v>33</v>
      </c>
      <c r="G16" s="9" t="s">
        <v>34</v>
      </c>
      <c r="H16" s="15"/>
      <c r="I16" s="12"/>
    </row>
    <row r="17" spans="1:13">
      <c r="B17" s="10">
        <v>44337</v>
      </c>
      <c r="C17" s="3">
        <v>660</v>
      </c>
      <c r="D17" s="13">
        <v>40000</v>
      </c>
      <c r="E17" s="1">
        <v>4000</v>
      </c>
      <c r="F17" s="4" t="s">
        <v>28</v>
      </c>
      <c r="G17" s="9" t="s">
        <v>30</v>
      </c>
      <c r="H17" s="15" t="s">
        <v>29</v>
      </c>
      <c r="I17" s="12" t="s">
        <v>32</v>
      </c>
    </row>
    <row r="18" spans="1:13">
      <c r="B18" s="10">
        <v>44337</v>
      </c>
      <c r="C18" s="3">
        <v>323</v>
      </c>
      <c r="D18" s="13">
        <v>21000</v>
      </c>
      <c r="E18" s="40">
        <v>2014</v>
      </c>
      <c r="F18" s="4" t="s">
        <v>38</v>
      </c>
      <c r="G18" s="9" t="s">
        <v>39</v>
      </c>
      <c r="H18" s="15" t="s">
        <v>40</v>
      </c>
      <c r="I18" s="12" t="s">
        <v>32</v>
      </c>
    </row>
    <row r="19" spans="1:13">
      <c r="B19" s="10">
        <v>44337</v>
      </c>
      <c r="C19" s="3">
        <v>81</v>
      </c>
      <c r="D19" s="3">
        <v>6000</v>
      </c>
      <c r="E19" s="40">
        <v>659.87</v>
      </c>
      <c r="F19" s="4" t="s">
        <v>41</v>
      </c>
      <c r="G19" s="9" t="s">
        <v>42</v>
      </c>
      <c r="H19" s="15" t="s">
        <v>43</v>
      </c>
      <c r="I19" s="12" t="s">
        <v>32</v>
      </c>
      <c r="K19" s="46" t="s">
        <v>5</v>
      </c>
      <c r="L19" s="47"/>
      <c r="M19" s="2" t="s">
        <v>18</v>
      </c>
    </row>
    <row r="20" spans="1:13">
      <c r="B20" s="10">
        <v>44337</v>
      </c>
      <c r="C20" s="3">
        <v>163</v>
      </c>
      <c r="D20" s="3">
        <v>11000</v>
      </c>
      <c r="E20" s="40">
        <v>1115.78</v>
      </c>
      <c r="F20" s="4" t="s">
        <v>45</v>
      </c>
      <c r="G20" s="9" t="s">
        <v>46</v>
      </c>
      <c r="H20" s="15" t="s">
        <v>44</v>
      </c>
      <c r="I20" s="12" t="s">
        <v>32</v>
      </c>
      <c r="K20" s="14" t="s">
        <v>6</v>
      </c>
      <c r="L20" s="2" t="s">
        <v>7</v>
      </c>
      <c r="M20" s="2" t="s">
        <v>19</v>
      </c>
    </row>
    <row r="21" spans="1:13">
      <c r="K21" s="7">
        <f>SUM(C4:C188)</f>
        <v>13764</v>
      </c>
      <c r="L21" s="7">
        <f>SUM(D4:D282)</f>
        <v>769000</v>
      </c>
      <c r="M21" s="19">
        <f>+SUM(E4:E344)</f>
        <v>85044.079999999987</v>
      </c>
    </row>
    <row r="22" spans="1:13">
      <c r="B22" s="10">
        <v>44338</v>
      </c>
      <c r="C22" s="3">
        <v>81</v>
      </c>
      <c r="D22" s="3">
        <v>6000</v>
      </c>
      <c r="E22" s="3">
        <v>600</v>
      </c>
      <c r="F22" s="4" t="s">
        <v>47</v>
      </c>
      <c r="G22" s="9" t="s">
        <v>48</v>
      </c>
      <c r="H22" s="15" t="s">
        <v>49</v>
      </c>
      <c r="I22" s="12" t="s">
        <v>32</v>
      </c>
    </row>
    <row r="23" spans="1:13">
      <c r="A23" s="24"/>
      <c r="B23" s="6">
        <v>44338</v>
      </c>
      <c r="C23" s="3">
        <v>660</v>
      </c>
      <c r="D23" s="3">
        <v>40000</v>
      </c>
      <c r="E23" s="3">
        <v>4041</v>
      </c>
      <c r="F23" s="4" t="s">
        <v>14</v>
      </c>
      <c r="G23" s="9" t="s">
        <v>15</v>
      </c>
      <c r="H23" s="15" t="s">
        <v>16</v>
      </c>
      <c r="I23" s="12" t="s">
        <v>32</v>
      </c>
    </row>
    <row r="24" spans="1:13">
      <c r="A24" s="24"/>
      <c r="B24" s="6">
        <v>44338</v>
      </c>
      <c r="C24" s="1">
        <v>660</v>
      </c>
      <c r="D24" s="3">
        <v>40000</v>
      </c>
      <c r="E24" s="3">
        <v>4041</v>
      </c>
      <c r="F24" s="31" t="s">
        <v>50</v>
      </c>
      <c r="G24" s="18" t="s">
        <v>51</v>
      </c>
      <c r="H24" s="20" t="s">
        <v>53</v>
      </c>
      <c r="I24" s="12" t="s">
        <v>32</v>
      </c>
    </row>
    <row r="25" spans="1:13">
      <c r="B25" s="10">
        <v>44338</v>
      </c>
      <c r="C25" s="3">
        <v>660</v>
      </c>
      <c r="D25" s="3">
        <v>40000</v>
      </c>
      <c r="E25" s="3">
        <v>4041</v>
      </c>
      <c r="F25" s="29" t="s">
        <v>13</v>
      </c>
      <c r="G25" s="9" t="s">
        <v>24</v>
      </c>
      <c r="H25" s="15" t="s">
        <v>52</v>
      </c>
      <c r="I25" s="12" t="s">
        <v>32</v>
      </c>
    </row>
    <row r="26" spans="1:13">
      <c r="B26" s="10">
        <v>44338</v>
      </c>
      <c r="C26" s="3">
        <v>163</v>
      </c>
      <c r="D26" s="3">
        <v>11000</v>
      </c>
      <c r="E26" s="40">
        <v>1115.78</v>
      </c>
      <c r="F26" s="4" t="s">
        <v>47</v>
      </c>
      <c r="G26" s="9" t="s">
        <v>48</v>
      </c>
      <c r="H26" s="15" t="s">
        <v>49</v>
      </c>
      <c r="I26" s="12" t="s">
        <v>32</v>
      </c>
    </row>
    <row r="27" spans="1:13">
      <c r="B27" s="10">
        <v>44338</v>
      </c>
      <c r="C27" s="3">
        <v>163</v>
      </c>
      <c r="D27" s="3">
        <v>11000</v>
      </c>
      <c r="E27" s="40">
        <v>1115.78</v>
      </c>
      <c r="F27" s="30" t="s">
        <v>54</v>
      </c>
      <c r="G27" s="9" t="s">
        <v>55</v>
      </c>
      <c r="H27" s="20" t="s">
        <v>56</v>
      </c>
      <c r="I27" s="12" t="s">
        <v>32</v>
      </c>
    </row>
    <row r="28" spans="1:13">
      <c r="H28" s="15" t="s">
        <v>22</v>
      </c>
      <c r="I28" s="12" t="s">
        <v>32</v>
      </c>
    </row>
    <row r="29" spans="1:13">
      <c r="B29" s="10"/>
      <c r="C29" s="3"/>
      <c r="D29" s="3"/>
      <c r="E29" s="3"/>
      <c r="F29" s="4"/>
      <c r="G29" s="9"/>
      <c r="H29" s="15"/>
      <c r="I29" s="12"/>
    </row>
    <row r="30" spans="1:13">
      <c r="B30" s="10">
        <v>44339</v>
      </c>
      <c r="C30" s="3">
        <v>840</v>
      </c>
      <c r="D30" s="3">
        <v>52000</v>
      </c>
      <c r="E30" s="3">
        <v>6000</v>
      </c>
      <c r="F30" s="4" t="s">
        <v>47</v>
      </c>
      <c r="G30" s="9" t="s">
        <v>48</v>
      </c>
      <c r="H30" s="15" t="s">
        <v>49</v>
      </c>
      <c r="I30" s="12" t="s">
        <v>32</v>
      </c>
    </row>
    <row r="31" spans="1:13">
      <c r="B31" s="10">
        <v>44339</v>
      </c>
      <c r="C31" s="3">
        <v>81</v>
      </c>
      <c r="D31" s="3">
        <v>6000</v>
      </c>
      <c r="E31" s="40">
        <v>659.87</v>
      </c>
      <c r="F31" s="4" t="s">
        <v>47</v>
      </c>
      <c r="G31" s="9" t="s">
        <v>48</v>
      </c>
      <c r="H31" s="15" t="s">
        <v>49</v>
      </c>
      <c r="I31" s="12" t="s">
        <v>32</v>
      </c>
    </row>
    <row r="33" spans="2:9">
      <c r="B33" s="48">
        <v>44352</v>
      </c>
      <c r="C33" s="1">
        <v>660</v>
      </c>
      <c r="D33" s="1">
        <v>43000</v>
      </c>
      <c r="E33" s="1">
        <v>6500</v>
      </c>
      <c r="F33" t="s">
        <v>66</v>
      </c>
      <c r="G33" s="8" t="s">
        <v>67</v>
      </c>
      <c r="H33" s="20" t="s">
        <v>70</v>
      </c>
      <c r="I33" s="11" t="s">
        <v>32</v>
      </c>
    </row>
    <row r="34" spans="2:9">
      <c r="B34" s="48" t="s">
        <v>75</v>
      </c>
      <c r="C34" s="1">
        <v>343</v>
      </c>
      <c r="D34" s="1">
        <v>22000</v>
      </c>
      <c r="E34" s="1">
        <v>4000</v>
      </c>
      <c r="F34" s="8" t="s">
        <v>68</v>
      </c>
      <c r="G34" s="8" t="s">
        <v>69</v>
      </c>
      <c r="H34" s="20" t="s">
        <v>71</v>
      </c>
      <c r="I34" s="11" t="s">
        <v>32</v>
      </c>
    </row>
    <row r="35" spans="2:9">
      <c r="B35" s="48">
        <v>44356</v>
      </c>
      <c r="C35" s="1">
        <v>343</v>
      </c>
      <c r="D35" s="1">
        <v>22000</v>
      </c>
      <c r="E35" s="1">
        <v>4000</v>
      </c>
      <c r="F35" t="s">
        <v>73</v>
      </c>
      <c r="G35" s="8" t="s">
        <v>74</v>
      </c>
      <c r="H35" s="49" t="s">
        <v>72</v>
      </c>
      <c r="I35" s="11" t="s">
        <v>32</v>
      </c>
    </row>
  </sheetData>
  <mergeCells count="1">
    <mergeCell ref="K19:L1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D5"/>
  <sheetViews>
    <sheetView workbookViewId="0">
      <selection activeCell="C9" sqref="C9"/>
    </sheetView>
  </sheetViews>
  <sheetFormatPr baseColWidth="10" defaultRowHeight="15"/>
  <cols>
    <col min="2" max="2" width="12.85546875" style="43" bestFit="1" customWidth="1"/>
    <col min="3" max="3" width="14.7109375" style="44" customWidth="1"/>
    <col min="4" max="4" width="13.5703125" customWidth="1"/>
  </cols>
  <sheetData>
    <row r="2" spans="2:4">
      <c r="B2" s="43" t="s">
        <v>58</v>
      </c>
    </row>
    <row r="3" spans="2:4" s="11" customFormat="1">
      <c r="B3" s="45" t="s">
        <v>63</v>
      </c>
      <c r="C3" s="11" t="s">
        <v>60</v>
      </c>
      <c r="D3" s="11" t="s">
        <v>59</v>
      </c>
    </row>
    <row r="4" spans="2:4">
      <c r="B4" s="43">
        <v>500</v>
      </c>
      <c r="C4" s="44" t="s">
        <v>61</v>
      </c>
      <c r="D4" t="s">
        <v>62</v>
      </c>
    </row>
    <row r="5" spans="2:4">
      <c r="B5" s="43">
        <v>151500</v>
      </c>
      <c r="C5" s="44" t="s">
        <v>64</v>
      </c>
      <c r="D5" t="s">
        <v>65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gain</vt:lpstr>
      <vt:lpstr>depense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2021-06-04T04:10:07Z</dcterms:modified>
</cp:coreProperties>
</file>