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cuments\GitHub\DT_FINAL_Project\문서\"/>
    </mc:Choice>
  </mc:AlternateContent>
  <xr:revisionPtr revIDLastSave="0" documentId="13_ncr:1_{C18D904E-24E9-4F5F-94F6-BE303C18EA09}" xr6:coauthVersionLast="47" xr6:coauthVersionMax="47" xr10:uidLastSave="{00000000-0000-0000-0000-000000000000}"/>
  <bookViews>
    <workbookView xWindow="-110" yWindow="-110" windowWidth="25820" windowHeight="15620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2" l="1"/>
  <c r="X22" i="2"/>
  <c r="AA22" i="2"/>
  <c r="Z22" i="2"/>
  <c r="Y22" i="2"/>
  <c r="S12" i="2"/>
  <c r="R12" i="2"/>
  <c r="Q12" i="2"/>
  <c r="P12" i="2"/>
  <c r="O12" i="2"/>
  <c r="N4" i="2"/>
  <c r="M4" i="2"/>
  <c r="L4" i="2"/>
  <c r="K4" i="2"/>
  <c r="J4" i="2"/>
  <c r="E20" i="2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<sst xmlns="http://schemas.openxmlformats.org/spreadsheetml/2006/main" count="186" uniqueCount="94">
  <si>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</si>
  <si>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</si>
  <si>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</si>
  <si>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</si>
  <si>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</si>
  <si>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</si>
  <si>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</si>
  <si>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</si>
  <si>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</si>
  <si>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</si>
  <si>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</si>
  <si>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</si>
  <si>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</si>
  <si>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</si>
  <si>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</si>
  <si>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</si>
  <si>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</si>
  <si>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</si>
  <si>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</si>
  <si>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</si>
  <si>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</si>
  <si>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</si>
  <si>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</si>
  <si>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</si>
  <si>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</si>
  <si>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</si>
  <si>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</si>
  <si>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</si>
  <si>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</si>
  <si>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</si>
  <si>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</si>
  <si>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</si>
  <si>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</si>
  <si>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</si>
  <si>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</si>
  <si>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</si>
  <si>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</si>
  <si>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</si>
  <si>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</si>
  <si>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</si>
  <si>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</si>
  <si>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</si>
  <si>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</si>
  <si>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</si>
  <si>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</si>
  <si>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</si>
  <si>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</si>
  <si>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</si>
  <si>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</si>
  <si>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</si>
  <si>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</si>
  <si>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</si>
  <si>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</si>
  <si>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</si>
  <si>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</si>
  <si>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</si>
  <si>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</si>
  <si>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</si>
  <si>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</si>
  <si>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</si>
  <si>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</si>
  <si>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</si>
  <si>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</si>
  <si>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</si>
  <si>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</si>
  <si>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</si>
  <si>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</si>
  <si>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</si>
  <si>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</si>
  <si>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</si>
  <si>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</si>
  <si>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</si>
  <si>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</si>
  <si>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</si>
  <si>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</si>
  <si>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</si>
  <si>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</si>
  <si>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</si>
  <si>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</si>
  <si>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</si>
  <si>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</si>
  <si>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</si>
  <si>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</si>
  <si>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</si>
  <si>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</si>
  <si>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</si>
  <si>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</si>
  <si>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</si>
  <si>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</si>
  <si>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</si>
  <si>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</si>
  <si>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</si>
  <si>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Scnario 3 Product Count</t>
    <phoneticPr fontId="1" type="noConversion"/>
  </si>
  <si>
    <t>Product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</si>
</sst>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2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'Buf Count Avg'!$J$2:$N$3</c:f>
              <c:multiLvlStrCache>
                <c:ptCount val="5"/>
                <c:lvl>
                  <c:pt idx="0">
                    <c:v>GEN.AVG</c:v>
                  </c:pt>
                  <c:pt idx="1">
                    <c:v>TRACK.AVG</c:v>
                  </c:pt>
                  <c:pt idx="2">
                    <c:v>PROC.AVG</c:v>
                  </c:pt>
                  <c:pt idx="3">
                    <c:v>STOCK.AVG</c:v>
                  </c:pt>
                  <c:pt idx="4">
                    <c:v>TOTAL.AVG</c:v>
                  </c:pt>
                </c:lvl>
                <c:lvl>
                  <c:pt idx="0">
                    <c:v>설비</c:v>
                  </c:pt>
                </c:lvl>
              </c:multiLvlStrCache>
            </c:multiLvlStrRef>
          </c:cat>
          <c:val>
            <c:numRef>
              <c:f>'Buf Count Avg'!$J$4:$N$4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0.55052741350000001</c:v>
                </c:pt>
                <c:pt idx="2">
                  <c:v>3.4643188139999999</c:v>
                </c:pt>
                <c:pt idx="3">
                  <c:v>3.7639257289999999</c:v>
                </c:pt>
                <c:pt idx="4">
                  <c:v>2.012651504375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840-8F8B-E1CC76E1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4423071"/>
        <c:axId val="125193055"/>
      </c:barChart>
      <c:catAx>
        <c:axId val="12442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193055"/>
        <c:crosses val="autoZero"/>
        <c:auto val="1"/>
        <c:lblAlgn val="ctr"/>
        <c:lblOffset val="100"/>
        <c:noMultiLvlLbl val="0"/>
      </c:catAx>
      <c:valAx>
        <c:axId val="125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Avg'!$A$16:$AG$16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Avg'!$A$17:$AG$17</c:f>
              <c:numCache>
                <c:formatCode>General</c:formatCode>
                <c:ptCount val="33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  <c:pt idx="17">
                  <c:v>0.13610038599999999</c:v>
                </c:pt>
                <c:pt idx="18">
                  <c:v>1.293300654</c:v>
                </c:pt>
                <c:pt idx="19">
                  <c:v>1.5087235999999999</c:v>
                </c:pt>
                <c:pt idx="20">
                  <c:v>0.174022699</c:v>
                </c:pt>
                <c:pt idx="21">
                  <c:v>1.4112994350000001</c:v>
                </c:pt>
                <c:pt idx="22">
                  <c:v>1.6050420169999999</c:v>
                </c:pt>
                <c:pt idx="23">
                  <c:v>1.5841081990000001</c:v>
                </c:pt>
                <c:pt idx="24">
                  <c:v>0.16403785500000001</c:v>
                </c:pt>
                <c:pt idx="25">
                  <c:v>0.15047021899999999</c:v>
                </c:pt>
                <c:pt idx="26">
                  <c:v>2.9658022869999998</c:v>
                </c:pt>
                <c:pt idx="27">
                  <c:v>3.6167621780000001</c:v>
                </c:pt>
                <c:pt idx="28">
                  <c:v>0.42044833199999998</c:v>
                </c:pt>
                <c:pt idx="29">
                  <c:v>0.72311828</c:v>
                </c:pt>
                <c:pt idx="30">
                  <c:v>3.5992996499999999</c:v>
                </c:pt>
                <c:pt idx="31">
                  <c:v>0.27586206899999999</c:v>
                </c:pt>
                <c:pt idx="32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40F-9844-AFD60F0F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810031"/>
        <c:axId val="58582639"/>
      </c:barChart>
      <c:catAx>
        <c:axId val="576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2639"/>
        <c:crosses val="autoZero"/>
        <c:auto val="1"/>
        <c:lblAlgn val="ctr"/>
        <c:lblOffset val="100"/>
        <c:noMultiLvlLbl val="0"/>
      </c:catAx>
      <c:valAx>
        <c:axId val="5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8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Avg'!$A$19:$E$19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Avg'!$A$20:$E$20</c:f>
              <c:numCache>
                <c:formatCode>General</c:formatCode>
                <c:ptCount val="5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  <c:pt idx="4">
                  <c:v>1.1547823073976431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969-B16D-583807E4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0063391"/>
        <c:axId val="124000431"/>
      </c:barChart>
      <c:catAx>
        <c:axId val="57006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431"/>
        <c:crosses val="autoZero"/>
        <c:auto val="1"/>
        <c:lblAlgn val="ctr"/>
        <c:lblOffset val="100"/>
        <c:noMultiLvlLbl val="0"/>
      </c:catAx>
      <c:valAx>
        <c:axId val="1240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0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Avg'!$O$11,'Buf Count Avg'!$P$11,'Buf Count Avg'!$Q$11,'Buf Count Avg'!$R$11,'Buf Count Avg'!$S$11)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Avg'!$O$12,'Buf Count Avg'!$P$12,'Buf Count Avg'!$Q$12,'Buf Count Avg'!$R$12,'Buf Count Avg'!$S$12)</c:f>
              <c:numCache>
                <c:formatCode>General</c:formatCode>
                <c:ptCount val="5"/>
                <c:pt idx="0">
                  <c:v>0.13549754866666666</c:v>
                </c:pt>
                <c:pt idx="1">
                  <c:v>0.22142863466666665</c:v>
                </c:pt>
                <c:pt idx="2">
                  <c:v>1.7109929815</c:v>
                </c:pt>
                <c:pt idx="3">
                  <c:v>0.54244031799999992</c:v>
                </c:pt>
                <c:pt idx="4">
                  <c:v>0.6525898707083333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954-8FB8-D5495312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731296"/>
        <c:axId val="1418671440"/>
      </c:barChart>
      <c:catAx>
        <c:axId val="15957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671440"/>
        <c:crosses val="autoZero"/>
        <c:auto val="1"/>
        <c:lblAlgn val="ctr"/>
        <c:lblOffset val="100"/>
        <c:noMultiLvlLbl val="0"/>
      </c:catAx>
      <c:valAx>
        <c:axId val="14186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7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52580927384077"/>
          <c:y val="0.20467592592592593"/>
          <c:w val="0.79509930008748908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Avg'!$X$21,'Buf Count Avg'!$Y$21,'Buf Count Avg'!$Z$21,'Buf Count Avg'!$AA$21,'Buf Count Avg'!$AB$21)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Avg'!$X$22,'Buf Count Avg'!$Y$22,'Buf Count Avg'!$Z$22,'Buf Count Avg'!$AA$22,'Buf Count Avg'!$AB$22)</c:f>
              <c:numCache>
                <c:formatCode>General</c:formatCode>
                <c:ptCount val="5"/>
                <c:pt idx="0">
                  <c:v>1.0313634031428571</c:v>
                </c:pt>
                <c:pt idx="1">
                  <c:v>0.63316878889473693</c:v>
                </c:pt>
                <c:pt idx="2">
                  <c:v>2.2650861454000002</c:v>
                </c:pt>
                <c:pt idx="3">
                  <c:v>0.29840848799999997</c:v>
                </c:pt>
                <c:pt idx="4">
                  <c:v>1.0570067063593986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43EC-8557-A443C475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69831120"/>
        <c:axId val="1600216112"/>
      </c:barChart>
      <c:catAx>
        <c:axId val="146983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216112"/>
        <c:crosses val="autoZero"/>
        <c:auto val="1"/>
        <c:lblAlgn val="ctr"/>
        <c:lblOffset val="100"/>
        <c:noMultiLvlLbl val="0"/>
      </c:catAx>
      <c:valAx>
        <c:axId val="16002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37-4245-8B57-719DA75A1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37-4245-8B57-719DA75A1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7-4245-8B57-719DA75A1F6E}"/>
              </c:ext>
            </c:extLst>
          </c:dPt>
          <c:dLbls>
            <c:dLbl>
              <c:idx val="0"/>
              <c:layout>
                <c:manualLayout>
                  <c:x val="-0.1218789183714874"/>
                  <c:y val="8.0738244702968545E-2"/>
                </c:manualLayout>
              </c:layout>
              <c:tx>
                <c:rich>
                  <a:bodyPr/>
                  <a:lstStyle/>
                  <a:p>
                    <a:fld id="{134531D9-A6EA-4942-A312-6D40EAB3B1EC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08C1780B-E3F4-4899-B897-72B30294A000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37-4245-8B57-719DA75A1F6E}"/>
                </c:ext>
              </c:extLst>
            </c:dLbl>
            <c:dLbl>
              <c:idx val="1"/>
              <c:layout>
                <c:manualLayout>
                  <c:x val="0.10575632676682177"/>
                  <c:y val="-0.16673712891526918"/>
                </c:manualLayout>
              </c:layout>
              <c:tx>
                <c:rich>
                  <a:bodyPr/>
                  <a:lstStyle/>
                  <a:p>
                    <a:fld id="{D4745565-61E5-4211-A74E-F4F059E9BDAE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51F8DB4A-5DE9-49BD-9FEE-4289EB45F98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37-4245-8B57-719DA75A1F6E}"/>
                </c:ext>
              </c:extLst>
            </c:dLbl>
            <c:dLbl>
              <c:idx val="2"/>
              <c:layout>
                <c:manualLayout>
                  <c:x val="7.1252935140870138E-2"/>
                  <c:y val="0.16655081605034838"/>
                </c:manualLayout>
              </c:layout>
              <c:tx>
                <c:rich>
                  <a:bodyPr/>
                  <a:lstStyle/>
                  <a:p>
                    <a:fld id="{AAD573CA-E979-4CE0-BBFA-C13113C4EA72}" type="VALUE">
                      <a:rPr lang="en-US" altLang="ko-KR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A174BECC-AE07-4F4C-B2E0-6564E35509C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37-4245-8B57-719DA75A1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(Result_ALL!$J$34,Result_ALL!$K$34,Result_ALL!$L$34)</c:f>
              <c:strCache>
                <c:ptCount val="3"/>
                <c:pt idx="0">
                  <c:v>Scenario 1 Product Count</c:v>
                </c:pt>
                <c:pt idx="1">
                  <c:v>Scenario 2 Product Count</c:v>
                </c:pt>
                <c:pt idx="2">
                  <c:v>Scnario 3 Product Count</c:v>
                </c:pt>
              </c:strCache>
            </c:strRef>
          </c:cat>
          <c:val>
            <c:numRef>
              <c:f>(Result_ALL!$J$35,Result_ALL!$K$35,Result_ALL!$L$35)</c:f>
              <c:numCache>
                <c:formatCode>General</c:formatCode>
                <c:ptCount val="3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7-4245-8B57-719DA75A1F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558362</xdr:colOff>
      <xdr:row>36</xdr:row>
      <xdr:rowOff>71383</xdr:rowOff>
    </xdr:from>
    <xdr:to>
      <xdr:col>15</xdr:col>
      <xdr:colOff>78827</xdr:colOff>
      <xdr:row>49</xdr:row>
      <xdr:rowOff>153276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6E91518-2C42-F2C1-DD9E-851DD107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27</xdr:row>
      <xdr:rowOff>44450</xdr:rowOff>
    </xdr:from>
    <xdr:to>
      <xdr:col>6</xdr:col>
      <xdr:colOff>641350</xdr:colOff>
      <xdr:row>39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644525</xdr:colOff>
      <xdr:row>27</xdr:row>
      <xdr:rowOff>44450</xdr:rowOff>
    </xdr:from>
    <xdr:to>
      <xdr:col>13</xdr:col>
      <xdr:colOff>593725</xdr:colOff>
      <xdr:row>39</xdr:row>
      <xdr:rowOff>196850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657225</xdr:colOff>
      <xdr:row>26</xdr:row>
      <xdr:rowOff>209550</xdr:rowOff>
    </xdr:from>
    <xdr:to>
      <xdr:col>21</xdr:col>
      <xdr:colOff>606425</xdr:colOff>
      <xdr:row>47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26</xdr:row>
      <xdr:rowOff>209550</xdr:rowOff>
    </xdr:from>
    <xdr:to>
      <xdr:col>28</xdr:col>
      <xdr:colOff>625475</xdr:colOff>
      <xdr:row>47</xdr:row>
      <xdr:rowOff>101600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52</xdr:row>
      <xdr:rowOff>165100</xdr:rowOff>
    </xdr:from>
    <xdr:to>
      <xdr:col>6</xdr:col>
      <xdr:colOff>628650</xdr:colOff>
      <xdr:row>65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2240528-1648-CEB1-8842-EB7FD81E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631825</xdr:colOff>
      <xdr:row>40</xdr:row>
      <xdr:rowOff>6350</xdr:rowOff>
    </xdr:from>
    <xdr:to>
      <xdr:col>14</xdr:col>
      <xdr:colOff>641350</xdr:colOff>
      <xdr:row>52</xdr:row>
      <xdr:rowOff>158750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4CBA9C0-1CE1-4A57-147B-65B00813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</xdr:colOff>
      <xdr:row>40</xdr:row>
      <xdr:rowOff>12700</xdr:rowOff>
    </xdr:from>
    <xdr:to>
      <xdr:col>6</xdr:col>
      <xdr:colOff>615950</xdr:colOff>
      <xdr:row>52</xdr:row>
      <xdr:rowOff>165100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9C5669F-557A-8E16-0874-87BA3BAC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650875</xdr:colOff>
      <xdr:row>52</xdr:row>
      <xdr:rowOff>171450</xdr:rowOff>
    </xdr:from>
    <xdr:to>
      <xdr:col>13</xdr:col>
      <xdr:colOff>600075</xdr:colOff>
      <xdr:row>65</xdr:row>
      <xdr:rowOff>107950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B801351-0911-3F6B-2E4B-F2344A59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600075</xdr:colOff>
      <xdr:row>52</xdr:row>
      <xdr:rowOff>165100</xdr:rowOff>
    </xdr:from>
    <xdr:to>
      <xdr:col>20</xdr:col>
      <xdr:colOff>549275</xdr:colOff>
      <xdr:row>65</xdr:row>
      <xdr:rowOff>101600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68C4036-C1BB-2BF9-778B-865829B6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23">
          <cell r="C23" t="str">
            <v>GEN</v>
          </cell>
          <cell r="D23" t="str">
            <v>TRACK</v>
          </cell>
          <cell r="E23" t="str">
            <v>PROC</v>
          </cell>
          <cell r="F23" t="str">
            <v>STOCK</v>
          </cell>
        </row>
        <row r="24">
          <cell r="C24">
            <v>3</v>
          </cell>
          <cell r="D24">
            <v>6</v>
          </cell>
          <cell r="E24">
            <v>2</v>
          </cell>
          <cell r="F24">
            <v>2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L60"/>
  <sheetViews>
    <sheetView tabSelected="1" topLeftCell="C34" zoomScale="145" zoomScaleNormal="145" workbookViewId="0">
      <selection activeCell="L32" sqref="L32"/>
    </sheetView>
  </sheetViews>
  <sheetFormatPr defaultRowHeight="17" x14ac:dyDescent="0.45"/>
  <sheetData>
    <row r="2" spans="1:7" x14ac:dyDescent="0.45">
      <c r="A2" t="s">
        <v>33</v>
      </c>
      <c r="C2" t="s">
        <v>81</v>
      </c>
    </row>
    <row r="3" spans="1:7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79</v>
      </c>
      <c r="G3" t="s">
        <v>80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24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25</v>
      </c>
    </row>
    <row r="15" spans="1:7" x14ac:dyDescent="0.45">
      <c r="A15" t="s">
        <v>26</v>
      </c>
      <c r="B15" t="s">
        <v>89</v>
      </c>
      <c r="C15" t="s">
        <v>28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29</v>
      </c>
      <c r="B19" t="s">
        <v>30</v>
      </c>
      <c r="C19" t="s">
        <v>31</v>
      </c>
      <c r="D19" t="s">
        <v>32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34</v>
      </c>
    </row>
    <row r="23" spans="1:7" x14ac:dyDescent="0.45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79</v>
      </c>
      <c r="G23" t="s">
        <v>80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24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2" x14ac:dyDescent="0.45">
      <c r="J33" t="s">
        <v>93</v>
      </c>
    </row>
    <row r="34" spans="1:12" x14ac:dyDescent="0.45">
      <c r="A34" t="s">
        <v>25</v>
      </c>
      <c r="J34" t="s">
        <v>90</v>
      </c>
      <c r="K34" t="s">
        <v>91</v>
      </c>
      <c r="L34" t="s">
        <v>92</v>
      </c>
    </row>
    <row r="35" spans="1:12" x14ac:dyDescent="0.45">
      <c r="A35" t="s">
        <v>26</v>
      </c>
      <c r="B35" t="s">
        <v>27</v>
      </c>
      <c r="C35" t="s">
        <v>28</v>
      </c>
      <c r="J35">
        <v>155</v>
      </c>
      <c r="K35">
        <v>158</v>
      </c>
      <c r="L35">
        <v>78</v>
      </c>
    </row>
    <row r="36" spans="1:12" x14ac:dyDescent="0.45">
      <c r="A36">
        <v>158</v>
      </c>
      <c r="B36">
        <v>5582</v>
      </c>
      <c r="C36">
        <v>35.329099999999997</v>
      </c>
    </row>
    <row r="38" spans="1:12" x14ac:dyDescent="0.45">
      <c r="A38" t="s">
        <v>0</v>
      </c>
    </row>
    <row r="39" spans="1:12" x14ac:dyDescent="0.45">
      <c r="A39" t="s">
        <v>29</v>
      </c>
      <c r="B39" t="s">
        <v>30</v>
      </c>
      <c r="C39" t="s">
        <v>31</v>
      </c>
      <c r="D39" t="s">
        <v>32</v>
      </c>
    </row>
    <row r="40" spans="1:12" x14ac:dyDescent="0.45">
      <c r="A40">
        <v>5</v>
      </c>
      <c r="B40">
        <v>25</v>
      </c>
      <c r="C40">
        <v>45</v>
      </c>
      <c r="D40">
        <v>65</v>
      </c>
    </row>
    <row r="42" spans="1:12" x14ac:dyDescent="0.45">
      <c r="A42" t="s">
        <v>35</v>
      </c>
    </row>
    <row r="43" spans="1:12" x14ac:dyDescent="0.45">
      <c r="A43" t="s">
        <v>19</v>
      </c>
      <c r="B43" t="s">
        <v>20</v>
      </c>
      <c r="C43" t="s">
        <v>21</v>
      </c>
      <c r="D43" t="s">
        <v>22</v>
      </c>
      <c r="E43" t="s">
        <v>23</v>
      </c>
      <c r="F43" t="s">
        <v>79</v>
      </c>
      <c r="G43" t="s">
        <v>80</v>
      </c>
    </row>
    <row r="44" spans="1:12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2" x14ac:dyDescent="0.45">
      <c r="A46" t="s">
        <v>24</v>
      </c>
    </row>
    <row r="47" spans="1:12" x14ac:dyDescent="0.45">
      <c r="A47" t="s">
        <v>0</v>
      </c>
      <c r="B47" t="s">
        <v>1</v>
      </c>
      <c r="C47" t="s">
        <v>2</v>
      </c>
      <c r="D47" t="s">
        <v>3</v>
      </c>
    </row>
    <row r="48" spans="1:12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25</v>
      </c>
    </row>
    <row r="55" spans="1:4" x14ac:dyDescent="0.45">
      <c r="A55" t="s">
        <v>26</v>
      </c>
      <c r="B55" t="s">
        <v>27</v>
      </c>
      <c r="C55" t="s">
        <v>28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29</v>
      </c>
      <c r="B59" t="s">
        <v>30</v>
      </c>
      <c r="C59" t="s">
        <v>31</v>
      </c>
      <c r="D59" t="s">
        <v>32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topLeftCell="A28" workbookViewId="0">
      <selection activeCell="P31" sqref="P31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8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85</v>
      </c>
      <c r="J3" t="s">
        <v>86</v>
      </c>
      <c r="K3" t="s">
        <v>87</v>
      </c>
      <c r="L3" t="s">
        <v>88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G22"/>
  <sheetViews>
    <sheetView topLeftCell="A47" workbookViewId="0">
      <selection activeCell="P52" sqref="P52"/>
    </sheetView>
  </sheetViews>
  <sheetFormatPr defaultRowHeight="17" x14ac:dyDescent="0.45"/>
  <sheetData>
    <row r="1" spans="1:33" x14ac:dyDescent="0.45">
      <c r="J1" t="s">
        <v>82</v>
      </c>
    </row>
    <row r="2" spans="1:33" x14ac:dyDescent="0.45">
      <c r="A2" t="s">
        <v>11</v>
      </c>
      <c r="J2" t="s">
        <v>81</v>
      </c>
    </row>
    <row r="3" spans="1:33" x14ac:dyDescent="0.45">
      <c r="A3" t="s">
        <v>14</v>
      </c>
      <c r="B3" t="s">
        <v>9</v>
      </c>
      <c r="C3" t="s">
        <v>10</v>
      </c>
      <c r="D3" t="s">
        <v>72</v>
      </c>
      <c r="E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  <c r="J4">
        <f>A4</f>
        <v>0.27183406100000002</v>
      </c>
      <c r="K4">
        <f>AVERAGE(B4,C4)</f>
        <v>0.55052741350000001</v>
      </c>
      <c r="L4">
        <f>D4</f>
        <v>3.4643188139999999</v>
      </c>
      <c r="M4">
        <f>E4</f>
        <v>3.7639257289999999</v>
      </c>
      <c r="N4">
        <f>AVERAGE(J4:M4)</f>
        <v>2.012651504375</v>
      </c>
    </row>
    <row r="9" spans="1:33" x14ac:dyDescent="0.45">
      <c r="O9" t="s">
        <v>83</v>
      </c>
    </row>
    <row r="10" spans="1:33" x14ac:dyDescent="0.45">
      <c r="A10" t="s">
        <v>12</v>
      </c>
      <c r="O10" t="s">
        <v>81</v>
      </c>
    </row>
    <row r="11" spans="1:33" x14ac:dyDescent="0.45">
      <c r="A11" t="s">
        <v>14</v>
      </c>
      <c r="B11" t="s">
        <v>13</v>
      </c>
      <c r="C11" t="s">
        <v>15</v>
      </c>
      <c r="D11" t="s">
        <v>16</v>
      </c>
      <c r="E11" t="s">
        <v>17</v>
      </c>
      <c r="F11" t="s">
        <v>18</v>
      </c>
      <c r="G11" t="s">
        <v>41</v>
      </c>
      <c r="H11" t="s">
        <v>42</v>
      </c>
      <c r="I11" t="s">
        <v>43</v>
      </c>
      <c r="J11" t="s">
        <v>68</v>
      </c>
      <c r="K11" t="s">
        <v>69</v>
      </c>
      <c r="L11" t="s">
        <v>70</v>
      </c>
      <c r="M11" t="s">
        <v>71</v>
      </c>
      <c r="O11" t="s">
        <v>74</v>
      </c>
      <c r="P11" t="s">
        <v>75</v>
      </c>
      <c r="Q11" t="s">
        <v>76</v>
      </c>
      <c r="R11" t="s">
        <v>77</v>
      </c>
      <c r="S11" t="s">
        <v>78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  <c r="O12">
        <f>AVERAGE(A12:C12)</f>
        <v>0.13549754866666666</v>
      </c>
      <c r="P12">
        <f>AVERAGE(D12:I12)</f>
        <v>0.22142863466666665</v>
      </c>
      <c r="Q12">
        <f>AVERAGE(J12:K12)</f>
        <v>1.7109929815</v>
      </c>
      <c r="R12">
        <f>AVERAGE(L12:M12)</f>
        <v>0.54244031799999992</v>
      </c>
      <c r="S12">
        <f>AVERAGE(O12:R12)</f>
        <v>0.6525898707083333</v>
      </c>
    </row>
    <row r="15" spans="1:33" x14ac:dyDescent="0.45">
      <c r="A15" t="s">
        <v>36</v>
      </c>
    </row>
    <row r="16" spans="1:33" x14ac:dyDescent="0.45">
      <c r="A16" t="s">
        <v>14</v>
      </c>
      <c r="B16" t="s">
        <v>13</v>
      </c>
      <c r="C16" t="s">
        <v>15</v>
      </c>
      <c r="D16" t="s">
        <v>37</v>
      </c>
      <c r="E16" t="s">
        <v>38</v>
      </c>
      <c r="F16" t="s">
        <v>39</v>
      </c>
      <c r="G16" t="s">
        <v>40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74</v>
      </c>
      <c r="B19" t="s">
        <v>75</v>
      </c>
      <c r="C19" t="s">
        <v>76</v>
      </c>
      <c r="D19" t="s">
        <v>77</v>
      </c>
      <c r="E19" t="s">
        <v>78</v>
      </c>
      <c r="X19" t="s">
        <v>84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  <c r="X20" t="s">
        <v>81</v>
      </c>
    </row>
    <row r="21" spans="1:33" x14ac:dyDescent="0.45">
      <c r="X21" t="s">
        <v>74</v>
      </c>
      <c r="Y21" t="s">
        <v>75</v>
      </c>
      <c r="Z21" t="s">
        <v>76</v>
      </c>
      <c r="AA21" t="s">
        <v>77</v>
      </c>
      <c r="AB21" t="s">
        <v>78</v>
      </c>
    </row>
    <row r="22" spans="1:33" x14ac:dyDescent="0.45">
      <c r="X22">
        <f>AVERAGE(A17:G17)</f>
        <v>1.0313634031428571</v>
      </c>
      <c r="Y22">
        <f>AVERAGE(H17:Z17)</f>
        <v>0.63316878889473693</v>
      </c>
      <c r="Z22">
        <f>AVERAGE(AA17:AE17)</f>
        <v>2.2650861454000002</v>
      </c>
      <c r="AA22">
        <f>AVERAGE(AF17:AG17)</f>
        <v>0.29840848799999997</v>
      </c>
      <c r="AB22">
        <f>AVERAGE(X22:AA22)</f>
        <v>1.0570067063593986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2023-03-21T05:23:32Z</dcterms:modified>
</cp:coreProperties>
</file>