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서열표\태고\기타\엑셀\"/>
    </mc:Choice>
  </mc:AlternateContent>
  <xr:revisionPtr revIDLastSave="0" documentId="13_ncr:1_{8F27B593-B9FD-4360-9B3D-68D79600FFFC}" xr6:coauthVersionLast="47" xr6:coauthVersionMax="47" xr10:uidLastSave="{00000000-0000-0000-0000-000000000000}"/>
  <bookViews>
    <workbookView xWindow="3750" yWindow="2295" windowWidth="24810" windowHeight="17265" xr2:uid="{D309E949-6F72-4750-9D0D-E6C4546A9B9D}"/>
  </bookViews>
  <sheets>
    <sheet name="Sheet1" sheetId="1" r:id="rId1"/>
    <sheet name="최상" sheetId="2" r:id="rId2"/>
    <sheet name="상" sheetId="3" r:id="rId3"/>
    <sheet name="중" sheetId="4" r:id="rId4"/>
    <sheet name="하" sheetId="5" r:id="rId5"/>
    <sheet name="최하" sheetId="6" r:id="rId6"/>
    <sheet name="보류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7" l="1"/>
  <c r="N1" i="6"/>
  <c r="N1" i="5"/>
  <c r="N1" i="4"/>
  <c r="N1" i="3"/>
  <c r="N1" i="2"/>
  <c r="P16" i="1"/>
  <c r="P15" i="1"/>
  <c r="O16" i="1"/>
  <c r="O15" i="1"/>
  <c r="O17" i="1" s="1"/>
  <c r="Q11" i="1"/>
  <c r="P11" i="1"/>
  <c r="O11" i="1"/>
  <c r="R11" i="1" s="1"/>
  <c r="Q10" i="1"/>
  <c r="R10" i="1" s="1"/>
  <c r="P10" i="1"/>
  <c r="O10" i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R6" i="1" s="1"/>
  <c r="P6" i="1"/>
  <c r="O6" i="1"/>
  <c r="Q5" i="1"/>
  <c r="R5" i="1" s="1"/>
  <c r="P5" i="1"/>
  <c r="O5" i="1"/>
  <c r="Q4" i="1"/>
  <c r="Q12" i="1" s="1"/>
  <c r="P4" i="1"/>
  <c r="P12" i="1" s="1"/>
  <c r="O4" i="1"/>
  <c r="R4" i="1" s="1"/>
  <c r="P17" i="1" l="1"/>
  <c r="R12" i="1"/>
  <c r="S7" i="1" s="1"/>
  <c r="O12" i="1"/>
  <c r="N3" i="1" s="1"/>
  <c r="S4" i="1" l="1"/>
  <c r="S9" i="1"/>
  <c r="S11" i="1"/>
  <c r="S5" i="1"/>
  <c r="S10" i="1"/>
  <c r="S8" i="1"/>
  <c r="S6" i="1"/>
  <c r="S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tc={45AA1FAB-CDCC-4377-A04E-A2E2943B1F4D}</author>
  </authors>
  <commentList>
    <comment ref="N15" authorId="0" shapeId="0" xr:uid="{45AA1FAB-CDCC-4377-A04E-A2E2943B1F4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보면분기 포함</t>
      </text>
    </comment>
  </commentList>
</comments>
</file>

<file path=xl/sharedStrings.xml><?xml version="1.0" encoding="utf-8"?>
<sst xmlns="http://schemas.openxmlformats.org/spreadsheetml/2006/main" count="338" uniqueCount="147">
  <si>
    <t>title</t>
    <phoneticPr fontId="1" type="noConversion"/>
  </si>
  <si>
    <t>sub_title</t>
    <phoneticPr fontId="1" type="noConversion"/>
  </si>
  <si>
    <t>genre1</t>
    <phoneticPr fontId="1" type="noConversion"/>
  </si>
  <si>
    <t>genre2</t>
    <phoneticPr fontId="1" type="noConversion"/>
  </si>
  <si>
    <t>ranked</t>
    <phoneticPr fontId="1" type="noConversion"/>
  </si>
  <si>
    <t>is_ura</t>
    <phoneticPr fontId="1" type="noConversion"/>
  </si>
  <si>
    <t>level</t>
    <phoneticPr fontId="1" type="noConversion"/>
  </si>
  <si>
    <t>individual</t>
  </si>
  <si>
    <t>first_play</t>
    <phoneticPr fontId="1" type="noConversion"/>
  </si>
  <si>
    <t>full_combo</t>
    <phoneticPr fontId="1" type="noConversion"/>
  </si>
  <si>
    <t>do_jo</t>
  </si>
  <si>
    <t>ナツモノ☆</t>
  </si>
  <si>
    <t>雨とペトラ</t>
  </si>
  <si>
    <r>
      <t>くらえ！ブットバ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2"/>
        <charset val="129"/>
        <scheme val="minor"/>
      </rPr>
      <t>スト!!</t>
    </r>
  </si>
  <si>
    <r>
      <t>天</t>
    </r>
    <r>
      <rPr>
        <sz val="11"/>
        <color theme="0"/>
        <rFont val="새굴림"/>
        <family val="1"/>
        <charset val="129"/>
      </rPr>
      <t>国</t>
    </r>
    <r>
      <rPr>
        <sz val="11"/>
        <color theme="0"/>
        <rFont val="맑은 고딕"/>
        <family val="2"/>
        <charset val="129"/>
        <scheme val="minor"/>
      </rPr>
      <t>と地獄 序曲</t>
    </r>
    <phoneticPr fontId="1" type="noConversion"/>
  </si>
  <si>
    <t>犬吠える</t>
  </si>
  <si>
    <r>
      <t>やわらか</t>
    </r>
    <r>
      <rPr>
        <sz val="11"/>
        <color theme="0"/>
        <rFont val="MS Gothic"/>
        <family val="3"/>
        <charset val="128"/>
      </rPr>
      <t>戦</t>
    </r>
    <r>
      <rPr>
        <sz val="11"/>
        <color theme="0"/>
        <rFont val="맑은 고딕"/>
        <family val="2"/>
        <charset val="134"/>
      </rPr>
      <t>車</t>
    </r>
  </si>
  <si>
    <r>
      <t>NeGa／Posi* ラブ／コ</t>
    </r>
    <r>
      <rPr>
        <sz val="11"/>
        <color theme="0"/>
        <rFont val="MS Gothic"/>
        <family val="3"/>
        <charset val="128"/>
      </rPr>
      <t>ー</t>
    </r>
    <r>
      <rPr>
        <sz val="11"/>
        <color theme="0"/>
        <rFont val="맑은 고딕"/>
        <family val="2"/>
        <charset val="134"/>
      </rPr>
      <t>ル</t>
    </r>
  </si>
  <si>
    <r>
      <t>鏡の</t>
    </r>
    <r>
      <rPr>
        <sz val="11"/>
        <color theme="0"/>
        <rFont val="맑은 고딕"/>
        <family val="3"/>
        <charset val="128"/>
        <scheme val="minor"/>
      </rPr>
      <t>国</t>
    </r>
    <r>
      <rPr>
        <sz val="11"/>
        <color theme="0"/>
        <rFont val="맑은 고딕"/>
        <family val="2"/>
        <charset val="129"/>
        <scheme val="minor"/>
      </rPr>
      <t>のアリス</t>
    </r>
  </si>
  <si>
    <t>ONLY MY NOTE</t>
  </si>
  <si>
    <t>おおブレネリ</t>
  </si>
  <si>
    <t>OVER THE TOP</t>
  </si>
  <si>
    <t>Growing Up</t>
  </si>
  <si>
    <t>My Mine</t>
  </si>
  <si>
    <t>Reason!!</t>
  </si>
  <si>
    <r>
      <t>インベ</t>
    </r>
    <r>
      <rPr>
        <sz val="11"/>
        <rFont val="MS Gothic"/>
        <family val="3"/>
        <charset val="128"/>
      </rPr>
      <t>ー</t>
    </r>
    <r>
      <rPr>
        <sz val="11"/>
        <rFont val="맑은 고딕"/>
        <family val="2"/>
      </rPr>
      <t>ダ</t>
    </r>
    <r>
      <rPr>
        <sz val="11"/>
        <rFont val="MS Gothic"/>
        <family val="3"/>
        <charset val="128"/>
      </rPr>
      <t>ー</t>
    </r>
    <r>
      <rPr>
        <sz val="11"/>
        <rFont val="맑은 고딕"/>
        <family val="2"/>
      </rPr>
      <t>インベ</t>
    </r>
    <r>
      <rPr>
        <sz val="11"/>
        <rFont val="MS Gothic"/>
        <family val="3"/>
        <charset val="128"/>
      </rPr>
      <t>ー</t>
    </r>
    <r>
      <rPr>
        <sz val="11"/>
        <rFont val="맑은 고딕"/>
        <family val="2"/>
      </rPr>
      <t>ダ</t>
    </r>
    <r>
      <rPr>
        <sz val="11"/>
        <rFont val="MS Gothic"/>
        <family val="3"/>
        <charset val="128"/>
      </rPr>
      <t>ー</t>
    </r>
  </si>
  <si>
    <t>ラブソングはとまらないよ</t>
  </si>
  <si>
    <r>
      <t>名探偵コナン メイン</t>
    </r>
    <r>
      <rPr>
        <sz val="11"/>
        <rFont val="MS Gothic"/>
        <family val="3"/>
        <charset val="128"/>
      </rPr>
      <t>・</t>
    </r>
    <r>
      <rPr>
        <sz val="11"/>
        <rFont val="맑은 고딕"/>
        <family val="2"/>
      </rPr>
      <t>テ</t>
    </r>
    <r>
      <rPr>
        <sz val="11"/>
        <rFont val="MS Gothic"/>
        <family val="3"/>
        <charset val="128"/>
      </rPr>
      <t>ー</t>
    </r>
    <r>
      <rPr>
        <sz val="11"/>
        <rFont val="맑은 고딕"/>
        <family val="2"/>
      </rPr>
      <t>マ</t>
    </r>
  </si>
  <si>
    <t>時を待とう</t>
  </si>
  <si>
    <t>恋</t>
  </si>
  <si>
    <t>香水</t>
  </si>
  <si>
    <r>
      <t>きゅんっ！ヴァンパイアガ</t>
    </r>
    <r>
      <rPr>
        <sz val="11"/>
        <rFont val="MS Gothic"/>
        <family val="3"/>
        <charset val="128"/>
      </rPr>
      <t>ー</t>
    </r>
    <r>
      <rPr>
        <sz val="11"/>
        <rFont val="맑은 고딕"/>
        <family val="2"/>
      </rPr>
      <t>ル</t>
    </r>
  </si>
  <si>
    <t>HOWEVER</t>
  </si>
  <si>
    <t>天体観測</t>
  </si>
  <si>
    <t>轟!!!</t>
  </si>
  <si>
    <r>
      <t>青</t>
    </r>
    <r>
      <rPr>
        <sz val="11"/>
        <rFont val="맑은 고딕"/>
        <family val="2"/>
        <charset val="129"/>
        <scheme val="minor"/>
      </rPr>
      <t>と夏</t>
    </r>
  </si>
  <si>
    <r>
      <t>マ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ブルハ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ト</t>
    </r>
  </si>
  <si>
    <r>
      <t>ロボットロケンロ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☆</t>
    </r>
  </si>
  <si>
    <t>夏祭り</t>
  </si>
  <si>
    <t>エビカニクス</t>
  </si>
  <si>
    <t>友情ぽっぷ</t>
  </si>
  <si>
    <t>ALMIGHTY～仮面の約束</t>
  </si>
  <si>
    <t>ギンギラ銀河</t>
  </si>
  <si>
    <r>
      <t>残</t>
    </r>
    <r>
      <rPr>
        <sz val="11"/>
        <rFont val="맑은 고딕"/>
        <family val="2"/>
        <charset val="129"/>
        <scheme val="minor"/>
      </rPr>
      <t>響</t>
    </r>
  </si>
  <si>
    <t>Shine!!</t>
  </si>
  <si>
    <t>S(mile)ING!</t>
  </si>
  <si>
    <r>
      <t>TOKIMEKIエスカレ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ト</t>
    </r>
  </si>
  <si>
    <r>
      <t>超時空アドベンチャ</t>
    </r>
    <r>
      <rPr>
        <sz val="11"/>
        <rFont val="맑은 고딕"/>
        <family val="3"/>
        <charset val="128"/>
        <scheme val="minor"/>
      </rPr>
      <t>ー</t>
    </r>
  </si>
  <si>
    <r>
      <t>だから僕は音</t>
    </r>
    <r>
      <rPr>
        <sz val="11"/>
        <rFont val="맑은 고딕"/>
        <family val="3"/>
        <charset val="128"/>
        <scheme val="minor"/>
      </rPr>
      <t>楽</t>
    </r>
    <r>
      <rPr>
        <sz val="11"/>
        <rFont val="맑은 고딕"/>
        <family val="2"/>
        <charset val="129"/>
        <scheme val="minor"/>
      </rPr>
      <t>を</t>
    </r>
    <r>
      <rPr>
        <sz val="11"/>
        <rFont val="맑은 고딕"/>
        <family val="3"/>
        <charset val="128"/>
        <scheme val="minor"/>
      </rPr>
      <t>辞</t>
    </r>
    <r>
      <rPr>
        <sz val="11"/>
        <rFont val="맑은 고딕"/>
        <family val="2"/>
        <charset val="129"/>
        <scheme val="minor"/>
      </rPr>
      <t>めた</t>
    </r>
  </si>
  <si>
    <t>おばけのお仕事</t>
  </si>
  <si>
    <r>
      <t>タイムトラベラ</t>
    </r>
    <r>
      <rPr>
        <sz val="11"/>
        <rFont val="맑은 고딕"/>
        <family val="3"/>
        <charset val="128"/>
        <scheme val="minor"/>
      </rPr>
      <t>ー</t>
    </r>
  </si>
  <si>
    <t>高嶺の花子さん</t>
  </si>
  <si>
    <r>
      <t>雑</t>
    </r>
    <r>
      <rPr>
        <sz val="11"/>
        <rFont val="맑은 고딕"/>
        <family val="2"/>
        <charset val="129"/>
        <scheme val="minor"/>
      </rPr>
      <t>草</t>
    </r>
  </si>
  <si>
    <t>M@STERPIECE</t>
  </si>
  <si>
    <t>第九交響曲</t>
  </si>
  <si>
    <r>
      <t>亡き王女のためのパヴァ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2"/>
        <charset val="129"/>
        <scheme val="minor"/>
      </rPr>
      <t>ヌ</t>
    </r>
  </si>
  <si>
    <t>Star!!</t>
  </si>
  <si>
    <r>
      <t>ヒ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リングっど♥プリキュア Touch!!</t>
    </r>
  </si>
  <si>
    <r>
      <t>キミと響くハ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モニ</t>
    </r>
    <r>
      <rPr>
        <sz val="11"/>
        <color theme="0"/>
        <rFont val="맑은 고딕"/>
        <family val="3"/>
        <charset val="128"/>
        <scheme val="minor"/>
      </rPr>
      <t>ー</t>
    </r>
  </si>
  <si>
    <r>
      <t>全力全開！ゼンカイジャ</t>
    </r>
    <r>
      <rPr>
        <sz val="11"/>
        <color theme="0"/>
        <rFont val="맑은 고딕"/>
        <family val="3"/>
        <charset val="128"/>
        <scheme val="minor"/>
      </rPr>
      <t>ー</t>
    </r>
  </si>
  <si>
    <t>ミツボシ☆☆★</t>
  </si>
  <si>
    <r>
      <t>虹色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夢色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太鼓色</t>
    </r>
  </si>
  <si>
    <t>Tulip</t>
  </si>
  <si>
    <t>紅蓮華</t>
  </si>
  <si>
    <t>君をのせて</t>
  </si>
  <si>
    <r>
      <t>マリ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ゴ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ルド</t>
    </r>
  </si>
  <si>
    <r>
      <t>ハロ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！どんちゃん</t>
    </r>
  </si>
  <si>
    <t>RPG</t>
  </si>
  <si>
    <t>見たこともない景色</t>
  </si>
  <si>
    <r>
      <t>ハッピ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ウェディング前ソング</t>
    </r>
  </si>
  <si>
    <t>乙女解剖</t>
  </si>
  <si>
    <t>GOIN’!!!</t>
  </si>
  <si>
    <t>ハルウタ</t>
  </si>
  <si>
    <t>천국과 지옥 서곡</t>
    <phoneticPr fontId="1" type="noConversion"/>
  </si>
  <si>
    <t>받아라! 부트 버스트!!</t>
    <phoneticPr fontId="1" type="noConversion"/>
  </si>
  <si>
    <t>나츠모노☆</t>
    <phoneticPr fontId="1" type="noConversion"/>
  </si>
  <si>
    <t>개짖는 소리</t>
    <phoneticPr fontId="1" type="noConversion"/>
  </si>
  <si>
    <t>비와 페트라</t>
    <phoneticPr fontId="1" type="noConversion"/>
  </si>
  <si>
    <t>말랑말랑 전차</t>
    <phoneticPr fontId="1" type="noConversion"/>
  </si>
  <si>
    <t>NeGa/Posi* 러브/콜</t>
    <phoneticPr fontId="1" type="noConversion"/>
  </si>
  <si>
    <t>거울 나라의 앨리스</t>
    <phoneticPr fontId="1" type="noConversion"/>
  </si>
  <si>
    <t>오 브레네리</t>
    <phoneticPr fontId="1" type="noConversion"/>
  </si>
  <si>
    <t>마법을 걸어줘</t>
    <phoneticPr fontId="1" type="noConversion"/>
  </si>
  <si>
    <t>魔法をかけて！</t>
    <phoneticPr fontId="1" type="noConversion"/>
  </si>
  <si>
    <t>genre3</t>
    <phoneticPr fontId="1" type="noConversion"/>
  </si>
  <si>
    <t>인베이더 인베이더</t>
    <phoneticPr fontId="1" type="noConversion"/>
  </si>
  <si>
    <t>러브송은 멈추지 않아</t>
    <phoneticPr fontId="1" type="noConversion"/>
  </si>
  <si>
    <t>명탐전 코난 메인 테마</t>
    <phoneticPr fontId="1" type="noConversion"/>
  </si>
  <si>
    <t>때를 기다리자</t>
    <phoneticPr fontId="1" type="noConversion"/>
  </si>
  <si>
    <t>사랑</t>
    <phoneticPr fontId="1" type="noConversion"/>
  </si>
  <si>
    <t>향수</t>
    <phoneticPr fontId="1" type="noConversion"/>
  </si>
  <si>
    <t>두근! 뱀파이어 걸</t>
    <phoneticPr fontId="1" type="noConversion"/>
  </si>
  <si>
    <t>천체관측</t>
    <phoneticPr fontId="1" type="noConversion"/>
  </si>
  <si>
    <t>ㄱ!!!</t>
    <phoneticPr fontId="1" type="noConversion"/>
  </si>
  <si>
    <t>푸름과 여름</t>
    <phoneticPr fontId="1" type="noConversion"/>
  </si>
  <si>
    <t>마블 하트</t>
    <phoneticPr fontId="1" type="noConversion"/>
  </si>
  <si>
    <t>로봇로켄로☆</t>
    <phoneticPr fontId="1" type="noConversion"/>
  </si>
  <si>
    <t>나츠마츠리</t>
    <phoneticPr fontId="1" type="noConversion"/>
  </si>
  <si>
    <t>에비카니쿠스</t>
    <phoneticPr fontId="1" type="noConversion"/>
  </si>
  <si>
    <t>우정 팝</t>
    <phoneticPr fontId="1" type="noConversion"/>
  </si>
  <si>
    <t>ALMIGHTY~가면의 약속</t>
    <phoneticPr fontId="1" type="noConversion"/>
  </si>
  <si>
    <t>긴기라 은하</t>
    <phoneticPr fontId="1" type="noConversion"/>
  </si>
  <si>
    <t>잔향</t>
    <phoneticPr fontId="1" type="noConversion"/>
  </si>
  <si>
    <t>두근두근 에스컬레이트</t>
    <phoneticPr fontId="1" type="noConversion"/>
  </si>
  <si>
    <t>초시공 어드벤처</t>
    <phoneticPr fontId="1" type="noConversion"/>
  </si>
  <si>
    <t>그래서 나는 음악을 그만두었다</t>
    <phoneticPr fontId="1" type="noConversion"/>
  </si>
  <si>
    <t>귀신의 일</t>
    <phoneticPr fontId="1" type="noConversion"/>
  </si>
  <si>
    <t>타임 트래블러</t>
    <phoneticPr fontId="1" type="noConversion"/>
  </si>
  <si>
    <t>고령의 하나코 씨</t>
    <phoneticPr fontId="1" type="noConversion"/>
  </si>
  <si>
    <t>잡초</t>
    <phoneticPr fontId="1" type="noConversion"/>
  </si>
  <si>
    <t>제9교향곡</t>
    <phoneticPr fontId="1" type="noConversion"/>
  </si>
  <si>
    <t>죽은 왕녀를 위한 파반느</t>
    <phoneticPr fontId="1" type="noConversion"/>
  </si>
  <si>
    <t>무지개</t>
    <phoneticPr fontId="1" type="noConversion"/>
  </si>
  <si>
    <t>虹</t>
    <phoneticPr fontId="1" type="noConversion"/>
  </si>
  <si>
    <t>힐링굿♥프리큐어 Touch!!</t>
    <phoneticPr fontId="1" type="noConversion"/>
  </si>
  <si>
    <t>너와 울리는 하모니</t>
    <phoneticPr fontId="1" type="noConversion"/>
  </si>
  <si>
    <t>전력전개! 젠카이저</t>
    <phoneticPr fontId="1" type="noConversion"/>
  </si>
  <si>
    <t>세 개의 별☆☆★</t>
    <phoneticPr fontId="1" type="noConversion"/>
  </si>
  <si>
    <t>무지개색·꿈색·태고색</t>
    <phoneticPr fontId="1" type="noConversion"/>
  </si>
  <si>
    <t>홍련화</t>
    <phoneticPr fontId="1" type="noConversion"/>
  </si>
  <si>
    <t>너를 태우고</t>
    <phoneticPr fontId="1" type="noConversion"/>
  </si>
  <si>
    <t>마리골드</t>
    <phoneticPr fontId="1" type="noConversion"/>
  </si>
  <si>
    <t>안녕! 동짱</t>
    <phoneticPr fontId="1" type="noConversion"/>
  </si>
  <si>
    <t>본 적도 없는 경치</t>
    <phoneticPr fontId="1" type="noConversion"/>
  </si>
  <si>
    <t>해피웨딩을 앞둔 노래</t>
    <phoneticPr fontId="1" type="noConversion"/>
  </si>
  <si>
    <t>소녀해부</t>
    <phoneticPr fontId="1" type="noConversion"/>
  </si>
  <si>
    <t>봄 노래</t>
    <phoneticPr fontId="1" type="noConversion"/>
  </si>
  <si>
    <t>どこまでも</t>
    <phoneticPr fontId="1" type="noConversion"/>
  </si>
  <si>
    <t>How Far I'll Go</t>
    <phoneticPr fontId="1" type="noConversion"/>
  </si>
  <si>
    <t>장르1</t>
    <phoneticPr fontId="1" type="noConversion"/>
  </si>
  <si>
    <t>장르2</t>
    <phoneticPr fontId="1" type="noConversion"/>
  </si>
  <si>
    <t>장르3</t>
    <phoneticPr fontId="1" type="noConversion"/>
  </si>
  <si>
    <t>장르1+장르2+장르3</t>
    <phoneticPr fontId="1" type="noConversion"/>
  </si>
  <si>
    <t>백분율</t>
    <phoneticPr fontId="1" type="noConversion"/>
  </si>
  <si>
    <t>팝</t>
    <phoneticPr fontId="1" type="noConversion"/>
  </si>
  <si>
    <t>키즈</t>
    <phoneticPr fontId="1" type="noConversion"/>
  </si>
  <si>
    <t>애니메이션</t>
    <phoneticPr fontId="1" type="noConversion"/>
  </si>
  <si>
    <t>보컬로이드</t>
    <phoneticPr fontId="1" type="noConversion"/>
  </si>
  <si>
    <t>게임뮤직</t>
    <phoneticPr fontId="1" type="noConversion"/>
  </si>
  <si>
    <t>버라이어티</t>
    <phoneticPr fontId="1" type="noConversion"/>
  </si>
  <si>
    <t>클래식</t>
    <phoneticPr fontId="1" type="noConversion"/>
  </si>
  <si>
    <t>남코오리지널</t>
    <phoneticPr fontId="1" type="noConversion"/>
  </si>
  <si>
    <t>총합</t>
    <phoneticPr fontId="1" type="noConversion"/>
  </si>
  <si>
    <t>난이도</t>
    <phoneticPr fontId="1" type="noConversion"/>
  </si>
  <si>
    <t>개수</t>
    <phoneticPr fontId="1" type="noConversion"/>
  </si>
  <si>
    <t>오니</t>
    <phoneticPr fontId="1" type="noConversion"/>
  </si>
  <si>
    <t>우라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</si>
</sst>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2"/>
      <charset val="134"/>
    </font>
    <font>
      <sz val="11"/>
      <name val="맑은 고딕"/>
      <family val="3"/>
      <charset val="128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8"/>
      <scheme val="minor"/>
    </font>
    <font>
      <sz val="11"/>
      <color theme="0"/>
      <name val="새굴림"/>
      <family val="1"/>
      <charset val="129"/>
    </font>
    <font>
      <sz val="11"/>
      <color theme="0"/>
      <name val="MS Gothic"/>
      <family val="3"/>
      <charset val="128"/>
    </font>
    <font>
      <sz val="11"/>
      <name val="MS Gothic"/>
      <family val="3"/>
      <charset val="128"/>
    </font>
    <font>
      <sz val="11"/>
      <color theme="1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ED1C24"/>
        <bgColor indexed="64"/>
      </patternFill>
    </fill>
    <fill>
      <patternFill patternType="solid">
        <fgColor rgb="FFFF7F27"/>
        <bgColor indexed="64"/>
      </patternFill>
    </fill>
    <fill>
      <patternFill patternType="solid">
        <fgColor rgb="FF22B14C"/>
        <bgColor indexed="64"/>
      </patternFill>
    </fill>
    <fill>
      <patternFill patternType="solid">
        <fgColor rgb="FFA349A4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42C0D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0D3"/>
        <bgColor indexed="64"/>
      </patternFill>
    </fill>
    <fill>
      <patternFill patternType="solid">
        <fgColor rgb="FFCDCFDF"/>
        <bgColor indexed="64"/>
      </patternFill>
    </fill>
    <fill>
      <patternFill patternType="solid">
        <fgColor rgb="FFCC8AEA"/>
        <bgColor indexed="64"/>
      </patternFill>
    </fill>
    <fill>
      <patternFill patternType="solid">
        <fgColor rgb="FF1DC83B"/>
        <bgColor indexed="64"/>
      </patternFill>
    </fill>
    <fill>
      <patternFill patternType="solid">
        <fgColor rgb="FFC9C000"/>
        <bgColor indexed="64"/>
      </patternFill>
    </fill>
    <fill>
      <patternFill patternType="solid">
        <fgColor rgb="FFFF7027"/>
        <bgColor indexed="64"/>
      </patternFill>
    </fill>
    <fill>
      <patternFill patternType="solid">
        <fgColor rgb="FFFD2587"/>
        <bgColor indexed="64"/>
      </patternFill>
    </fill>
    <fill>
      <patternFill patternType="solid">
        <fgColor rgb="FF702CEC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5" fillId="5" borderId="0" xfId="0" applyFont="1" applyFill="1">
      <alignment vertical="center"/>
    </xf>
    <xf numFmtId="0" fontId="5" fillId="6" borderId="0" xfId="0" applyFont="1" applyFill="1">
      <alignment vertical="center"/>
    </xf>
    <xf numFmtId="0" fontId="2" fillId="5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4" borderId="0" xfId="0" applyFont="1" applyFill="1">
      <alignment vertical="center"/>
    </xf>
    <xf numFmtId="0" fontId="8" fillId="0" borderId="0" xfId="0" applyFont="1">
      <alignment vertical="center"/>
    </xf>
    <xf numFmtId="0" fontId="12" fillId="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5" fillId="2" borderId="0" xfId="0" applyFont="1" applyFill="1">
      <alignment vertical="center"/>
    </xf>
    <xf numFmtId="0" fontId="14" fillId="7" borderId="1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9" fontId="15" fillId="8" borderId="6" xfId="1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9" fontId="15" fillId="9" borderId="6" xfId="1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9" fontId="15" fillId="10" borderId="6" xfId="1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9" fontId="15" fillId="11" borderId="6" xfId="1" applyFont="1" applyFill="1" applyBorder="1" applyAlignment="1">
      <alignment horizontal="center" vertical="center"/>
    </xf>
    <xf numFmtId="0" fontId="15" fillId="12" borderId="4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9" fontId="15" fillId="12" borderId="6" xfId="1" applyFont="1" applyFill="1" applyBorder="1" applyAlignment="1">
      <alignment horizontal="center" vertical="center"/>
    </xf>
    <xf numFmtId="0" fontId="15" fillId="13" borderId="4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9" fontId="15" fillId="13" borderId="6" xfId="1" applyFont="1" applyFill="1" applyBorder="1" applyAlignment="1">
      <alignment horizontal="center" vertical="center"/>
    </xf>
    <xf numFmtId="0" fontId="15" fillId="14" borderId="4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9" fontId="15" fillId="14" borderId="6" xfId="1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vertical="center"/>
    </xf>
    <xf numFmtId="0" fontId="15" fillId="15" borderId="8" xfId="0" applyFont="1" applyFill="1" applyBorder="1" applyAlignment="1">
      <alignment horizontal="center" vertical="center"/>
    </xf>
    <xf numFmtId="9" fontId="15" fillId="15" borderId="9" xfId="1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16" fillId="17" borderId="7" xfId="0" applyFont="1" applyFill="1" applyBorder="1" applyAlignment="1">
      <alignment horizontal="center" vertical="center"/>
    </xf>
    <xf numFmtId="0" fontId="16" fillId="16" borderId="5" xfId="0" applyFont="1" applyFill="1" applyBorder="1" applyAlignment="1">
      <alignment horizontal="center" vertical="center"/>
    </xf>
    <xf numFmtId="9" fontId="16" fillId="16" borderId="6" xfId="1" applyFont="1" applyFill="1" applyBorder="1" applyAlignment="1">
      <alignment horizontal="center" vertical="center"/>
    </xf>
    <xf numFmtId="0" fontId="16" fillId="17" borderId="8" xfId="0" applyFont="1" applyFill="1" applyBorder="1" applyAlignment="1">
      <alignment horizontal="center" vertical="center"/>
    </xf>
    <xf numFmtId="9" fontId="16" fillId="17" borderId="9" xfId="1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/>
    </xf>
    <xf numFmtId="9" fontId="15" fillId="18" borderId="12" xfId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ED1C24"/>
      <color rgb="FFFF7F27"/>
      <color rgb="FF22B14C"/>
      <color rgb="FFA349A4"/>
      <color rgb="FF484848"/>
      <color rgb="FF00A2E8"/>
      <color rgb="FFFFC90E"/>
      <color rgb="FFFAC800"/>
      <color rgb="FFE93715"/>
      <color rgb="FF40B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 용성" id="{DB825012-5714-4BA0-9FFB-4AC901228137}" userId="11c62cf341e9db5a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5" dT="2022-02-21T06:43:10.68" personId="{DB825012-5714-4BA0-9FFB-4AC901228137}" id="{45AA1FAB-CDCC-4377-A04E-A2E2943B1F4D}">
    <text>보면분기 포함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AD42-44A4-4DFD-8649-79183510265B}">
  <dimension ref="A1:S66"/>
  <sheetViews>
    <sheetView tabSelected="1" zoomScale="85" zoomScaleNormal="85" workbookViewId="0"/>
  </sheetViews>
  <sheetFormatPr defaultRowHeight="16.5" x14ac:dyDescent="0.3"/>
  <cols>
    <col min="1" max="1" width="35.375" bestFit="1" customWidth="1"/>
    <col min="2" max="2" width="29.625" bestFit="1" customWidth="1"/>
    <col min="3" max="3" width="5.375" style="11" bestFit="1" customWidth="1"/>
    <col min="4" max="7" width="7.375" bestFit="1" customWidth="1"/>
    <col min="8" max="8" width="6.25" bestFit="1" customWidth="1"/>
    <col min="9" max="9" width="9.875" bestFit="1" customWidth="1"/>
    <col min="10" max="10" width="8.875" bestFit="1" customWidth="1"/>
    <col min="11" max="11" width="11" bestFit="1" customWidth="1"/>
    <col min="12" max="12" width="6.125" bestFit="1" customWidth="1"/>
    <col min="14" max="14" width="14.5" bestFit="1" customWidth="1"/>
    <col min="15" max="15" width="7" bestFit="1" customWidth="1"/>
    <col min="16" max="16" width="7.875" bestFit="1" customWidth="1"/>
    <col min="17" max="17" width="7" bestFit="1" customWidth="1"/>
    <col min="18" max="18" width="21.875" bestFit="1" customWidth="1"/>
    <col min="19" max="19" width="7.875" bestFit="1" customWidth="1"/>
  </cols>
  <sheetData>
    <row r="1" spans="1:19" x14ac:dyDescent="0.3">
      <c r="A1" t="s">
        <v>0</v>
      </c>
      <c r="B1" t="s">
        <v>1</v>
      </c>
      <c r="C1" s="11" t="s">
        <v>6</v>
      </c>
      <c r="D1" t="s">
        <v>4</v>
      </c>
      <c r="E1" t="s">
        <v>2</v>
      </c>
      <c r="F1" t="s">
        <v>3</v>
      </c>
      <c r="G1" t="s">
        <v>84</v>
      </c>
      <c r="H1" t="s">
        <v>5</v>
      </c>
      <c r="I1" t="s">
        <v>7</v>
      </c>
      <c r="J1" t="s">
        <v>8</v>
      </c>
      <c r="K1" t="s">
        <v>9</v>
      </c>
      <c r="L1" t="s">
        <v>10</v>
      </c>
    </row>
    <row r="2" spans="1:19" ht="17.25" thickBot="1" x14ac:dyDescent="0.35">
      <c r="A2" s="1" t="s">
        <v>14</v>
      </c>
      <c r="B2" s="1" t="s">
        <v>73</v>
      </c>
      <c r="C2" s="15">
        <v>6</v>
      </c>
      <c r="D2" s="15">
        <v>2</v>
      </c>
      <c r="E2" s="15">
        <v>7</v>
      </c>
      <c r="F2" s="1">
        <v>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9" ht="17.25" x14ac:dyDescent="0.3">
      <c r="A3" s="1" t="s">
        <v>13</v>
      </c>
      <c r="B3" s="1" t="s">
        <v>74</v>
      </c>
      <c r="C3" s="15">
        <v>6</v>
      </c>
      <c r="D3" s="15">
        <v>2</v>
      </c>
      <c r="E3" s="15">
        <v>5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N3" s="16" t="str">
        <f>"총 "&amp;O12&amp;"보면"</f>
        <v>총 65보면</v>
      </c>
      <c r="O3" s="17" t="s">
        <v>129</v>
      </c>
      <c r="P3" s="17" t="s">
        <v>130</v>
      </c>
      <c r="Q3" s="17" t="s">
        <v>131</v>
      </c>
      <c r="R3" s="17" t="s">
        <v>132</v>
      </c>
      <c r="S3" s="18" t="s">
        <v>133</v>
      </c>
    </row>
    <row r="4" spans="1:19" ht="17.25" x14ac:dyDescent="0.3">
      <c r="A4" s="1" t="s">
        <v>11</v>
      </c>
      <c r="B4" s="1" t="s">
        <v>75</v>
      </c>
      <c r="C4" s="15">
        <v>6</v>
      </c>
      <c r="D4" s="15">
        <v>2</v>
      </c>
      <c r="E4" s="15">
        <v>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N4" s="19" t="s">
        <v>134</v>
      </c>
      <c r="O4" s="20">
        <f>COUNTIF(E:E,1)</f>
        <v>17</v>
      </c>
      <c r="P4" s="20">
        <f>COUNTIF(F:F,1)</f>
        <v>0</v>
      </c>
      <c r="Q4" s="20">
        <f>COUNTIF(G:G,1)</f>
        <v>2</v>
      </c>
      <c r="R4" s="20">
        <f>SUM(O4:Q4)</f>
        <v>19</v>
      </c>
      <c r="S4" s="21">
        <f t="shared" ref="S4:S11" si="0">R4/$R$12</f>
        <v>0.19191919191919191</v>
      </c>
    </row>
    <row r="5" spans="1:19" ht="17.25" x14ac:dyDescent="0.3">
      <c r="A5" s="1" t="s">
        <v>12</v>
      </c>
      <c r="B5" s="1" t="s">
        <v>77</v>
      </c>
      <c r="C5" s="15">
        <v>6</v>
      </c>
      <c r="D5" s="15">
        <v>2</v>
      </c>
      <c r="E5" s="15">
        <v>4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N5" s="22" t="s">
        <v>135</v>
      </c>
      <c r="O5" s="23">
        <f>COUNTIF(E:E,2)</f>
        <v>9</v>
      </c>
      <c r="P5" s="23">
        <f>COUNTIF(F:F,2)</f>
        <v>9</v>
      </c>
      <c r="Q5" s="23">
        <f>COUNTIF(G:G,2)</f>
        <v>0</v>
      </c>
      <c r="R5" s="23">
        <f t="shared" ref="R5:R11" si="1">SUM(O5:Q5)</f>
        <v>18</v>
      </c>
      <c r="S5" s="24">
        <f t="shared" si="0"/>
        <v>0.18181818181818182</v>
      </c>
    </row>
    <row r="6" spans="1:19" ht="17.25" x14ac:dyDescent="0.3">
      <c r="A6" s="2" t="s">
        <v>15</v>
      </c>
      <c r="B6" s="1" t="s">
        <v>76</v>
      </c>
      <c r="C6" s="15">
        <v>6</v>
      </c>
      <c r="D6" s="15">
        <v>2</v>
      </c>
      <c r="E6" s="15">
        <v>8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N6" s="25" t="s">
        <v>136</v>
      </c>
      <c r="O6" s="26">
        <f>COUNTIF(E:E,3)</f>
        <v>4</v>
      </c>
      <c r="P6" s="26">
        <f>COUNTIF(F:F,3)</f>
        <v>19</v>
      </c>
      <c r="Q6" s="26">
        <f>COUNTIF(G:G,3)</f>
        <v>0</v>
      </c>
      <c r="R6" s="26">
        <f t="shared" si="1"/>
        <v>23</v>
      </c>
      <c r="S6" s="27">
        <f t="shared" si="0"/>
        <v>0.23232323232323232</v>
      </c>
    </row>
    <row r="7" spans="1:19" ht="17.25" x14ac:dyDescent="0.3">
      <c r="A7" s="2" t="s">
        <v>16</v>
      </c>
      <c r="B7" s="1" t="s">
        <v>78</v>
      </c>
      <c r="C7" s="15">
        <v>6</v>
      </c>
      <c r="D7" s="15">
        <v>2</v>
      </c>
      <c r="E7" s="15">
        <v>3</v>
      </c>
      <c r="F7" s="1">
        <v>6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N7" s="28" t="s">
        <v>137</v>
      </c>
      <c r="O7" s="29">
        <f>COUNTIF(E:E,4)</f>
        <v>3</v>
      </c>
      <c r="P7" s="29">
        <f>COUNTIF(F:F,4)</f>
        <v>0</v>
      </c>
      <c r="Q7" s="29">
        <f>COUNTIF(G:G,4)</f>
        <v>0</v>
      </c>
      <c r="R7" s="29">
        <f t="shared" si="1"/>
        <v>3</v>
      </c>
      <c r="S7" s="30">
        <f t="shared" si="0"/>
        <v>3.0303030303030304E-2</v>
      </c>
    </row>
    <row r="8" spans="1:19" ht="17.25" x14ac:dyDescent="0.3">
      <c r="A8" s="2" t="s">
        <v>17</v>
      </c>
      <c r="B8" s="1" t="s">
        <v>79</v>
      </c>
      <c r="C8" s="15">
        <v>6</v>
      </c>
      <c r="D8" s="15">
        <v>2</v>
      </c>
      <c r="E8" s="15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N8" s="31" t="s">
        <v>138</v>
      </c>
      <c r="O8" s="32">
        <f>COUNTIF(E:E,5)</f>
        <v>13</v>
      </c>
      <c r="P8" s="32">
        <f>COUNTIF(F:F,5)</f>
        <v>1</v>
      </c>
      <c r="Q8" s="32">
        <f>COUNTIF(G:G,5)</f>
        <v>0</v>
      </c>
      <c r="R8" s="32">
        <f t="shared" si="1"/>
        <v>14</v>
      </c>
      <c r="S8" s="33">
        <f t="shared" si="0"/>
        <v>0.14141414141414141</v>
      </c>
    </row>
    <row r="9" spans="1:19" ht="17.25" x14ac:dyDescent="0.3">
      <c r="A9" s="1" t="s">
        <v>18</v>
      </c>
      <c r="B9" s="1" t="s">
        <v>80</v>
      </c>
      <c r="C9" s="15">
        <v>6</v>
      </c>
      <c r="D9" s="15">
        <v>2</v>
      </c>
      <c r="E9" s="15">
        <v>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N9" s="34" t="s">
        <v>139</v>
      </c>
      <c r="O9" s="35">
        <f>COUNTIF(E:E,6)</f>
        <v>1</v>
      </c>
      <c r="P9" s="35">
        <f>COUNTIF(F:F,6)</f>
        <v>2</v>
      </c>
      <c r="Q9" s="35">
        <f>COUNTIF(G:G,6)</f>
        <v>0</v>
      </c>
      <c r="R9" s="35">
        <f t="shared" si="1"/>
        <v>3</v>
      </c>
      <c r="S9" s="36">
        <f t="shared" si="0"/>
        <v>3.0303030303030304E-2</v>
      </c>
    </row>
    <row r="10" spans="1:19" ht="17.25" x14ac:dyDescent="0.3">
      <c r="A10" s="1" t="s">
        <v>19</v>
      </c>
      <c r="B10" s="1"/>
      <c r="C10" s="15">
        <v>6</v>
      </c>
      <c r="D10" s="15">
        <v>2</v>
      </c>
      <c r="E10" s="15">
        <v>5</v>
      </c>
      <c r="F10" s="1">
        <v>3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N10" s="37" t="s">
        <v>140</v>
      </c>
      <c r="O10" s="38">
        <f>COUNTIF(E:E,7)</f>
        <v>4</v>
      </c>
      <c r="P10" s="38">
        <f>COUNTIF(F:F,7)</f>
        <v>0</v>
      </c>
      <c r="Q10" s="38">
        <f>COUNTIF(G:G,7)</f>
        <v>0</v>
      </c>
      <c r="R10" s="38">
        <f t="shared" si="1"/>
        <v>4</v>
      </c>
      <c r="S10" s="39">
        <f t="shared" si="0"/>
        <v>4.0404040404040407E-2</v>
      </c>
    </row>
    <row r="11" spans="1:19" ht="18" thickBot="1" x14ac:dyDescent="0.35">
      <c r="A11" s="1" t="s">
        <v>20</v>
      </c>
      <c r="B11" s="1" t="s">
        <v>81</v>
      </c>
      <c r="C11" s="15">
        <v>6</v>
      </c>
      <c r="D11" s="15">
        <v>2</v>
      </c>
      <c r="E11" s="15">
        <v>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N11" s="40" t="s">
        <v>141</v>
      </c>
      <c r="O11" s="41">
        <f>COUNTIF(E:E,8)</f>
        <v>14</v>
      </c>
      <c r="P11" s="41">
        <f>COUNTIF(F:F,8)</f>
        <v>1</v>
      </c>
      <c r="Q11" s="41">
        <f>COUNTIF(G:G,8)</f>
        <v>0</v>
      </c>
      <c r="R11" s="41">
        <f t="shared" si="1"/>
        <v>15</v>
      </c>
      <c r="S11" s="42">
        <f t="shared" si="0"/>
        <v>0.15151515151515152</v>
      </c>
    </row>
    <row r="12" spans="1:19" ht="18" thickBot="1" x14ac:dyDescent="0.35">
      <c r="A12" s="1" t="s">
        <v>21</v>
      </c>
      <c r="B12" s="1"/>
      <c r="C12" s="15">
        <v>6</v>
      </c>
      <c r="D12" s="15">
        <v>2</v>
      </c>
      <c r="E12" s="15">
        <v>3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N12" s="43" t="s">
        <v>142</v>
      </c>
      <c r="O12" s="44">
        <f>SUM(O4:O11)</f>
        <v>65</v>
      </c>
      <c r="P12" s="44">
        <f t="shared" ref="P12:R12" si="2">SUM(P4:P11)</f>
        <v>32</v>
      </c>
      <c r="Q12" s="44">
        <f t="shared" si="2"/>
        <v>2</v>
      </c>
      <c r="R12" s="44">
        <f t="shared" si="2"/>
        <v>99</v>
      </c>
      <c r="S12" s="45">
        <f>SUM(S4:S11)</f>
        <v>0.99999999999999989</v>
      </c>
    </row>
    <row r="13" spans="1:19" ht="17.25" thickBot="1" x14ac:dyDescent="0.35">
      <c r="A13" s="8" t="s">
        <v>22</v>
      </c>
      <c r="B13" s="8"/>
      <c r="C13" s="14">
        <v>6</v>
      </c>
      <c r="D13" s="9">
        <v>3</v>
      </c>
      <c r="E13" s="9">
        <v>8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9" ht="17.25" x14ac:dyDescent="0.3">
      <c r="A14" s="8" t="s">
        <v>23</v>
      </c>
      <c r="B14" s="8"/>
      <c r="C14" s="14">
        <v>6</v>
      </c>
      <c r="D14" s="9">
        <v>3</v>
      </c>
      <c r="E14" s="9">
        <v>8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N14" s="46" t="s">
        <v>143</v>
      </c>
      <c r="O14" s="17" t="s">
        <v>144</v>
      </c>
      <c r="P14" s="18" t="s">
        <v>133</v>
      </c>
    </row>
    <row r="15" spans="1:19" ht="17.25" x14ac:dyDescent="0.3">
      <c r="A15" s="8" t="s">
        <v>24</v>
      </c>
      <c r="B15" s="9"/>
      <c r="C15" s="14">
        <v>6</v>
      </c>
      <c r="D15" s="9">
        <v>3</v>
      </c>
      <c r="E15" s="9">
        <v>5</v>
      </c>
      <c r="F15" s="9">
        <v>3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N15" s="47" t="s">
        <v>145</v>
      </c>
      <c r="O15" s="49">
        <f>COUNTIF(H:H,0)</f>
        <v>64</v>
      </c>
      <c r="P15" s="50">
        <f>O15/$O$17</f>
        <v>0.98461538461538467</v>
      </c>
    </row>
    <row r="16" spans="1:19" ht="18" thickBot="1" x14ac:dyDescent="0.35">
      <c r="A16" s="8" t="s">
        <v>83</v>
      </c>
      <c r="B16" s="8" t="s">
        <v>82</v>
      </c>
      <c r="C16" s="14">
        <v>6</v>
      </c>
      <c r="D16" s="9">
        <v>3</v>
      </c>
      <c r="E16" s="9">
        <v>5</v>
      </c>
      <c r="F16" s="9">
        <v>3</v>
      </c>
      <c r="G16" s="9">
        <v>0</v>
      </c>
      <c r="H16" s="9">
        <v>1</v>
      </c>
      <c r="I16" s="9">
        <v>0</v>
      </c>
      <c r="J16" s="9">
        <v>0</v>
      </c>
      <c r="K16" s="9">
        <v>0</v>
      </c>
      <c r="L16" s="9">
        <v>0</v>
      </c>
      <c r="N16" s="48" t="s">
        <v>146</v>
      </c>
      <c r="O16" s="51">
        <f>COUNTIF(H:H,1)</f>
        <v>1</v>
      </c>
      <c r="P16" s="52">
        <f>O16/$O$17</f>
        <v>1.5384615384615385E-2</v>
      </c>
    </row>
    <row r="17" spans="1:16" ht="18" thickBot="1" x14ac:dyDescent="0.35">
      <c r="A17" s="8" t="s">
        <v>25</v>
      </c>
      <c r="B17" s="8" t="s">
        <v>85</v>
      </c>
      <c r="C17" s="14">
        <v>6</v>
      </c>
      <c r="D17" s="9">
        <v>3</v>
      </c>
      <c r="E17" s="9">
        <v>1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N17" s="43" t="s">
        <v>142</v>
      </c>
      <c r="O17" s="53">
        <f>SUM(O15:O16)</f>
        <v>65</v>
      </c>
      <c r="P17" s="54">
        <f>SUM(P15:P16)</f>
        <v>1</v>
      </c>
    </row>
    <row r="18" spans="1:16" x14ac:dyDescent="0.3">
      <c r="A18" s="8" t="s">
        <v>26</v>
      </c>
      <c r="B18" s="8" t="s">
        <v>86</v>
      </c>
      <c r="C18" s="14">
        <v>6</v>
      </c>
      <c r="D18" s="9">
        <v>3</v>
      </c>
      <c r="E18" s="9">
        <v>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</row>
    <row r="19" spans="1:16" x14ac:dyDescent="0.3">
      <c r="A19" s="8" t="s">
        <v>27</v>
      </c>
      <c r="B19" s="9" t="s">
        <v>87</v>
      </c>
      <c r="C19" s="14">
        <v>6</v>
      </c>
      <c r="D19" s="9">
        <v>3</v>
      </c>
      <c r="E19" s="9">
        <v>3</v>
      </c>
      <c r="F19" s="9">
        <v>2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</row>
    <row r="20" spans="1:16" x14ac:dyDescent="0.3">
      <c r="A20" s="8" t="s">
        <v>28</v>
      </c>
      <c r="B20" s="9" t="s">
        <v>88</v>
      </c>
      <c r="C20" s="14">
        <v>6</v>
      </c>
      <c r="D20" s="9">
        <v>3</v>
      </c>
      <c r="E20" s="9">
        <v>2</v>
      </c>
      <c r="F20" s="9">
        <v>3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</row>
    <row r="21" spans="1:16" x14ac:dyDescent="0.3">
      <c r="A21" s="12" t="s">
        <v>29</v>
      </c>
      <c r="B21" s="9" t="s">
        <v>89</v>
      </c>
      <c r="C21" s="14">
        <v>6</v>
      </c>
      <c r="D21" s="9">
        <v>3</v>
      </c>
      <c r="E21" s="9">
        <v>1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</row>
    <row r="22" spans="1:16" x14ac:dyDescent="0.3">
      <c r="A22" s="8" t="s">
        <v>30</v>
      </c>
      <c r="B22" s="9" t="s">
        <v>90</v>
      </c>
      <c r="C22" s="14">
        <v>6</v>
      </c>
      <c r="D22" s="9">
        <v>3</v>
      </c>
      <c r="E22" s="9">
        <v>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</row>
    <row r="23" spans="1:16" x14ac:dyDescent="0.3">
      <c r="A23" s="8" t="s">
        <v>31</v>
      </c>
      <c r="B23" s="9" t="s">
        <v>91</v>
      </c>
      <c r="C23" s="14">
        <v>6</v>
      </c>
      <c r="D23" s="9">
        <v>3</v>
      </c>
      <c r="E23" s="9">
        <v>5</v>
      </c>
      <c r="F23" s="9">
        <v>3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</row>
    <row r="24" spans="1:16" x14ac:dyDescent="0.3">
      <c r="A24" s="8" t="s">
        <v>32</v>
      </c>
      <c r="B24" s="9"/>
      <c r="C24" s="14">
        <v>6</v>
      </c>
      <c r="D24" s="9">
        <v>3</v>
      </c>
      <c r="E24" s="9">
        <v>1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</row>
    <row r="25" spans="1:16" x14ac:dyDescent="0.3">
      <c r="A25" s="3" t="s">
        <v>33</v>
      </c>
      <c r="B25" s="3" t="s">
        <v>92</v>
      </c>
      <c r="C25" s="13">
        <v>6</v>
      </c>
      <c r="D25" s="10">
        <v>5</v>
      </c>
      <c r="E25" s="10">
        <v>1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</row>
    <row r="26" spans="1:16" x14ac:dyDescent="0.3">
      <c r="A26" s="3" t="s">
        <v>34</v>
      </c>
      <c r="B26" s="3" t="s">
        <v>93</v>
      </c>
      <c r="C26" s="13">
        <v>6</v>
      </c>
      <c r="D26" s="10">
        <v>5</v>
      </c>
      <c r="E26" s="10">
        <v>1</v>
      </c>
      <c r="F26" s="10">
        <v>2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</row>
    <row r="27" spans="1:16" x14ac:dyDescent="0.3">
      <c r="A27" s="3" t="s">
        <v>35</v>
      </c>
      <c r="B27" s="10" t="s">
        <v>94</v>
      </c>
      <c r="C27" s="13">
        <v>6</v>
      </c>
      <c r="D27" s="10">
        <v>5</v>
      </c>
      <c r="E27" s="10">
        <v>1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</row>
    <row r="28" spans="1:16" x14ac:dyDescent="0.3">
      <c r="A28" s="10" t="s">
        <v>36</v>
      </c>
      <c r="B28" s="10" t="s">
        <v>95</v>
      </c>
      <c r="C28" s="13">
        <v>6</v>
      </c>
      <c r="D28" s="10">
        <v>5</v>
      </c>
      <c r="E28" s="10">
        <v>8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</row>
    <row r="29" spans="1:16" x14ac:dyDescent="0.3">
      <c r="A29" s="10" t="s">
        <v>37</v>
      </c>
      <c r="B29" s="10" t="s">
        <v>96</v>
      </c>
      <c r="C29" s="13">
        <v>6</v>
      </c>
      <c r="D29" s="10">
        <v>5</v>
      </c>
      <c r="E29" s="10">
        <v>8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</row>
    <row r="30" spans="1:16" x14ac:dyDescent="0.3">
      <c r="A30" s="10" t="s">
        <v>38</v>
      </c>
      <c r="B30" s="10" t="s">
        <v>97</v>
      </c>
      <c r="C30" s="13">
        <v>6</v>
      </c>
      <c r="D30" s="10">
        <v>5</v>
      </c>
      <c r="E30" s="10">
        <v>1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</row>
    <row r="31" spans="1:16" x14ac:dyDescent="0.3">
      <c r="A31" s="10" t="s">
        <v>39</v>
      </c>
      <c r="B31" s="10" t="s">
        <v>98</v>
      </c>
      <c r="C31" s="13">
        <v>6</v>
      </c>
      <c r="D31" s="10">
        <v>5</v>
      </c>
      <c r="E31" s="10">
        <v>2</v>
      </c>
      <c r="F31" s="10">
        <v>6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</row>
    <row r="32" spans="1:16" x14ac:dyDescent="0.3">
      <c r="A32" s="10" t="s">
        <v>40</v>
      </c>
      <c r="B32" s="10" t="s">
        <v>99</v>
      </c>
      <c r="C32" s="13">
        <v>6</v>
      </c>
      <c r="D32" s="10">
        <v>5</v>
      </c>
      <c r="E32" s="10">
        <v>8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</row>
    <row r="33" spans="1:12" x14ac:dyDescent="0.3">
      <c r="A33" s="10" t="s">
        <v>41</v>
      </c>
      <c r="B33" s="10" t="s">
        <v>100</v>
      </c>
      <c r="C33" s="13">
        <v>6</v>
      </c>
      <c r="D33" s="10">
        <v>5</v>
      </c>
      <c r="E33" s="10">
        <v>2</v>
      </c>
      <c r="F33" s="10">
        <v>3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</row>
    <row r="34" spans="1:12" x14ac:dyDescent="0.3">
      <c r="A34" s="10" t="s">
        <v>42</v>
      </c>
      <c r="B34" s="10" t="s">
        <v>101</v>
      </c>
      <c r="C34" s="13">
        <v>6</v>
      </c>
      <c r="D34" s="10">
        <v>5</v>
      </c>
      <c r="E34" s="10">
        <v>2</v>
      </c>
      <c r="F34" s="10">
        <v>3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1</v>
      </c>
    </row>
    <row r="35" spans="1:12" x14ac:dyDescent="0.3">
      <c r="A35" s="3" t="s">
        <v>43</v>
      </c>
      <c r="B35" s="10" t="s">
        <v>102</v>
      </c>
      <c r="C35" s="13">
        <v>6</v>
      </c>
      <c r="D35" s="10">
        <v>5</v>
      </c>
      <c r="E35" s="10">
        <v>4</v>
      </c>
      <c r="F35" s="10">
        <v>5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</row>
    <row r="36" spans="1:12" x14ac:dyDescent="0.3">
      <c r="A36" s="10" t="s">
        <v>44</v>
      </c>
      <c r="B36" s="10"/>
      <c r="C36" s="13">
        <v>6</v>
      </c>
      <c r="D36" s="10">
        <v>5</v>
      </c>
      <c r="E36" s="10">
        <v>5</v>
      </c>
      <c r="F36" s="10">
        <v>3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</row>
    <row r="37" spans="1:12" x14ac:dyDescent="0.3">
      <c r="A37" s="10" t="s">
        <v>45</v>
      </c>
      <c r="B37" s="10"/>
      <c r="C37" s="13">
        <v>6</v>
      </c>
      <c r="D37" s="10">
        <v>5</v>
      </c>
      <c r="E37" s="10">
        <v>5</v>
      </c>
      <c r="F37" s="10">
        <v>3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</row>
    <row r="38" spans="1:12" x14ac:dyDescent="0.3">
      <c r="A38" s="10" t="s">
        <v>46</v>
      </c>
      <c r="B38" s="10" t="s">
        <v>103</v>
      </c>
      <c r="C38" s="13">
        <v>6</v>
      </c>
      <c r="D38" s="10">
        <v>5</v>
      </c>
      <c r="E38" s="10">
        <v>5</v>
      </c>
      <c r="F38" s="10">
        <v>3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</row>
    <row r="39" spans="1:12" x14ac:dyDescent="0.3">
      <c r="A39" s="10" t="s">
        <v>47</v>
      </c>
      <c r="B39" s="10" t="s">
        <v>104</v>
      </c>
      <c r="C39" s="13">
        <v>6</v>
      </c>
      <c r="D39" s="10">
        <v>5</v>
      </c>
      <c r="E39" s="10">
        <v>8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</row>
    <row r="40" spans="1:12" x14ac:dyDescent="0.3">
      <c r="A40" s="10" t="s">
        <v>48</v>
      </c>
      <c r="B40" s="10" t="s">
        <v>105</v>
      </c>
      <c r="C40" s="13">
        <v>6</v>
      </c>
      <c r="D40" s="10">
        <v>5</v>
      </c>
      <c r="E40" s="10">
        <v>1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</row>
    <row r="41" spans="1:12" x14ac:dyDescent="0.3">
      <c r="A41" s="10" t="s">
        <v>49</v>
      </c>
      <c r="B41" s="10" t="s">
        <v>106</v>
      </c>
      <c r="C41" s="13">
        <v>6</v>
      </c>
      <c r="D41" s="10">
        <v>5</v>
      </c>
      <c r="E41" s="10">
        <v>8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</row>
    <row r="42" spans="1:12" x14ac:dyDescent="0.3">
      <c r="A42" s="10" t="s">
        <v>50</v>
      </c>
      <c r="B42" s="10" t="s">
        <v>107</v>
      </c>
      <c r="C42" s="13">
        <v>6</v>
      </c>
      <c r="D42" s="10">
        <v>5</v>
      </c>
      <c r="E42" s="10">
        <v>8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</row>
    <row r="43" spans="1:12" x14ac:dyDescent="0.3">
      <c r="A43" s="10" t="s">
        <v>51</v>
      </c>
      <c r="B43" s="10" t="s">
        <v>108</v>
      </c>
      <c r="C43" s="13">
        <v>6</v>
      </c>
      <c r="D43" s="10">
        <v>5</v>
      </c>
      <c r="E43" s="10">
        <v>1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</row>
    <row r="44" spans="1:12" x14ac:dyDescent="0.3">
      <c r="A44" s="3" t="s">
        <v>52</v>
      </c>
      <c r="B44" s="10" t="s">
        <v>109</v>
      </c>
      <c r="C44" s="13">
        <v>6</v>
      </c>
      <c r="D44" s="10">
        <v>5</v>
      </c>
      <c r="E44" s="10">
        <v>1</v>
      </c>
      <c r="F44" s="10">
        <v>2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</row>
    <row r="45" spans="1:12" x14ac:dyDescent="0.3">
      <c r="A45" s="10" t="s">
        <v>53</v>
      </c>
      <c r="B45" s="10"/>
      <c r="C45" s="13">
        <v>6</v>
      </c>
      <c r="D45" s="10">
        <v>5</v>
      </c>
      <c r="E45" s="10">
        <v>5</v>
      </c>
      <c r="F45" s="10">
        <v>3</v>
      </c>
      <c r="G45" s="10">
        <v>0</v>
      </c>
      <c r="H45" s="10">
        <v>0</v>
      </c>
      <c r="I45" s="10">
        <v>0</v>
      </c>
      <c r="J45" s="10">
        <v>0</v>
      </c>
      <c r="K45" s="10">
        <v>1</v>
      </c>
      <c r="L45" s="10">
        <v>0</v>
      </c>
    </row>
    <row r="46" spans="1:12" x14ac:dyDescent="0.3">
      <c r="A46" s="10" t="s">
        <v>54</v>
      </c>
      <c r="B46" s="10" t="s">
        <v>110</v>
      </c>
      <c r="C46" s="13">
        <v>6</v>
      </c>
      <c r="D46" s="10">
        <v>5</v>
      </c>
      <c r="E46" s="10">
        <v>7</v>
      </c>
      <c r="F46" s="10">
        <v>2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</row>
    <row r="47" spans="1:12" x14ac:dyDescent="0.3">
      <c r="A47" s="10" t="s">
        <v>55</v>
      </c>
      <c r="B47" s="10" t="s">
        <v>111</v>
      </c>
      <c r="C47" s="13">
        <v>6</v>
      </c>
      <c r="D47" s="10">
        <v>5</v>
      </c>
      <c r="E47" s="10">
        <v>7</v>
      </c>
      <c r="F47" s="10">
        <v>8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</row>
    <row r="48" spans="1:12" x14ac:dyDescent="0.3">
      <c r="A48" s="5" t="s">
        <v>113</v>
      </c>
      <c r="B48" s="5" t="s">
        <v>112</v>
      </c>
      <c r="C48" s="5">
        <v>6</v>
      </c>
      <c r="D48" s="5">
        <v>7</v>
      </c>
      <c r="E48" s="5">
        <v>1</v>
      </c>
      <c r="F48" s="7">
        <v>2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</row>
    <row r="49" spans="1:12" x14ac:dyDescent="0.3">
      <c r="A49" s="5" t="s">
        <v>56</v>
      </c>
      <c r="B49" s="5"/>
      <c r="C49" s="5">
        <v>6</v>
      </c>
      <c r="D49" s="5">
        <v>7</v>
      </c>
      <c r="E49" s="5">
        <v>5</v>
      </c>
      <c r="F49" s="7">
        <v>3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</row>
    <row r="50" spans="1:12" x14ac:dyDescent="0.3">
      <c r="A50" s="5" t="s">
        <v>57</v>
      </c>
      <c r="B50" s="5" t="s">
        <v>114</v>
      </c>
      <c r="C50" s="5">
        <v>6</v>
      </c>
      <c r="D50" s="5">
        <v>7</v>
      </c>
      <c r="E50" s="5">
        <v>2</v>
      </c>
      <c r="F50" s="7">
        <v>3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</row>
    <row r="51" spans="1:12" x14ac:dyDescent="0.3">
      <c r="A51" s="5" t="s">
        <v>58</v>
      </c>
      <c r="B51" s="5" t="s">
        <v>115</v>
      </c>
      <c r="C51" s="5">
        <v>6</v>
      </c>
      <c r="D51" s="5">
        <v>7</v>
      </c>
      <c r="E51" s="5">
        <v>8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</row>
    <row r="52" spans="1:12" x14ac:dyDescent="0.3">
      <c r="A52" s="5" t="s">
        <v>59</v>
      </c>
      <c r="B52" s="5" t="s">
        <v>116</v>
      </c>
      <c r="C52" s="5">
        <v>6</v>
      </c>
      <c r="D52" s="5">
        <v>7</v>
      </c>
      <c r="E52" s="5">
        <v>2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</row>
    <row r="53" spans="1:12" x14ac:dyDescent="0.3">
      <c r="A53" s="5" t="s">
        <v>60</v>
      </c>
      <c r="B53" s="5" t="s">
        <v>117</v>
      </c>
      <c r="C53" s="5">
        <v>6</v>
      </c>
      <c r="D53" s="5">
        <v>7</v>
      </c>
      <c r="E53" s="5">
        <v>5</v>
      </c>
      <c r="F53" s="7">
        <v>3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</row>
    <row r="54" spans="1:12" x14ac:dyDescent="0.3">
      <c r="A54" s="5" t="s">
        <v>61</v>
      </c>
      <c r="B54" s="5" t="s">
        <v>118</v>
      </c>
      <c r="C54" s="5">
        <v>6</v>
      </c>
      <c r="D54" s="5">
        <v>7</v>
      </c>
      <c r="E54" s="5">
        <v>8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</row>
    <row r="55" spans="1:12" x14ac:dyDescent="0.3">
      <c r="A55" s="5" t="s">
        <v>62</v>
      </c>
      <c r="B55" s="5"/>
      <c r="C55" s="5">
        <v>6</v>
      </c>
      <c r="D55" s="5">
        <v>7</v>
      </c>
      <c r="E55" s="5">
        <v>5</v>
      </c>
      <c r="F55" s="7">
        <v>3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</row>
    <row r="56" spans="1:12" x14ac:dyDescent="0.3">
      <c r="A56" s="5" t="s">
        <v>63</v>
      </c>
      <c r="B56" s="5" t="s">
        <v>119</v>
      </c>
      <c r="C56" s="5">
        <v>6</v>
      </c>
      <c r="D56" s="5">
        <v>7</v>
      </c>
      <c r="E56" s="5">
        <v>3</v>
      </c>
      <c r="F56" s="7">
        <v>2</v>
      </c>
      <c r="G56" s="7">
        <v>1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 x14ac:dyDescent="0.3">
      <c r="A57" s="5" t="s">
        <v>64</v>
      </c>
      <c r="B57" s="5" t="s">
        <v>120</v>
      </c>
      <c r="C57" s="5">
        <v>6</v>
      </c>
      <c r="D57" s="5">
        <v>7</v>
      </c>
      <c r="E57" s="5">
        <v>2</v>
      </c>
      <c r="F57" s="7">
        <v>3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</row>
    <row r="58" spans="1:12" x14ac:dyDescent="0.3">
      <c r="A58" s="5" t="s">
        <v>65</v>
      </c>
      <c r="B58" s="5" t="s">
        <v>121</v>
      </c>
      <c r="C58" s="5">
        <v>6</v>
      </c>
      <c r="D58" s="5">
        <v>7</v>
      </c>
      <c r="E58" s="5">
        <v>1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 x14ac:dyDescent="0.3">
      <c r="A59" s="5" t="s">
        <v>66</v>
      </c>
      <c r="B59" s="5" t="s">
        <v>122</v>
      </c>
      <c r="C59" s="5">
        <v>6</v>
      </c>
      <c r="D59" s="5">
        <v>7</v>
      </c>
      <c r="E59" s="5">
        <v>8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</row>
    <row r="60" spans="1:12" x14ac:dyDescent="0.3">
      <c r="A60" s="6" t="s">
        <v>67</v>
      </c>
      <c r="B60" s="6"/>
      <c r="C60" s="6">
        <v>6</v>
      </c>
      <c r="D60" s="6">
        <v>8</v>
      </c>
      <c r="E60" s="6">
        <v>1</v>
      </c>
      <c r="F60" s="6">
        <v>0</v>
      </c>
      <c r="G60" s="6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</row>
    <row r="61" spans="1:12" x14ac:dyDescent="0.3">
      <c r="A61" s="6" t="s">
        <v>68</v>
      </c>
      <c r="B61" s="6" t="s">
        <v>123</v>
      </c>
      <c r="C61" s="6">
        <v>6</v>
      </c>
      <c r="D61" s="6">
        <v>8</v>
      </c>
      <c r="E61" s="6">
        <v>1</v>
      </c>
      <c r="F61" s="6">
        <v>0</v>
      </c>
      <c r="G61" s="6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</row>
    <row r="62" spans="1:12" x14ac:dyDescent="0.3">
      <c r="A62" s="6" t="s">
        <v>69</v>
      </c>
      <c r="B62" s="6" t="s">
        <v>124</v>
      </c>
      <c r="C62" s="6">
        <v>6</v>
      </c>
      <c r="D62" s="6">
        <v>8</v>
      </c>
      <c r="E62" s="6">
        <v>1</v>
      </c>
      <c r="F62" s="6">
        <v>0</v>
      </c>
      <c r="G62" s="6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</row>
    <row r="63" spans="1:12" x14ac:dyDescent="0.3">
      <c r="A63" s="6" t="s">
        <v>70</v>
      </c>
      <c r="B63" s="6" t="s">
        <v>125</v>
      </c>
      <c r="C63" s="6">
        <v>6</v>
      </c>
      <c r="D63" s="6">
        <v>8</v>
      </c>
      <c r="E63" s="6">
        <v>4</v>
      </c>
      <c r="F63" s="6">
        <v>0</v>
      </c>
      <c r="G63" s="6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</row>
    <row r="64" spans="1:12" x14ac:dyDescent="0.3">
      <c r="A64" s="6" t="s">
        <v>71</v>
      </c>
      <c r="B64" s="6"/>
      <c r="C64" s="6">
        <v>6</v>
      </c>
      <c r="D64" s="6">
        <v>8</v>
      </c>
      <c r="E64" s="6">
        <v>5</v>
      </c>
      <c r="F64" s="6">
        <v>3</v>
      </c>
      <c r="G64" s="6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</row>
    <row r="65" spans="1:12" x14ac:dyDescent="0.3">
      <c r="A65" s="6" t="s">
        <v>72</v>
      </c>
      <c r="B65" s="6" t="s">
        <v>126</v>
      </c>
      <c r="C65" s="6">
        <v>6</v>
      </c>
      <c r="D65" s="6">
        <v>8</v>
      </c>
      <c r="E65" s="6">
        <v>2</v>
      </c>
      <c r="F65" s="6">
        <v>3</v>
      </c>
      <c r="G65" s="6">
        <v>1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</row>
    <row r="66" spans="1:12" x14ac:dyDescent="0.3">
      <c r="A66" s="6" t="s">
        <v>127</v>
      </c>
      <c r="B66" s="6" t="s">
        <v>128</v>
      </c>
      <c r="C66" s="6">
        <v>6</v>
      </c>
      <c r="D66" s="6">
        <v>8</v>
      </c>
      <c r="E66" s="6">
        <v>2</v>
      </c>
      <c r="F66" s="6">
        <v>3</v>
      </c>
      <c r="G66" s="6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12E31-D30E-4F11-A74F-C978B2547B80}">
  <dimension ref="A1:N12"/>
  <sheetViews>
    <sheetView workbookViewId="0"/>
  </sheetViews>
  <sheetFormatPr defaultRowHeight="16.5" x14ac:dyDescent="0.3"/>
  <cols>
    <col min="1" max="1" width="26" bestFit="1" customWidth="1"/>
    <col min="2" max="2" width="20.25" bestFit="1" customWidth="1"/>
    <col min="3" max="3" width="5.375" bestFit="1" customWidth="1"/>
    <col min="4" max="7" width="7.375" bestFit="1" customWidth="1"/>
    <col min="8" max="8" width="6.25" bestFit="1" customWidth="1"/>
    <col min="9" max="9" width="9.875" bestFit="1" customWidth="1"/>
    <col min="10" max="10" width="8.875" bestFit="1" customWidth="1"/>
    <col min="11" max="11" width="11" bestFit="1" customWidth="1"/>
    <col min="12" max="12" width="6.125" bestFit="1" customWidth="1"/>
    <col min="14" max="14" width="9.75" bestFit="1" customWidth="1"/>
  </cols>
  <sheetData>
    <row r="1" spans="1:14" x14ac:dyDescent="0.3">
      <c r="A1" t="s">
        <v>0</v>
      </c>
      <c r="B1" t="s">
        <v>1</v>
      </c>
      <c r="C1" s="11" t="s">
        <v>6</v>
      </c>
      <c r="D1" t="s">
        <v>4</v>
      </c>
      <c r="E1" t="s">
        <v>2</v>
      </c>
      <c r="F1" t="s">
        <v>3</v>
      </c>
      <c r="G1" t="s">
        <v>84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N1" t="str">
        <f>"총 "&amp;COUNTA(A:A)-1&amp;"보면"</f>
        <v>총 11보면</v>
      </c>
    </row>
    <row r="2" spans="1:14" x14ac:dyDescent="0.3">
      <c r="A2" s="1" t="s">
        <v>14</v>
      </c>
      <c r="B2" s="1" t="s">
        <v>73</v>
      </c>
      <c r="C2" s="15">
        <v>6</v>
      </c>
      <c r="D2" s="15">
        <v>2</v>
      </c>
      <c r="E2" s="15">
        <v>7</v>
      </c>
      <c r="F2" s="1">
        <v>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4" x14ac:dyDescent="0.3">
      <c r="A3" s="1" t="s">
        <v>13</v>
      </c>
      <c r="B3" s="1" t="s">
        <v>74</v>
      </c>
      <c r="C3" s="15">
        <v>6</v>
      </c>
      <c r="D3" s="15">
        <v>2</v>
      </c>
      <c r="E3" s="15">
        <v>5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4" x14ac:dyDescent="0.3">
      <c r="A4" s="1" t="s">
        <v>11</v>
      </c>
      <c r="B4" s="1" t="s">
        <v>75</v>
      </c>
      <c r="C4" s="15">
        <v>6</v>
      </c>
      <c r="D4" s="15">
        <v>2</v>
      </c>
      <c r="E4" s="15">
        <v>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4" x14ac:dyDescent="0.3">
      <c r="A5" s="1" t="s">
        <v>12</v>
      </c>
      <c r="B5" s="1" t="s">
        <v>77</v>
      </c>
      <c r="C5" s="15">
        <v>6</v>
      </c>
      <c r="D5" s="15">
        <v>2</v>
      </c>
      <c r="E5" s="15">
        <v>4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4" x14ac:dyDescent="0.3">
      <c r="A6" s="2" t="s">
        <v>15</v>
      </c>
      <c r="B6" s="1" t="s">
        <v>76</v>
      </c>
      <c r="C6" s="15">
        <v>6</v>
      </c>
      <c r="D6" s="15">
        <v>2</v>
      </c>
      <c r="E6" s="15">
        <v>8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4" x14ac:dyDescent="0.3">
      <c r="A7" s="2" t="s">
        <v>16</v>
      </c>
      <c r="B7" s="1" t="s">
        <v>78</v>
      </c>
      <c r="C7" s="15">
        <v>6</v>
      </c>
      <c r="D7" s="15">
        <v>2</v>
      </c>
      <c r="E7" s="15">
        <v>3</v>
      </c>
      <c r="F7" s="1">
        <v>6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4" x14ac:dyDescent="0.3">
      <c r="A8" s="2" t="s">
        <v>17</v>
      </c>
      <c r="B8" s="1" t="s">
        <v>79</v>
      </c>
      <c r="C8" s="15">
        <v>6</v>
      </c>
      <c r="D8" s="15">
        <v>2</v>
      </c>
      <c r="E8" s="15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4" x14ac:dyDescent="0.3">
      <c r="A9" s="1" t="s">
        <v>18</v>
      </c>
      <c r="B9" s="1" t="s">
        <v>80</v>
      </c>
      <c r="C9" s="15">
        <v>6</v>
      </c>
      <c r="D9" s="15">
        <v>2</v>
      </c>
      <c r="E9" s="15">
        <v>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4" x14ac:dyDescent="0.3">
      <c r="A10" s="1" t="s">
        <v>19</v>
      </c>
      <c r="B10" s="1"/>
      <c r="C10" s="15">
        <v>6</v>
      </c>
      <c r="D10" s="15">
        <v>2</v>
      </c>
      <c r="E10" s="15">
        <v>5</v>
      </c>
      <c r="F10" s="1">
        <v>3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4" x14ac:dyDescent="0.3">
      <c r="A11" s="1" t="s">
        <v>20</v>
      </c>
      <c r="B11" s="1" t="s">
        <v>81</v>
      </c>
      <c r="C11" s="15">
        <v>6</v>
      </c>
      <c r="D11" s="15">
        <v>2</v>
      </c>
      <c r="E11" s="15">
        <v>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4" x14ac:dyDescent="0.3">
      <c r="A12" s="1" t="s">
        <v>21</v>
      </c>
      <c r="B12" s="1"/>
      <c r="C12" s="15">
        <v>6</v>
      </c>
      <c r="D12" s="15">
        <v>2</v>
      </c>
      <c r="E12" s="15">
        <v>3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6B6EE-74AB-4A88-A5C8-B1E24DFD4072}">
  <dimension ref="A1:N13"/>
  <sheetViews>
    <sheetView workbookViewId="0"/>
  </sheetViews>
  <sheetFormatPr defaultRowHeight="16.5" x14ac:dyDescent="0.3"/>
  <cols>
    <col min="1" max="1" width="29.875" bestFit="1" customWidth="1"/>
    <col min="2" max="2" width="21.375" bestFit="1" customWidth="1"/>
    <col min="3" max="3" width="5.375" bestFit="1" customWidth="1"/>
    <col min="4" max="7" width="7.375" bestFit="1" customWidth="1"/>
    <col min="8" max="8" width="6.25" bestFit="1" customWidth="1"/>
    <col min="9" max="9" width="9.875" bestFit="1" customWidth="1"/>
    <col min="10" max="10" width="8.875" bestFit="1" customWidth="1"/>
    <col min="11" max="11" width="11" bestFit="1" customWidth="1"/>
    <col min="12" max="12" width="6.125" bestFit="1" customWidth="1"/>
    <col min="14" max="14" width="9.75" bestFit="1" customWidth="1"/>
  </cols>
  <sheetData>
    <row r="1" spans="1:14" x14ac:dyDescent="0.3">
      <c r="A1" t="s">
        <v>0</v>
      </c>
      <c r="B1" t="s">
        <v>1</v>
      </c>
      <c r="C1" s="11" t="s">
        <v>6</v>
      </c>
      <c r="D1" t="s">
        <v>4</v>
      </c>
      <c r="E1" t="s">
        <v>2</v>
      </c>
      <c r="F1" t="s">
        <v>3</v>
      </c>
      <c r="G1" t="s">
        <v>84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N1" t="str">
        <f>"총 "&amp;COUNTA(A:A)-1&amp;"보면"</f>
        <v>총 12보면</v>
      </c>
    </row>
    <row r="2" spans="1:14" x14ac:dyDescent="0.3">
      <c r="A2" s="8" t="s">
        <v>22</v>
      </c>
      <c r="B2" s="8"/>
      <c r="C2" s="14">
        <v>6</v>
      </c>
      <c r="D2" s="9">
        <v>3</v>
      </c>
      <c r="E2" s="9">
        <v>8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</row>
    <row r="3" spans="1:14" x14ac:dyDescent="0.3">
      <c r="A3" s="8" t="s">
        <v>23</v>
      </c>
      <c r="B3" s="8"/>
      <c r="C3" s="14">
        <v>6</v>
      </c>
      <c r="D3" s="9">
        <v>3</v>
      </c>
      <c r="E3" s="9">
        <v>8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</row>
    <row r="4" spans="1:14" x14ac:dyDescent="0.3">
      <c r="A4" s="8" t="s">
        <v>24</v>
      </c>
      <c r="B4" s="9"/>
      <c r="C4" s="14">
        <v>6</v>
      </c>
      <c r="D4" s="9">
        <v>3</v>
      </c>
      <c r="E4" s="9">
        <v>5</v>
      </c>
      <c r="F4" s="9">
        <v>3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4" x14ac:dyDescent="0.3">
      <c r="A5" s="8" t="s">
        <v>83</v>
      </c>
      <c r="B5" s="8" t="s">
        <v>82</v>
      </c>
      <c r="C5" s="14">
        <v>6</v>
      </c>
      <c r="D5" s="9">
        <v>3</v>
      </c>
      <c r="E5" s="9">
        <v>5</v>
      </c>
      <c r="F5" s="9">
        <v>3</v>
      </c>
      <c r="G5" s="9">
        <v>0</v>
      </c>
      <c r="H5" s="9">
        <v>1</v>
      </c>
      <c r="I5" s="9">
        <v>0</v>
      </c>
      <c r="J5" s="9">
        <v>0</v>
      </c>
      <c r="K5" s="9">
        <v>0</v>
      </c>
      <c r="L5" s="9">
        <v>0</v>
      </c>
    </row>
    <row r="6" spans="1:14" x14ac:dyDescent="0.3">
      <c r="A6" s="8" t="s">
        <v>25</v>
      </c>
      <c r="B6" s="8" t="s">
        <v>85</v>
      </c>
      <c r="C6" s="14">
        <v>6</v>
      </c>
      <c r="D6" s="9">
        <v>3</v>
      </c>
      <c r="E6" s="9">
        <v>1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4" x14ac:dyDescent="0.3">
      <c r="A7" s="8" t="s">
        <v>26</v>
      </c>
      <c r="B7" s="8" t="s">
        <v>86</v>
      </c>
      <c r="C7" s="14">
        <v>6</v>
      </c>
      <c r="D7" s="9">
        <v>3</v>
      </c>
      <c r="E7" s="9">
        <v>1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4" x14ac:dyDescent="0.3">
      <c r="A8" s="8" t="s">
        <v>27</v>
      </c>
      <c r="B8" s="9" t="s">
        <v>87</v>
      </c>
      <c r="C8" s="14">
        <v>6</v>
      </c>
      <c r="D8" s="9">
        <v>3</v>
      </c>
      <c r="E8" s="9">
        <v>3</v>
      </c>
      <c r="F8" s="9">
        <v>2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4" x14ac:dyDescent="0.3">
      <c r="A9" s="8" t="s">
        <v>28</v>
      </c>
      <c r="B9" s="9" t="s">
        <v>88</v>
      </c>
      <c r="C9" s="14">
        <v>6</v>
      </c>
      <c r="D9" s="9">
        <v>3</v>
      </c>
      <c r="E9" s="9">
        <v>2</v>
      </c>
      <c r="F9" s="9">
        <v>3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4" x14ac:dyDescent="0.3">
      <c r="A10" s="12" t="s">
        <v>29</v>
      </c>
      <c r="B10" s="9" t="s">
        <v>89</v>
      </c>
      <c r="C10" s="14">
        <v>6</v>
      </c>
      <c r="D10" s="9">
        <v>3</v>
      </c>
      <c r="E10" s="9">
        <v>1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4" x14ac:dyDescent="0.3">
      <c r="A11" s="8" t="s">
        <v>30</v>
      </c>
      <c r="B11" s="9" t="s">
        <v>90</v>
      </c>
      <c r="C11" s="14">
        <v>6</v>
      </c>
      <c r="D11" s="9">
        <v>3</v>
      </c>
      <c r="E11" s="9">
        <v>1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4" x14ac:dyDescent="0.3">
      <c r="A12" s="8" t="s">
        <v>31</v>
      </c>
      <c r="B12" s="9" t="s">
        <v>91</v>
      </c>
      <c r="C12" s="14">
        <v>6</v>
      </c>
      <c r="D12" s="9">
        <v>3</v>
      </c>
      <c r="E12" s="9">
        <v>5</v>
      </c>
      <c r="F12" s="9">
        <v>3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4" x14ac:dyDescent="0.3">
      <c r="A13" s="8" t="s">
        <v>32</v>
      </c>
      <c r="B13" s="9"/>
      <c r="C13" s="14">
        <v>6</v>
      </c>
      <c r="D13" s="9">
        <v>3</v>
      </c>
      <c r="E13" s="9">
        <v>1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659F-43FA-40C2-B3DB-B7A8658F6538}">
  <dimension ref="A1:N24"/>
  <sheetViews>
    <sheetView workbookViewId="0"/>
  </sheetViews>
  <sheetFormatPr defaultRowHeight="16.5" x14ac:dyDescent="0.3"/>
  <cols>
    <col min="1" max="1" width="27.75" bestFit="1" customWidth="1"/>
    <col min="2" max="2" width="29.625" bestFit="1" customWidth="1"/>
    <col min="3" max="3" width="5.375" bestFit="1" customWidth="1"/>
    <col min="4" max="7" width="7.375" bestFit="1" customWidth="1"/>
    <col min="8" max="8" width="6.25" bestFit="1" customWidth="1"/>
    <col min="9" max="9" width="9.875" bestFit="1" customWidth="1"/>
    <col min="10" max="10" width="8.875" bestFit="1" customWidth="1"/>
    <col min="11" max="11" width="11" bestFit="1" customWidth="1"/>
    <col min="12" max="12" width="6.125" bestFit="1" customWidth="1"/>
    <col min="14" max="14" width="9.75" bestFit="1" customWidth="1"/>
  </cols>
  <sheetData>
    <row r="1" spans="1:14" x14ac:dyDescent="0.3">
      <c r="A1" t="s">
        <v>0</v>
      </c>
      <c r="B1" t="s">
        <v>1</v>
      </c>
      <c r="C1" s="11" t="s">
        <v>6</v>
      </c>
      <c r="D1" t="s">
        <v>4</v>
      </c>
      <c r="E1" t="s">
        <v>2</v>
      </c>
      <c r="F1" t="s">
        <v>3</v>
      </c>
      <c r="G1" t="s">
        <v>84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N1" t="str">
        <f>"총 "&amp;COUNTA(A:A)-1&amp;"보면"</f>
        <v>총 23보면</v>
      </c>
    </row>
    <row r="2" spans="1:14" x14ac:dyDescent="0.3">
      <c r="A2" s="3" t="s">
        <v>33</v>
      </c>
      <c r="B2" s="3" t="s">
        <v>92</v>
      </c>
      <c r="C2" s="13">
        <v>6</v>
      </c>
      <c r="D2" s="10">
        <v>5</v>
      </c>
      <c r="E2" s="10">
        <v>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</row>
    <row r="3" spans="1:14" x14ac:dyDescent="0.3">
      <c r="A3" s="3" t="s">
        <v>34</v>
      </c>
      <c r="B3" s="3" t="s">
        <v>93</v>
      </c>
      <c r="C3" s="13">
        <v>6</v>
      </c>
      <c r="D3" s="10">
        <v>5</v>
      </c>
      <c r="E3" s="10">
        <v>1</v>
      </c>
      <c r="F3" s="10">
        <v>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</row>
    <row r="4" spans="1:14" x14ac:dyDescent="0.3">
      <c r="A4" s="3" t="s">
        <v>35</v>
      </c>
      <c r="B4" s="10" t="s">
        <v>94</v>
      </c>
      <c r="C4" s="13">
        <v>6</v>
      </c>
      <c r="D4" s="10">
        <v>5</v>
      </c>
      <c r="E4" s="10">
        <v>1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4" x14ac:dyDescent="0.3">
      <c r="A5" s="10" t="s">
        <v>36</v>
      </c>
      <c r="B5" s="10" t="s">
        <v>95</v>
      </c>
      <c r="C5" s="13">
        <v>6</v>
      </c>
      <c r="D5" s="10">
        <v>5</v>
      </c>
      <c r="E5" s="10">
        <v>8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4" x14ac:dyDescent="0.3">
      <c r="A6" s="10" t="s">
        <v>37</v>
      </c>
      <c r="B6" s="10" t="s">
        <v>96</v>
      </c>
      <c r="C6" s="13">
        <v>6</v>
      </c>
      <c r="D6" s="10">
        <v>5</v>
      </c>
      <c r="E6" s="10">
        <v>8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4" x14ac:dyDescent="0.3">
      <c r="A7" s="10" t="s">
        <v>38</v>
      </c>
      <c r="B7" s="10" t="s">
        <v>97</v>
      </c>
      <c r="C7" s="13">
        <v>6</v>
      </c>
      <c r="D7" s="10">
        <v>5</v>
      </c>
      <c r="E7" s="10">
        <v>1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4" x14ac:dyDescent="0.3">
      <c r="A8" s="10" t="s">
        <v>39</v>
      </c>
      <c r="B8" s="10" t="s">
        <v>98</v>
      </c>
      <c r="C8" s="13">
        <v>6</v>
      </c>
      <c r="D8" s="10">
        <v>5</v>
      </c>
      <c r="E8" s="10">
        <v>2</v>
      </c>
      <c r="F8" s="10">
        <v>6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</row>
    <row r="9" spans="1:14" x14ac:dyDescent="0.3">
      <c r="A9" s="10" t="s">
        <v>40</v>
      </c>
      <c r="B9" s="10" t="s">
        <v>99</v>
      </c>
      <c r="C9" s="13">
        <v>6</v>
      </c>
      <c r="D9" s="10">
        <v>5</v>
      </c>
      <c r="E9" s="10">
        <v>8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</row>
    <row r="10" spans="1:14" x14ac:dyDescent="0.3">
      <c r="A10" s="10" t="s">
        <v>41</v>
      </c>
      <c r="B10" s="10" t="s">
        <v>100</v>
      </c>
      <c r="C10" s="13">
        <v>6</v>
      </c>
      <c r="D10" s="10">
        <v>5</v>
      </c>
      <c r="E10" s="10">
        <v>2</v>
      </c>
      <c r="F10" s="10">
        <v>3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</row>
    <row r="11" spans="1:14" x14ac:dyDescent="0.3">
      <c r="A11" s="10" t="s">
        <v>42</v>
      </c>
      <c r="B11" s="10" t="s">
        <v>101</v>
      </c>
      <c r="C11" s="13">
        <v>6</v>
      </c>
      <c r="D11" s="10">
        <v>5</v>
      </c>
      <c r="E11" s="10">
        <v>2</v>
      </c>
      <c r="F11" s="10">
        <v>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1</v>
      </c>
    </row>
    <row r="12" spans="1:14" x14ac:dyDescent="0.3">
      <c r="A12" s="3" t="s">
        <v>43</v>
      </c>
      <c r="B12" s="10" t="s">
        <v>102</v>
      </c>
      <c r="C12" s="13">
        <v>6</v>
      </c>
      <c r="D12" s="10">
        <v>5</v>
      </c>
      <c r="E12" s="10">
        <v>4</v>
      </c>
      <c r="F12" s="10">
        <v>5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</row>
    <row r="13" spans="1:14" x14ac:dyDescent="0.3">
      <c r="A13" s="10" t="s">
        <v>44</v>
      </c>
      <c r="B13" s="10"/>
      <c r="C13" s="13">
        <v>6</v>
      </c>
      <c r="D13" s="10">
        <v>5</v>
      </c>
      <c r="E13" s="10">
        <v>5</v>
      </c>
      <c r="F13" s="10">
        <v>3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</row>
    <row r="14" spans="1:14" x14ac:dyDescent="0.3">
      <c r="A14" s="10" t="s">
        <v>45</v>
      </c>
      <c r="B14" s="10"/>
      <c r="C14" s="13">
        <v>6</v>
      </c>
      <c r="D14" s="10">
        <v>5</v>
      </c>
      <c r="E14" s="10">
        <v>5</v>
      </c>
      <c r="F14" s="10">
        <v>3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</row>
    <row r="15" spans="1:14" x14ac:dyDescent="0.3">
      <c r="A15" s="10" t="s">
        <v>46</v>
      </c>
      <c r="B15" s="10" t="s">
        <v>103</v>
      </c>
      <c r="C15" s="13">
        <v>6</v>
      </c>
      <c r="D15" s="10">
        <v>5</v>
      </c>
      <c r="E15" s="10">
        <v>5</v>
      </c>
      <c r="F15" s="10">
        <v>3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</row>
    <row r="16" spans="1:14" x14ac:dyDescent="0.3">
      <c r="A16" s="10" t="s">
        <v>47</v>
      </c>
      <c r="B16" s="10" t="s">
        <v>104</v>
      </c>
      <c r="C16" s="13">
        <v>6</v>
      </c>
      <c r="D16" s="10">
        <v>5</v>
      </c>
      <c r="E16" s="10">
        <v>8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</row>
    <row r="17" spans="1:12" x14ac:dyDescent="0.3">
      <c r="A17" s="10" t="s">
        <v>48</v>
      </c>
      <c r="B17" s="10" t="s">
        <v>105</v>
      </c>
      <c r="C17" s="13">
        <v>6</v>
      </c>
      <c r="D17" s="10">
        <v>5</v>
      </c>
      <c r="E17" s="10">
        <v>1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</row>
    <row r="18" spans="1:12" x14ac:dyDescent="0.3">
      <c r="A18" s="10" t="s">
        <v>49</v>
      </c>
      <c r="B18" s="10" t="s">
        <v>106</v>
      </c>
      <c r="C18" s="13">
        <v>6</v>
      </c>
      <c r="D18" s="10">
        <v>5</v>
      </c>
      <c r="E18" s="10">
        <v>8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</row>
    <row r="19" spans="1:12" x14ac:dyDescent="0.3">
      <c r="A19" s="10" t="s">
        <v>50</v>
      </c>
      <c r="B19" s="10" t="s">
        <v>107</v>
      </c>
      <c r="C19" s="13">
        <v>6</v>
      </c>
      <c r="D19" s="10">
        <v>5</v>
      </c>
      <c r="E19" s="10">
        <v>8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</row>
    <row r="20" spans="1:12" x14ac:dyDescent="0.3">
      <c r="A20" s="10" t="s">
        <v>51</v>
      </c>
      <c r="B20" s="10" t="s">
        <v>108</v>
      </c>
      <c r="C20" s="13">
        <v>6</v>
      </c>
      <c r="D20" s="10">
        <v>5</v>
      </c>
      <c r="E20" s="10">
        <v>1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</row>
    <row r="21" spans="1:12" x14ac:dyDescent="0.3">
      <c r="A21" s="3" t="s">
        <v>52</v>
      </c>
      <c r="B21" s="10" t="s">
        <v>109</v>
      </c>
      <c r="C21" s="13">
        <v>6</v>
      </c>
      <c r="D21" s="10">
        <v>5</v>
      </c>
      <c r="E21" s="10">
        <v>1</v>
      </c>
      <c r="F21" s="10">
        <v>2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</row>
    <row r="22" spans="1:12" x14ac:dyDescent="0.3">
      <c r="A22" s="10" t="s">
        <v>53</v>
      </c>
      <c r="B22" s="10"/>
      <c r="C22" s="13">
        <v>6</v>
      </c>
      <c r="D22" s="10">
        <v>5</v>
      </c>
      <c r="E22" s="10">
        <v>5</v>
      </c>
      <c r="F22" s="10">
        <v>3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0</v>
      </c>
    </row>
    <row r="23" spans="1:12" x14ac:dyDescent="0.3">
      <c r="A23" s="10" t="s">
        <v>54</v>
      </c>
      <c r="B23" s="10" t="s">
        <v>110</v>
      </c>
      <c r="C23" s="13">
        <v>6</v>
      </c>
      <c r="D23" s="10">
        <v>5</v>
      </c>
      <c r="E23" s="10">
        <v>7</v>
      </c>
      <c r="F23" s="10">
        <v>2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</row>
    <row r="24" spans="1:12" x14ac:dyDescent="0.3">
      <c r="A24" s="10" t="s">
        <v>55</v>
      </c>
      <c r="B24" s="10" t="s">
        <v>111</v>
      </c>
      <c r="C24" s="13">
        <v>6</v>
      </c>
      <c r="D24" s="10">
        <v>5</v>
      </c>
      <c r="E24" s="10">
        <v>7</v>
      </c>
      <c r="F24" s="10">
        <v>8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3B90-9428-41CD-94F0-C861C6890336}">
  <dimension ref="A1:N13"/>
  <sheetViews>
    <sheetView workbookViewId="0"/>
  </sheetViews>
  <sheetFormatPr defaultRowHeight="16.5" x14ac:dyDescent="0.3"/>
  <cols>
    <col min="1" max="1" width="35.375" bestFit="1" customWidth="1"/>
    <col min="2" max="2" width="24.875" bestFit="1" customWidth="1"/>
    <col min="3" max="3" width="5.375" bestFit="1" customWidth="1"/>
    <col min="4" max="7" width="7.375" bestFit="1" customWidth="1"/>
    <col min="8" max="8" width="6.25" bestFit="1" customWidth="1"/>
    <col min="9" max="9" width="9.875" bestFit="1" customWidth="1"/>
    <col min="10" max="10" width="8.875" bestFit="1" customWidth="1"/>
    <col min="11" max="11" width="11" bestFit="1" customWidth="1"/>
    <col min="12" max="12" width="6.125" bestFit="1" customWidth="1"/>
    <col min="14" max="14" width="9.75" bestFit="1" customWidth="1"/>
  </cols>
  <sheetData>
    <row r="1" spans="1:14" x14ac:dyDescent="0.3">
      <c r="A1" t="s">
        <v>0</v>
      </c>
      <c r="B1" t="s">
        <v>1</v>
      </c>
      <c r="C1" s="11" t="s">
        <v>6</v>
      </c>
      <c r="D1" t="s">
        <v>4</v>
      </c>
      <c r="E1" t="s">
        <v>2</v>
      </c>
      <c r="F1" t="s">
        <v>3</v>
      </c>
      <c r="G1" t="s">
        <v>84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N1" t="str">
        <f>"총 "&amp;COUNTA(A:A)-1&amp;"보면"</f>
        <v>총 12보면</v>
      </c>
    </row>
    <row r="2" spans="1:14" x14ac:dyDescent="0.3">
      <c r="A2" s="5" t="s">
        <v>113</v>
      </c>
      <c r="B2" s="5" t="s">
        <v>112</v>
      </c>
      <c r="C2" s="5">
        <v>6</v>
      </c>
      <c r="D2" s="5">
        <v>7</v>
      </c>
      <c r="E2" s="5">
        <v>1</v>
      </c>
      <c r="F2" s="7">
        <v>2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4" x14ac:dyDescent="0.3">
      <c r="A3" s="5" t="s">
        <v>56</v>
      </c>
      <c r="B3" s="5"/>
      <c r="C3" s="5">
        <v>6</v>
      </c>
      <c r="D3" s="5">
        <v>7</v>
      </c>
      <c r="E3" s="5">
        <v>5</v>
      </c>
      <c r="F3" s="7">
        <v>3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4" x14ac:dyDescent="0.3">
      <c r="A4" s="5" t="s">
        <v>57</v>
      </c>
      <c r="B4" s="5" t="s">
        <v>114</v>
      </c>
      <c r="C4" s="5">
        <v>6</v>
      </c>
      <c r="D4" s="5">
        <v>7</v>
      </c>
      <c r="E4" s="5">
        <v>2</v>
      </c>
      <c r="F4" s="7">
        <v>3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</row>
    <row r="5" spans="1:14" x14ac:dyDescent="0.3">
      <c r="A5" s="5" t="s">
        <v>58</v>
      </c>
      <c r="B5" s="5" t="s">
        <v>115</v>
      </c>
      <c r="C5" s="5">
        <v>6</v>
      </c>
      <c r="D5" s="5">
        <v>7</v>
      </c>
      <c r="E5" s="5">
        <v>8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</row>
    <row r="6" spans="1:14" x14ac:dyDescent="0.3">
      <c r="A6" s="5" t="s">
        <v>59</v>
      </c>
      <c r="B6" s="5" t="s">
        <v>116</v>
      </c>
      <c r="C6" s="5">
        <v>6</v>
      </c>
      <c r="D6" s="5">
        <v>7</v>
      </c>
      <c r="E6" s="5">
        <v>2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</row>
    <row r="7" spans="1:14" x14ac:dyDescent="0.3">
      <c r="A7" s="5" t="s">
        <v>60</v>
      </c>
      <c r="B7" s="5" t="s">
        <v>117</v>
      </c>
      <c r="C7" s="5">
        <v>6</v>
      </c>
      <c r="D7" s="5">
        <v>7</v>
      </c>
      <c r="E7" s="5">
        <v>5</v>
      </c>
      <c r="F7" s="7">
        <v>3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</row>
    <row r="8" spans="1:14" x14ac:dyDescent="0.3">
      <c r="A8" s="5" t="s">
        <v>61</v>
      </c>
      <c r="B8" s="5" t="s">
        <v>118</v>
      </c>
      <c r="C8" s="5">
        <v>6</v>
      </c>
      <c r="D8" s="5">
        <v>7</v>
      </c>
      <c r="E8" s="5">
        <v>8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</row>
    <row r="9" spans="1:14" x14ac:dyDescent="0.3">
      <c r="A9" s="5" t="s">
        <v>62</v>
      </c>
      <c r="B9" s="5"/>
      <c r="C9" s="5">
        <v>6</v>
      </c>
      <c r="D9" s="5">
        <v>7</v>
      </c>
      <c r="E9" s="5">
        <v>5</v>
      </c>
      <c r="F9" s="7">
        <v>3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</row>
    <row r="10" spans="1:14" x14ac:dyDescent="0.3">
      <c r="A10" s="5" t="s">
        <v>63</v>
      </c>
      <c r="B10" s="5" t="s">
        <v>119</v>
      </c>
      <c r="C10" s="5">
        <v>6</v>
      </c>
      <c r="D10" s="5">
        <v>7</v>
      </c>
      <c r="E10" s="5">
        <v>3</v>
      </c>
      <c r="F10" s="7">
        <v>2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</row>
    <row r="11" spans="1:14" x14ac:dyDescent="0.3">
      <c r="A11" s="5" t="s">
        <v>64</v>
      </c>
      <c r="B11" s="5" t="s">
        <v>120</v>
      </c>
      <c r="C11" s="5">
        <v>6</v>
      </c>
      <c r="D11" s="5">
        <v>7</v>
      </c>
      <c r="E11" s="5">
        <v>2</v>
      </c>
      <c r="F11" s="7">
        <v>3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</row>
    <row r="12" spans="1:14" x14ac:dyDescent="0.3">
      <c r="A12" s="5" t="s">
        <v>65</v>
      </c>
      <c r="B12" s="5" t="s">
        <v>121</v>
      </c>
      <c r="C12" s="5">
        <v>6</v>
      </c>
      <c r="D12" s="5">
        <v>7</v>
      </c>
      <c r="E12" s="5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</row>
    <row r="13" spans="1:14" x14ac:dyDescent="0.3">
      <c r="A13" s="5" t="s">
        <v>66</v>
      </c>
      <c r="B13" s="5" t="s">
        <v>122</v>
      </c>
      <c r="C13" s="5">
        <v>6</v>
      </c>
      <c r="D13" s="5">
        <v>7</v>
      </c>
      <c r="E13" s="5">
        <v>8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4AF99-6E6E-4384-92A1-6674BFAC4F54}">
  <dimension ref="A1:N8"/>
  <sheetViews>
    <sheetView workbookViewId="0"/>
  </sheetViews>
  <sheetFormatPr defaultRowHeight="16.5" x14ac:dyDescent="0.3"/>
  <cols>
    <col min="1" max="1" width="29.875" bestFit="1" customWidth="1"/>
    <col min="2" max="2" width="20.625" bestFit="1" customWidth="1"/>
    <col min="3" max="3" width="5.375" bestFit="1" customWidth="1"/>
    <col min="4" max="7" width="7.375" bestFit="1" customWidth="1"/>
    <col min="8" max="8" width="6.25" bestFit="1" customWidth="1"/>
    <col min="9" max="9" width="9.875" bestFit="1" customWidth="1"/>
    <col min="10" max="10" width="8.875" bestFit="1" customWidth="1"/>
    <col min="11" max="11" width="11" bestFit="1" customWidth="1"/>
    <col min="12" max="12" width="6.125" bestFit="1" customWidth="1"/>
    <col min="14" max="14" width="8.75" bestFit="1" customWidth="1"/>
  </cols>
  <sheetData>
    <row r="1" spans="1:14" x14ac:dyDescent="0.3">
      <c r="A1" t="s">
        <v>0</v>
      </c>
      <c r="B1" t="s">
        <v>1</v>
      </c>
      <c r="C1" s="11" t="s">
        <v>6</v>
      </c>
      <c r="D1" t="s">
        <v>4</v>
      </c>
      <c r="E1" t="s">
        <v>2</v>
      </c>
      <c r="F1" t="s">
        <v>3</v>
      </c>
      <c r="G1" t="s">
        <v>84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N1" t="str">
        <f>"총 "&amp;COUNTA(A:A)-1&amp;"보면"</f>
        <v>총 7보면</v>
      </c>
    </row>
    <row r="2" spans="1:14" x14ac:dyDescent="0.3">
      <c r="A2" s="6" t="s">
        <v>67</v>
      </c>
      <c r="B2" s="6"/>
      <c r="C2" s="6">
        <v>6</v>
      </c>
      <c r="D2" s="6">
        <v>8</v>
      </c>
      <c r="E2" s="6">
        <v>1</v>
      </c>
      <c r="F2" s="6">
        <v>0</v>
      </c>
      <c r="G2" s="6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4" x14ac:dyDescent="0.3">
      <c r="A3" s="6" t="s">
        <v>68</v>
      </c>
      <c r="B3" s="6" t="s">
        <v>123</v>
      </c>
      <c r="C3" s="6">
        <v>6</v>
      </c>
      <c r="D3" s="6">
        <v>8</v>
      </c>
      <c r="E3" s="6">
        <v>1</v>
      </c>
      <c r="F3" s="6">
        <v>0</v>
      </c>
      <c r="G3" s="6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4" x14ac:dyDescent="0.3">
      <c r="A4" s="6" t="s">
        <v>69</v>
      </c>
      <c r="B4" s="6" t="s">
        <v>124</v>
      </c>
      <c r="C4" s="6">
        <v>6</v>
      </c>
      <c r="D4" s="6">
        <v>8</v>
      </c>
      <c r="E4" s="6">
        <v>1</v>
      </c>
      <c r="F4" s="6">
        <v>0</v>
      </c>
      <c r="G4" s="6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4" x14ac:dyDescent="0.3">
      <c r="A5" s="6" t="s">
        <v>70</v>
      </c>
      <c r="B5" s="6" t="s">
        <v>125</v>
      </c>
      <c r="C5" s="6">
        <v>6</v>
      </c>
      <c r="D5" s="6">
        <v>8</v>
      </c>
      <c r="E5" s="6">
        <v>4</v>
      </c>
      <c r="F5" s="6">
        <v>0</v>
      </c>
      <c r="G5" s="6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  <row r="6" spans="1:14" x14ac:dyDescent="0.3">
      <c r="A6" s="6" t="s">
        <v>71</v>
      </c>
      <c r="B6" s="6"/>
      <c r="C6" s="6">
        <v>6</v>
      </c>
      <c r="D6" s="6">
        <v>8</v>
      </c>
      <c r="E6" s="6">
        <v>5</v>
      </c>
      <c r="F6" s="6">
        <v>3</v>
      </c>
      <c r="G6" s="6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4" x14ac:dyDescent="0.3">
      <c r="A7" s="6" t="s">
        <v>72</v>
      </c>
      <c r="B7" s="6" t="s">
        <v>126</v>
      </c>
      <c r="C7" s="6">
        <v>6</v>
      </c>
      <c r="D7" s="6">
        <v>8</v>
      </c>
      <c r="E7" s="6">
        <v>2</v>
      </c>
      <c r="F7" s="6">
        <v>3</v>
      </c>
      <c r="G7" s="6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4" x14ac:dyDescent="0.3">
      <c r="A8" s="6" t="s">
        <v>127</v>
      </c>
      <c r="B8" s="6" t="s">
        <v>128</v>
      </c>
      <c r="C8" s="6">
        <v>6</v>
      </c>
      <c r="D8" s="6">
        <v>8</v>
      </c>
      <c r="E8" s="6">
        <v>2</v>
      </c>
      <c r="F8" s="6">
        <v>3</v>
      </c>
      <c r="G8" s="6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10277-6854-43F6-BD48-E170388CE0C6}">
  <dimension ref="A1:N1"/>
  <sheetViews>
    <sheetView workbookViewId="0"/>
  </sheetViews>
  <sheetFormatPr defaultRowHeight="16.5" x14ac:dyDescent="0.3"/>
  <cols>
    <col min="1" max="1" width="4.75" bestFit="1" customWidth="1"/>
    <col min="2" max="2" width="8.5" bestFit="1" customWidth="1"/>
    <col min="3" max="3" width="5.375" bestFit="1" customWidth="1"/>
    <col min="4" max="7" width="7.375" bestFit="1" customWidth="1"/>
    <col min="8" max="8" width="6.25" bestFit="1" customWidth="1"/>
    <col min="9" max="9" width="9.875" bestFit="1" customWidth="1"/>
    <col min="10" max="10" width="8.875" bestFit="1" customWidth="1"/>
    <col min="11" max="11" width="11" bestFit="1" customWidth="1"/>
    <col min="12" max="12" width="6.125" bestFit="1" customWidth="1"/>
    <col min="14" max="14" width="8.75" bestFit="1" customWidth="1"/>
  </cols>
  <sheetData>
    <row r="1" spans="1:14" x14ac:dyDescent="0.3">
      <c r="A1" t="s">
        <v>0</v>
      </c>
      <c r="B1" t="s">
        <v>1</v>
      </c>
      <c r="C1" s="11" t="s">
        <v>6</v>
      </c>
      <c r="D1" t="s">
        <v>4</v>
      </c>
      <c r="E1" t="s">
        <v>2</v>
      </c>
      <c r="F1" t="s">
        <v>3</v>
      </c>
      <c r="G1" t="s">
        <v>84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N1" t="str">
        <f>"총 "&amp;COUNTA(A:A)-1&amp;"보면"</f>
        <v>총 0보면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최상</vt:lpstr>
      <vt:lpstr>상</vt:lpstr>
      <vt:lpstr>중</vt:lpstr>
      <vt:lpstr>하</vt:lpstr>
      <vt:lpstr>최하</vt:lpstr>
      <vt:lpstr>보류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이용성</cp:lastModifiedBy>
  <dcterms:created xsi:type="dcterms:W3CDTF">2022-01-24T08:14:45Z</dcterms:created>
  <dcterms:modified xsi:type="dcterms:W3CDTF">2022-02-21T06:59:48Z</dcterms:modified>
</cp:coreProperties>
</file>