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서열표\태고\기타\엑셀\"/>
    </mc:Choice>
  </mc:AlternateContent>
  <xr:revisionPtr revIDLastSave="0" documentId="13_ncr:1_{1839D087-56A3-400E-95F3-FB4DF9261800}" xr6:coauthVersionLast="47" xr6:coauthVersionMax="47" xr10:uidLastSave="{00000000-0000-0000-0000-000000000000}"/>
  <bookViews>
    <workbookView xWindow="10740" yWindow="1545" windowWidth="21465" windowHeight="17265" xr2:uid="{D309E949-6F72-4750-9D0D-E6C4546A9B9D}"/>
  </bookViews>
  <sheets>
    <sheet name="Sheet1" sheetId="1" r:id="rId1"/>
    <sheet name="최상" sheetId="2" r:id="rId2"/>
    <sheet name="상" sheetId="3" r:id="rId3"/>
    <sheet name="중상" sheetId="5" r:id="rId4"/>
    <sheet name="중" sheetId="4" r:id="rId5"/>
    <sheet name="중하" sheetId="6" r:id="rId6"/>
    <sheet name="하" sheetId="7" r:id="rId7"/>
    <sheet name="최하" sheetId="8" r:id="rId8"/>
    <sheet name="보류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" i="9" l="1"/>
  <c r="M1" i="8"/>
  <c r="M1" i="7"/>
  <c r="M1" i="4"/>
  <c r="M1" i="5"/>
  <c r="M1" i="3"/>
  <c r="M1" i="2"/>
  <c r="N16" i="1"/>
  <c r="N15" i="1"/>
  <c r="N17" i="1" s="1"/>
  <c r="B11" i="6"/>
  <c r="A11" i="6"/>
  <c r="M1" i="6" s="1"/>
  <c r="O16" i="1" l="1"/>
  <c r="O15" i="1"/>
  <c r="O11" i="1"/>
  <c r="N11" i="1"/>
  <c r="O10" i="1"/>
  <c r="N10" i="1"/>
  <c r="P10" i="1" s="1"/>
  <c r="O9" i="1"/>
  <c r="N9" i="1"/>
  <c r="O8" i="1"/>
  <c r="N8" i="1"/>
  <c r="O7" i="1"/>
  <c r="N7" i="1"/>
  <c r="P7" i="1" s="1"/>
  <c r="O6" i="1"/>
  <c r="N6" i="1"/>
  <c r="P6" i="1" s="1"/>
  <c r="O5" i="1"/>
  <c r="N5" i="1"/>
  <c r="O4" i="1"/>
  <c r="N4" i="1"/>
  <c r="P11" i="1" l="1"/>
  <c r="P4" i="1"/>
  <c r="P8" i="1"/>
  <c r="P12" i="1" s="1"/>
  <c r="O17" i="1"/>
  <c r="O12" i="1"/>
  <c r="P5" i="1"/>
  <c r="P9" i="1"/>
  <c r="N12" i="1"/>
  <c r="M3" i="1" s="1"/>
  <c r="Q5" i="1" l="1"/>
  <c r="Q7" i="1"/>
  <c r="Q6" i="1"/>
  <c r="Q9" i="1"/>
  <c r="Q8" i="1"/>
  <c r="Q4" i="1"/>
  <c r="Q10" i="1"/>
  <c r="Q11" i="1"/>
  <c r="B105" i="1"/>
  <c r="A105" i="1"/>
  <c r="Q1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tc={134709F9-FAF5-476A-A068-0FA1927E03BE}</author>
  </authors>
  <commentList>
    <comment ref="M15" authorId="0" shapeId="0" xr:uid="{134709F9-FAF5-476A-A068-0FA1927E03BE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보면분기 포함</t>
      </text>
    </comment>
  </commentList>
</comments>
</file>

<file path=xl/sharedStrings.xml><?xml version="1.0" encoding="utf-8"?>
<sst xmlns="http://schemas.openxmlformats.org/spreadsheetml/2006/main" count="650" uniqueCount="294">
  <si>
    <t>title</t>
    <phoneticPr fontId="1" type="noConversion"/>
  </si>
  <si>
    <t>sub_title</t>
    <phoneticPr fontId="1" type="noConversion"/>
  </si>
  <si>
    <t>genre1</t>
    <phoneticPr fontId="1" type="noConversion"/>
  </si>
  <si>
    <t>genre2</t>
    <phoneticPr fontId="1" type="noConversion"/>
  </si>
  <si>
    <t>ranked</t>
    <phoneticPr fontId="1" type="noConversion"/>
  </si>
  <si>
    <t>is_ura</t>
    <phoneticPr fontId="1" type="noConversion"/>
  </si>
  <si>
    <t>level</t>
    <phoneticPr fontId="1" type="noConversion"/>
  </si>
  <si>
    <t>individual</t>
  </si>
  <si>
    <t>first_play</t>
    <phoneticPr fontId="1" type="noConversion"/>
  </si>
  <si>
    <t>full_combo</t>
    <phoneticPr fontId="1" type="noConversion"/>
  </si>
  <si>
    <t>do_jo</t>
  </si>
  <si>
    <t>ともに</t>
  </si>
  <si>
    <t>TO MAKE THE END OF BATTLE</t>
  </si>
  <si>
    <r>
      <t>想いを手に願いを</t>
    </r>
    <r>
      <rPr>
        <sz val="11"/>
        <color theme="0"/>
        <rFont val="맑은 고딕"/>
        <family val="3"/>
        <charset val="128"/>
        <scheme val="minor"/>
      </rPr>
      <t>込</t>
    </r>
    <r>
      <rPr>
        <sz val="11"/>
        <color theme="0"/>
        <rFont val="맑은 고딕"/>
        <family val="2"/>
        <charset val="129"/>
        <scheme val="minor"/>
      </rPr>
      <t>めて</t>
    </r>
  </si>
  <si>
    <t>BLAZING VORTEX</t>
  </si>
  <si>
    <t>さいたま2000</t>
  </si>
  <si>
    <t>dance storm</t>
  </si>
  <si>
    <t>オフ♨ロック</t>
  </si>
  <si>
    <t>Fly again!</t>
  </si>
  <si>
    <t>Many wow bang!</t>
  </si>
  <si>
    <t>どんちゃん音頭</t>
  </si>
  <si>
    <t>メカデス。</t>
  </si>
  <si>
    <r>
      <t>サタデ</t>
    </r>
    <r>
      <rPr>
        <sz val="11"/>
        <color theme="0"/>
        <rFont val="맑은 고딕"/>
        <family val="3"/>
        <charset val="128"/>
        <scheme val="minor"/>
      </rPr>
      <t>ー</t>
    </r>
    <r>
      <rPr>
        <sz val="11"/>
        <color theme="0"/>
        <rFont val="맑은 고딕"/>
        <family val="2"/>
        <charset val="129"/>
        <scheme val="minor"/>
      </rPr>
      <t>太鼓フィ</t>
    </r>
    <r>
      <rPr>
        <sz val="11"/>
        <color theme="0"/>
        <rFont val="맑은 고딕"/>
        <family val="3"/>
        <charset val="128"/>
        <scheme val="minor"/>
      </rPr>
      <t>ー</t>
    </r>
    <r>
      <rPr>
        <sz val="11"/>
        <color theme="0"/>
        <rFont val="맑은 고딕"/>
        <family val="2"/>
        <charset val="129"/>
        <scheme val="minor"/>
      </rPr>
      <t>バ</t>
    </r>
    <r>
      <rPr>
        <sz val="11"/>
        <color theme="0"/>
        <rFont val="맑은 고딕"/>
        <family val="3"/>
        <charset val="128"/>
        <scheme val="minor"/>
      </rPr>
      <t>ー</t>
    </r>
  </si>
  <si>
    <t>クリスマスソング</t>
  </si>
  <si>
    <t>誘惑</t>
  </si>
  <si>
    <t>Fly away</t>
  </si>
  <si>
    <t>via lactea</t>
  </si>
  <si>
    <t>自分REST@RT</t>
  </si>
  <si>
    <t>蓄勢 ～GEAR UP～</t>
  </si>
  <si>
    <t>GO MY WAY!!</t>
  </si>
  <si>
    <t>Phoenix</t>
  </si>
  <si>
    <t>Realize</t>
  </si>
  <si>
    <r>
      <t>ようこそジャパリパ</t>
    </r>
    <r>
      <rPr>
        <sz val="11"/>
        <rFont val="MS Gothic"/>
        <family val="3"/>
        <charset val="128"/>
      </rPr>
      <t>ー</t>
    </r>
    <r>
      <rPr>
        <sz val="11"/>
        <rFont val="맑은 고딕"/>
        <family val="2"/>
      </rPr>
      <t>クへ</t>
    </r>
  </si>
  <si>
    <r>
      <t>駄</t>
    </r>
    <r>
      <rPr>
        <sz val="11"/>
        <rFont val="MS Gothic"/>
        <family val="3"/>
        <charset val="128"/>
      </rPr>
      <t>々</t>
    </r>
    <r>
      <rPr>
        <sz val="11"/>
        <rFont val="맑은 고딕"/>
        <family val="2"/>
      </rPr>
      <t>っ子モンスタ</t>
    </r>
    <r>
      <rPr>
        <sz val="11"/>
        <rFont val="MS Gothic"/>
        <family val="3"/>
        <charset val="128"/>
      </rPr>
      <t>ー</t>
    </r>
  </si>
  <si>
    <r>
      <t>カ！カ！カ！カミズモ</t>
    </r>
    <r>
      <rPr>
        <sz val="11"/>
        <rFont val="MS Gothic"/>
        <family val="3"/>
        <charset val="128"/>
      </rPr>
      <t>ー</t>
    </r>
    <r>
      <rPr>
        <sz val="11"/>
        <rFont val="맑은 고딕"/>
        <family val="2"/>
      </rPr>
      <t>ド！</t>
    </r>
  </si>
  <si>
    <r>
      <t>ピ</t>
    </r>
    <r>
      <rPr>
        <sz val="11"/>
        <rFont val="MS Gothic"/>
        <family val="3"/>
        <charset val="128"/>
      </rPr>
      <t>ー</t>
    </r>
    <r>
      <rPr>
        <sz val="11"/>
        <rFont val="맑은 고딕"/>
        <family val="2"/>
      </rPr>
      <t>スサイン</t>
    </r>
  </si>
  <si>
    <r>
      <t>ポケットモンスタ</t>
    </r>
    <r>
      <rPr>
        <sz val="11"/>
        <rFont val="MS Gothic"/>
        <family val="3"/>
        <charset val="128"/>
      </rPr>
      <t>ー</t>
    </r>
    <r>
      <rPr>
        <sz val="11"/>
        <rFont val="맑은 고딕"/>
        <family val="2"/>
      </rPr>
      <t xml:space="preserve"> Let's Go! ピカチュウ</t>
    </r>
    <r>
      <rPr>
        <sz val="11"/>
        <rFont val="MS Gothic"/>
        <family val="3"/>
        <charset val="128"/>
      </rPr>
      <t>・</t>
    </r>
    <r>
      <rPr>
        <sz val="11"/>
        <rFont val="맑은 고딕"/>
        <family val="2"/>
      </rPr>
      <t>Let's Go! イ</t>
    </r>
    <r>
      <rPr>
        <sz val="11"/>
        <rFont val="MS Gothic"/>
        <family val="3"/>
        <charset val="128"/>
      </rPr>
      <t>ー</t>
    </r>
    <r>
      <rPr>
        <sz val="11"/>
        <rFont val="맑은 고딕"/>
        <family val="2"/>
      </rPr>
      <t>ブイ</t>
    </r>
  </si>
  <si>
    <r>
      <t>平等院鳳凰ドン vs 鳥</t>
    </r>
    <r>
      <rPr>
        <sz val="11"/>
        <rFont val="맑은 고딕"/>
        <family val="3"/>
        <charset val="128"/>
        <scheme val="minor"/>
      </rPr>
      <t>獣戯</t>
    </r>
    <r>
      <rPr>
        <sz val="11"/>
        <rFont val="맑은 고딕"/>
        <family val="2"/>
        <charset val="129"/>
        <scheme val="minor"/>
      </rPr>
      <t>カッ</t>
    </r>
  </si>
  <si>
    <t>あんずのうた</t>
  </si>
  <si>
    <t>希望へのメロディー</t>
  </si>
  <si>
    <t>スクロール・ミカ</t>
  </si>
  <si>
    <t>白猫きゃらめる夢幻のわたあめ</t>
  </si>
  <si>
    <t>サンバ アレグリーア</t>
  </si>
  <si>
    <t>伝説の祭り</t>
  </si>
  <si>
    <t>交響曲第7番から</t>
  </si>
  <si>
    <t>忍者は最高</t>
  </si>
  <si>
    <t>ロキ</t>
  </si>
  <si>
    <t>メタナイトの逆襲メドレー</t>
  </si>
  <si>
    <t>月色Chainon</t>
  </si>
  <si>
    <t>残酷な天使のテーゼ</t>
  </si>
  <si>
    <t>ユウガオノキミ</t>
  </si>
  <si>
    <t>GERMINATION</t>
  </si>
  <si>
    <t>恋はみずいろ</t>
  </si>
  <si>
    <t>シンフォニック ドルアーガ</t>
  </si>
  <si>
    <t>ラーメン de Yo-Men!!</t>
  </si>
  <si>
    <t>ひまわりの約束</t>
  </si>
  <si>
    <t>PONPOKO RHYTHM</t>
  </si>
  <si>
    <t>Mulberry</t>
  </si>
  <si>
    <t>only my railgun</t>
  </si>
  <si>
    <t>GEEDの証</t>
  </si>
  <si>
    <t>花漾 ～Flourishing Blossoms～</t>
  </si>
  <si>
    <t>春遊 ～happy excursion～</t>
  </si>
  <si>
    <t>らいとにんぐ ぱっしょん</t>
  </si>
  <si>
    <t>地平線のエオリア</t>
  </si>
  <si>
    <t>Angelic Angel</t>
  </si>
  <si>
    <t>ラッスンゴレライ</t>
  </si>
  <si>
    <t>蝶戀 ～Obsession～</t>
  </si>
  <si>
    <t>曙光 ～Dawn～</t>
  </si>
  <si>
    <t>White Rose Insanity</t>
  </si>
  <si>
    <t>零 -ZERO-</t>
  </si>
  <si>
    <t>カルメン 組曲一番終曲</t>
  </si>
  <si>
    <t>Hello, Morning</t>
  </si>
  <si>
    <t>Highschool love!</t>
  </si>
  <si>
    <t>風雲！バチお先生</t>
  </si>
  <si>
    <t>DRIVE A LIVE</t>
  </si>
  <si>
    <t>Aloft in the wind</t>
  </si>
  <si>
    <t>Hello, Worldooon!!</t>
  </si>
  <si>
    <t>DREAMERS' PARADISE</t>
  </si>
  <si>
    <t>僕らの世界にダンスを</t>
  </si>
  <si>
    <t>それが大事</t>
  </si>
  <si>
    <r>
      <t>命短し</t>
    </r>
    <r>
      <rPr>
        <sz val="11"/>
        <rFont val="맑은 고딕"/>
        <family val="3"/>
        <charset val="128"/>
        <scheme val="minor"/>
      </rPr>
      <t>恋</t>
    </r>
    <r>
      <rPr>
        <sz val="11"/>
        <rFont val="맑은 고딕"/>
        <family val="2"/>
        <charset val="129"/>
        <scheme val="minor"/>
      </rPr>
      <t>せよ乙女</t>
    </r>
  </si>
  <si>
    <r>
      <t>ナンセンス文</t>
    </r>
    <r>
      <rPr>
        <sz val="11"/>
        <rFont val="맑은 고딕"/>
        <family val="3"/>
        <charset val="128"/>
        <scheme val="minor"/>
      </rPr>
      <t>学</t>
    </r>
  </si>
  <si>
    <r>
      <t>ヘイ，ミスタ</t>
    </r>
    <r>
      <rPr>
        <sz val="11"/>
        <rFont val="맑은 고딕"/>
        <family val="3"/>
        <charset val="128"/>
        <scheme val="minor"/>
      </rPr>
      <t>ー</t>
    </r>
    <r>
      <rPr>
        <sz val="11"/>
        <rFont val="맑은 고딕"/>
        <family val="2"/>
        <charset val="129"/>
        <scheme val="minor"/>
      </rPr>
      <t>プロフェッサ</t>
    </r>
    <r>
      <rPr>
        <sz val="11"/>
        <rFont val="맑은 고딕"/>
        <family val="3"/>
        <charset val="128"/>
        <scheme val="minor"/>
      </rPr>
      <t>ー</t>
    </r>
  </si>
  <si>
    <r>
      <t>ゴ</t>
    </r>
    <r>
      <rPr>
        <sz val="11"/>
        <rFont val="맑은 고딕"/>
        <family val="3"/>
        <charset val="128"/>
        <scheme val="minor"/>
      </rPr>
      <t>ー</t>
    </r>
    <r>
      <rPr>
        <sz val="11"/>
        <rFont val="맑은 고딕"/>
        <family val="2"/>
        <charset val="129"/>
        <scheme val="minor"/>
      </rPr>
      <t>ゴ</t>
    </r>
    <r>
      <rPr>
        <sz val="11"/>
        <rFont val="맑은 고딕"/>
        <family val="3"/>
        <charset val="128"/>
        <scheme val="minor"/>
      </rPr>
      <t>ー・</t>
    </r>
    <r>
      <rPr>
        <sz val="11"/>
        <rFont val="맑은 고딕"/>
        <family val="2"/>
        <charset val="129"/>
        <scheme val="minor"/>
      </rPr>
      <t>キッチン</t>
    </r>
  </si>
  <si>
    <r>
      <t>千本</t>
    </r>
    <r>
      <rPr>
        <sz val="11"/>
        <rFont val="맑은 고딕"/>
        <family val="3"/>
        <charset val="128"/>
        <scheme val="minor"/>
      </rPr>
      <t>桜</t>
    </r>
  </si>
  <si>
    <r>
      <t>騎士</t>
    </r>
    <r>
      <rPr>
        <sz val="11"/>
        <rFont val="맑은 고딕"/>
        <family val="3"/>
        <charset val="128"/>
        <scheme val="minor"/>
      </rPr>
      <t>竜戦</t>
    </r>
    <r>
      <rPr>
        <sz val="11"/>
        <rFont val="맑은 고딕"/>
        <family val="2"/>
        <charset val="129"/>
        <scheme val="minor"/>
      </rPr>
      <t>隊リュウソウジャ</t>
    </r>
    <r>
      <rPr>
        <sz val="11"/>
        <rFont val="맑은 고딕"/>
        <family val="3"/>
        <charset val="128"/>
        <scheme val="minor"/>
      </rPr>
      <t>ー</t>
    </r>
  </si>
  <si>
    <r>
      <t>ドキドキ</t>
    </r>
    <r>
      <rPr>
        <sz val="11"/>
        <rFont val="맑은 고딕"/>
        <family val="3"/>
        <charset val="128"/>
        <scheme val="minor"/>
      </rPr>
      <t>恋</t>
    </r>
    <r>
      <rPr>
        <sz val="11"/>
        <rFont val="맑은 고딕"/>
        <family val="2"/>
        <charset val="129"/>
        <scheme val="minor"/>
      </rPr>
      <t>の予感 !?</t>
    </r>
  </si>
  <si>
    <r>
      <t>ロシア民</t>
    </r>
    <r>
      <rPr>
        <sz val="11"/>
        <rFont val="맑은 고딕"/>
        <family val="3"/>
        <charset val="128"/>
        <scheme val="minor"/>
      </rPr>
      <t>謡</t>
    </r>
    <r>
      <rPr>
        <sz val="11"/>
        <rFont val="맑은 고딕"/>
        <family val="2"/>
        <charset val="129"/>
        <scheme val="minor"/>
      </rPr>
      <t>メドレ</t>
    </r>
    <r>
      <rPr>
        <sz val="11"/>
        <rFont val="맑은 고딕"/>
        <family val="3"/>
        <charset val="128"/>
        <scheme val="minor"/>
      </rPr>
      <t>ー</t>
    </r>
  </si>
  <si>
    <r>
      <t>恋</t>
    </r>
    <r>
      <rPr>
        <sz val="11"/>
        <rFont val="맑은 고딕"/>
        <family val="2"/>
        <charset val="129"/>
        <scheme val="minor"/>
      </rPr>
      <t>の</t>
    </r>
    <r>
      <rPr>
        <sz val="11"/>
        <rFont val="맑은 고딕"/>
        <family val="3"/>
        <charset val="128"/>
        <scheme val="minor"/>
      </rPr>
      <t>処</t>
    </r>
    <r>
      <rPr>
        <sz val="11"/>
        <rFont val="맑은 고딕"/>
        <family val="2"/>
        <charset val="129"/>
        <scheme val="minor"/>
      </rPr>
      <t>方箋</t>
    </r>
  </si>
  <si>
    <r>
      <t>ワンダ</t>
    </r>
    <r>
      <rPr>
        <sz val="11"/>
        <rFont val="맑은 고딕"/>
        <family val="3"/>
        <charset val="128"/>
        <scheme val="minor"/>
      </rPr>
      <t>ー</t>
    </r>
    <r>
      <rPr>
        <sz val="11"/>
        <rFont val="맑은 고딕"/>
        <family val="2"/>
        <charset val="129"/>
        <scheme val="minor"/>
      </rPr>
      <t>モモ</t>
    </r>
    <r>
      <rPr>
        <sz val="11"/>
        <rFont val="맑은 고딕"/>
        <family val="3"/>
        <charset val="128"/>
        <scheme val="minor"/>
      </rPr>
      <t>ー</t>
    </r>
    <r>
      <rPr>
        <sz val="11"/>
        <rFont val="맑은 고딕"/>
        <family val="2"/>
        <charset val="129"/>
        <scheme val="minor"/>
      </rPr>
      <t>イ</t>
    </r>
  </si>
  <si>
    <r>
      <t>YouTubeテ</t>
    </r>
    <r>
      <rPr>
        <sz val="11"/>
        <rFont val="맑은 고딕"/>
        <family val="3"/>
        <charset val="128"/>
        <scheme val="minor"/>
      </rPr>
      <t>ー</t>
    </r>
    <r>
      <rPr>
        <sz val="11"/>
        <rFont val="맑은 고딕"/>
        <family val="2"/>
        <charset val="129"/>
        <scheme val="minor"/>
      </rPr>
      <t>マソング</t>
    </r>
  </si>
  <si>
    <r>
      <t>1</t>
    </r>
    <r>
      <rPr>
        <sz val="11"/>
        <rFont val="맑은 고딕"/>
        <family val="3"/>
        <charset val="128"/>
        <scheme val="minor"/>
      </rPr>
      <t>・</t>
    </r>
    <r>
      <rPr>
        <sz val="11"/>
        <rFont val="맑은 고딕"/>
        <family val="2"/>
        <charset val="129"/>
        <scheme val="minor"/>
      </rPr>
      <t>2</t>
    </r>
    <r>
      <rPr>
        <sz val="11"/>
        <rFont val="맑은 고딕"/>
        <family val="3"/>
        <charset val="128"/>
        <scheme val="minor"/>
      </rPr>
      <t>・</t>
    </r>
    <r>
      <rPr>
        <sz val="11"/>
        <rFont val="맑은 고딕"/>
        <family val="2"/>
        <charset val="129"/>
        <scheme val="minor"/>
      </rPr>
      <t>さんしのでドンドカッカッ！</t>
    </r>
  </si>
  <si>
    <r>
      <t>未</t>
    </r>
    <r>
      <rPr>
        <sz val="11"/>
        <rFont val="맑은 고딕"/>
        <family val="3"/>
        <charset val="128"/>
        <scheme val="minor"/>
      </rPr>
      <t>来</t>
    </r>
    <r>
      <rPr>
        <sz val="11"/>
        <rFont val="맑은 고딕"/>
        <family val="2"/>
        <charset val="129"/>
        <scheme val="minor"/>
      </rPr>
      <t>への鍵</t>
    </r>
  </si>
  <si>
    <r>
      <t>オ</t>
    </r>
    <r>
      <rPr>
        <sz val="11"/>
        <rFont val="맑은 고딕"/>
        <family val="3"/>
        <charset val="128"/>
        <scheme val="minor"/>
      </rPr>
      <t>ー</t>
    </r>
    <r>
      <rPr>
        <sz val="11"/>
        <rFont val="맑은 고딕"/>
        <family val="2"/>
        <charset val="129"/>
        <scheme val="minor"/>
      </rPr>
      <t>ルナイトdeインデナイ</t>
    </r>
  </si>
  <si>
    <r>
      <t>黒</t>
    </r>
    <r>
      <rPr>
        <sz val="11"/>
        <rFont val="맑은 고딕"/>
        <family val="2"/>
        <charset val="129"/>
        <scheme val="minor"/>
      </rPr>
      <t>神クロニクル</t>
    </r>
  </si>
  <si>
    <r>
      <t xml:space="preserve">チェインクロニクル </t>
    </r>
    <r>
      <rPr>
        <sz val="11"/>
        <rFont val="맑은 고딕"/>
        <family val="3"/>
        <charset val="128"/>
        <scheme val="minor"/>
      </rPr>
      <t>総</t>
    </r>
    <r>
      <rPr>
        <sz val="11"/>
        <rFont val="맑은 고딕"/>
        <family val="2"/>
        <charset val="129"/>
        <scheme val="minor"/>
      </rPr>
      <t>力</t>
    </r>
    <r>
      <rPr>
        <sz val="11"/>
        <rFont val="맑은 고딕"/>
        <family val="3"/>
        <charset val="128"/>
        <scheme val="minor"/>
      </rPr>
      <t>戦</t>
    </r>
    <r>
      <rPr>
        <sz val="11"/>
        <rFont val="맑은 고딕"/>
        <family val="2"/>
        <charset val="129"/>
        <scheme val="minor"/>
      </rPr>
      <t>メドレ</t>
    </r>
    <r>
      <rPr>
        <sz val="11"/>
        <rFont val="맑은 고딕"/>
        <family val="3"/>
        <charset val="128"/>
        <scheme val="minor"/>
      </rPr>
      <t>ー</t>
    </r>
  </si>
  <si>
    <t>シャイニング65</t>
  </si>
  <si>
    <t>アンビバレント</t>
  </si>
  <si>
    <t>JOIN US</t>
  </si>
  <si>
    <t>願いはエスペラント</t>
  </si>
  <si>
    <t>God knows...</t>
  </si>
  <si>
    <t>魔法をかけて！</t>
  </si>
  <si>
    <t>初恋峠でゲラゲラポー</t>
  </si>
  <si>
    <t>うさぎのしっぽ</t>
  </si>
  <si>
    <t>DDU-DU DDU-DU</t>
  </si>
  <si>
    <t>フリフリ♪ノリノリ♪</t>
  </si>
  <si>
    <t>七彩ボタン</t>
  </si>
  <si>
    <t>STAY TUNE</t>
  </si>
  <si>
    <t>さちさちにしてあげる♪</t>
  </si>
  <si>
    <t>季曲 ～Seasons of Asia～</t>
  </si>
  <si>
    <t>ごめんなさいのKissing You</t>
  </si>
  <si>
    <t>綻放 ～Blooming～</t>
  </si>
  <si>
    <t>ようかい体操第一</t>
  </si>
  <si>
    <t>GLORIOUS RO@D</t>
  </si>
  <si>
    <t>8月の坂</t>
  </si>
  <si>
    <t>Hero</t>
  </si>
  <si>
    <t>火星</t>
  </si>
  <si>
    <t>MOIL</t>
  </si>
  <si>
    <t>裸の心</t>
  </si>
  <si>
    <r>
      <t>ダン</t>
    </r>
    <r>
      <rPr>
        <sz val="11"/>
        <color theme="0"/>
        <rFont val="맑은 고딕"/>
        <family val="3"/>
        <charset val="128"/>
        <scheme val="minor"/>
      </rPr>
      <t>・</t>
    </r>
    <r>
      <rPr>
        <sz val="11"/>
        <color theme="0"/>
        <rFont val="맑은 고딕"/>
        <family val="3"/>
        <charset val="129"/>
        <scheme val="minor"/>
      </rPr>
      <t>ダン ドゥビ</t>
    </r>
    <r>
      <rPr>
        <sz val="11"/>
        <color theme="0"/>
        <rFont val="맑은 고딕"/>
        <family val="3"/>
        <charset val="128"/>
        <scheme val="minor"/>
      </rPr>
      <t>・</t>
    </r>
    <r>
      <rPr>
        <sz val="11"/>
        <color theme="0"/>
        <rFont val="맑은 고딕"/>
        <family val="3"/>
        <charset val="129"/>
        <scheme val="minor"/>
      </rPr>
      <t>ズバ</t>
    </r>
    <r>
      <rPr>
        <sz val="11"/>
        <color theme="0"/>
        <rFont val="맑은 고딕"/>
        <family val="3"/>
        <charset val="128"/>
        <scheme val="minor"/>
      </rPr>
      <t>ー</t>
    </r>
    <r>
      <rPr>
        <sz val="11"/>
        <color theme="0"/>
        <rFont val="맑은 고딕"/>
        <family val="3"/>
        <charset val="129"/>
        <scheme val="minor"/>
      </rPr>
      <t>！</t>
    </r>
  </si>
  <si>
    <t>命に嫌われている。</t>
  </si>
  <si>
    <r>
      <t>ミュ</t>
    </r>
    <r>
      <rPr>
        <sz val="11"/>
        <color theme="0"/>
        <rFont val="맑은 고딕"/>
        <family val="3"/>
        <charset val="128"/>
        <scheme val="minor"/>
      </rPr>
      <t>ー</t>
    </r>
    <r>
      <rPr>
        <sz val="11"/>
        <color theme="0"/>
        <rFont val="맑은 고딕"/>
        <family val="3"/>
        <charset val="129"/>
        <scheme val="minor"/>
      </rPr>
      <t>トすればいいじゃん。</t>
    </r>
  </si>
  <si>
    <r>
      <t>蛻</t>
    </r>
    <r>
      <rPr>
        <sz val="11"/>
        <color theme="0"/>
        <rFont val="맑은 고딕"/>
        <family val="3"/>
        <charset val="128"/>
        <scheme val="minor"/>
      </rPr>
      <t>変</t>
    </r>
    <r>
      <rPr>
        <sz val="11"/>
        <color theme="0"/>
        <rFont val="맑은 고딕"/>
        <family val="3"/>
        <charset val="129"/>
        <scheme val="minor"/>
      </rPr>
      <t xml:space="preserve"> ～transformation～</t>
    </r>
  </si>
  <si>
    <r>
      <t>スポ</t>
    </r>
    <r>
      <rPr>
        <sz val="11"/>
        <color theme="0"/>
        <rFont val="맑은 고딕"/>
        <family val="3"/>
        <charset val="128"/>
        <scheme val="minor"/>
      </rPr>
      <t>ー</t>
    </r>
    <r>
      <rPr>
        <sz val="11"/>
        <color theme="0"/>
        <rFont val="맑은 고딕"/>
        <family val="3"/>
        <charset val="129"/>
        <scheme val="minor"/>
      </rPr>
      <t>ツダイジェスドン</t>
    </r>
  </si>
  <si>
    <r>
      <t>ゲラゲラポ</t>
    </r>
    <r>
      <rPr>
        <sz val="11"/>
        <color theme="0"/>
        <rFont val="맑은 고딕"/>
        <family val="3"/>
        <charset val="128"/>
        <scheme val="minor"/>
      </rPr>
      <t>ー</t>
    </r>
    <r>
      <rPr>
        <sz val="11"/>
        <color theme="0"/>
        <rFont val="맑은 고딕"/>
        <family val="3"/>
        <charset val="129"/>
        <scheme val="minor"/>
      </rPr>
      <t>のうた</t>
    </r>
  </si>
  <si>
    <r>
      <t>ウィリアム</t>
    </r>
    <r>
      <rPr>
        <sz val="11"/>
        <color theme="0"/>
        <rFont val="맑은 고딕"/>
        <family val="3"/>
        <charset val="128"/>
        <scheme val="minor"/>
      </rPr>
      <t>・</t>
    </r>
    <r>
      <rPr>
        <sz val="11"/>
        <color theme="0"/>
        <rFont val="맑은 고딕"/>
        <family val="3"/>
        <charset val="129"/>
        <scheme val="minor"/>
      </rPr>
      <t>テル序曲</t>
    </r>
  </si>
  <si>
    <r>
      <t>祭り囃子でゲラゲラポ</t>
    </r>
    <r>
      <rPr>
        <sz val="11"/>
        <color theme="0"/>
        <rFont val="맑은 고딕"/>
        <family val="3"/>
        <charset val="128"/>
        <scheme val="minor"/>
      </rPr>
      <t>ー</t>
    </r>
  </si>
  <si>
    <r>
      <t>カンタ</t>
    </r>
    <r>
      <rPr>
        <sz val="11"/>
        <color theme="0"/>
        <rFont val="맑은 고딕"/>
        <family val="3"/>
        <charset val="128"/>
        <scheme val="minor"/>
      </rPr>
      <t>ー</t>
    </r>
    <r>
      <rPr>
        <sz val="11"/>
        <color theme="0"/>
        <rFont val="맑은 고딕"/>
        <family val="3"/>
        <charset val="129"/>
        <scheme val="minor"/>
      </rPr>
      <t>ビレ×パッシオ</t>
    </r>
    <r>
      <rPr>
        <sz val="11"/>
        <color theme="0"/>
        <rFont val="맑은 고딕"/>
        <family val="3"/>
        <charset val="128"/>
        <scheme val="minor"/>
      </rPr>
      <t>ー</t>
    </r>
    <r>
      <rPr>
        <sz val="11"/>
        <color theme="0"/>
        <rFont val="맑은 고딕"/>
        <family val="3"/>
        <charset val="129"/>
        <scheme val="minor"/>
      </rPr>
      <t>ネ</t>
    </r>
  </si>
  <si>
    <r>
      <t>太鼓のマ</t>
    </r>
    <r>
      <rPr>
        <sz val="11"/>
        <color theme="0"/>
        <rFont val="맑은 고딕"/>
        <family val="3"/>
        <charset val="128"/>
        <scheme val="minor"/>
      </rPr>
      <t>ー</t>
    </r>
    <r>
      <rPr>
        <sz val="11"/>
        <color theme="0"/>
        <rFont val="맑은 고딕"/>
        <family val="3"/>
        <charset val="129"/>
        <scheme val="minor"/>
      </rPr>
      <t>チ</t>
    </r>
  </si>
  <si>
    <r>
      <rPr>
        <sz val="11"/>
        <color theme="0"/>
        <rFont val="맑은 고딕"/>
        <family val="3"/>
        <charset val="128"/>
        <scheme val="minor"/>
      </rPr>
      <t>恋</t>
    </r>
    <r>
      <rPr>
        <sz val="11"/>
        <color theme="0"/>
        <rFont val="맑은 고딕"/>
        <family val="3"/>
        <charset val="129"/>
        <scheme val="minor"/>
      </rPr>
      <t>音と雨空</t>
    </r>
  </si>
  <si>
    <r>
      <t>ペンパイナッポ</t>
    </r>
    <r>
      <rPr>
        <sz val="11"/>
        <rFont val="MS Mincho"/>
        <family val="3"/>
        <charset val="128"/>
      </rPr>
      <t>ー</t>
    </r>
    <r>
      <rPr>
        <sz val="11"/>
        <rFont val="맑은 고딕"/>
        <family val="2"/>
        <charset val="129"/>
        <scheme val="minor"/>
      </rPr>
      <t>アッポ</t>
    </r>
    <r>
      <rPr>
        <sz val="11"/>
        <rFont val="MS Mincho"/>
        <family val="3"/>
        <charset val="128"/>
      </rPr>
      <t>ー</t>
    </r>
    <r>
      <rPr>
        <sz val="11"/>
        <rFont val="맑은 고딕"/>
        <family val="2"/>
        <charset val="129"/>
        <scheme val="minor"/>
      </rPr>
      <t>ペン</t>
    </r>
    <phoneticPr fontId="1" type="noConversion"/>
  </si>
  <si>
    <t>PPAP</t>
    <phoneticPr fontId="1" type="noConversion"/>
  </si>
  <si>
    <t>함께</t>
    <phoneticPr fontId="1" type="noConversion"/>
  </si>
  <si>
    <t>마음을 손에 들고 소원을 담아서</t>
    <phoneticPr fontId="1" type="noConversion"/>
  </si>
  <si>
    <t>사이타마 2000</t>
    <phoneticPr fontId="1" type="noConversion"/>
  </si>
  <si>
    <t>오프♨록</t>
    <phoneticPr fontId="1" type="noConversion"/>
  </si>
  <si>
    <t>두 사람의 결정</t>
    <phoneticPr fontId="1" type="noConversion"/>
  </si>
  <si>
    <t>동짱 선창</t>
    <phoneticPr fontId="1" type="noConversion"/>
  </si>
  <si>
    <t>메카데스.</t>
    <phoneticPr fontId="1" type="noConversion"/>
  </si>
  <si>
    <t>새터데이 태고 피버</t>
    <phoneticPr fontId="1" type="noConversion"/>
  </si>
  <si>
    <t>크리스마스송</t>
    <phoneticPr fontId="1" type="noConversion"/>
  </si>
  <si>
    <t>어서와 자파리 파크에</t>
    <phoneticPr fontId="1" type="noConversion"/>
  </si>
  <si>
    <t>유혹</t>
    <phoneticPr fontId="1" type="noConversion"/>
  </si>
  <si>
    <t>떼쟁이 몬스터</t>
    <phoneticPr fontId="1" type="noConversion"/>
  </si>
  <si>
    <t>자신REST@RT</t>
    <phoneticPr fontId="1" type="noConversion"/>
  </si>
  <si>
    <t>축세</t>
    <phoneticPr fontId="1" type="noConversion"/>
  </si>
  <si>
    <t>카! 카! 카! 카미즈 모드!</t>
    <phoneticPr fontId="1" type="noConversion"/>
  </si>
  <si>
    <t>피스 사인</t>
    <phoneticPr fontId="1" type="noConversion"/>
  </si>
  <si>
    <t>Let's Go! 피카츄 Let's Go! 이브이</t>
    <phoneticPr fontId="1" type="noConversion"/>
  </si>
  <si>
    <t>봉황동 vs 조수희</t>
    <phoneticPr fontId="1" type="noConversion"/>
  </si>
  <si>
    <t>안즈의 노래</t>
    <phoneticPr fontId="1" type="noConversion"/>
  </si>
  <si>
    <t>희망의 멜로디</t>
    <phoneticPr fontId="1" type="noConversion"/>
  </si>
  <si>
    <r>
      <t>SORA-Ⅱ グリ</t>
    </r>
    <r>
      <rPr>
        <sz val="11"/>
        <rFont val="MS Mincho"/>
        <family val="3"/>
        <charset val="128"/>
      </rPr>
      <t>ー</t>
    </r>
    <r>
      <rPr>
        <sz val="11"/>
        <rFont val="맑은 고딕"/>
        <family val="3"/>
        <charset val="129"/>
        <scheme val="minor"/>
      </rPr>
      <t>ゼ581</t>
    </r>
    <phoneticPr fontId="1" type="noConversion"/>
  </si>
  <si>
    <r>
      <t>SORA-Ⅱ 글리제 5</t>
    </r>
    <r>
      <rPr>
        <sz val="11"/>
        <rFont val="맑은 고딕"/>
        <family val="3"/>
        <charset val="129"/>
        <scheme val="minor"/>
      </rPr>
      <t>81</t>
    </r>
    <phoneticPr fontId="1" type="noConversion"/>
  </si>
  <si>
    <t>스크롤 미카</t>
    <phoneticPr fontId="1" type="noConversion"/>
  </si>
  <si>
    <t>흰 고양이 캐러멜 몽환의 솜사탕</t>
    <phoneticPr fontId="1" type="noConversion"/>
  </si>
  <si>
    <t>삼바 알레그리아</t>
    <phoneticPr fontId="1" type="noConversion"/>
  </si>
  <si>
    <t>전설의 축제</t>
    <phoneticPr fontId="1" type="noConversion"/>
  </si>
  <si>
    <t>교향곡 제7번에서</t>
    <phoneticPr fontId="1" type="noConversion"/>
  </si>
  <si>
    <t>닌자는 최고</t>
    <phoneticPr fontId="1" type="noConversion"/>
  </si>
  <si>
    <t>로키</t>
    <phoneticPr fontId="1" type="noConversion"/>
  </si>
  <si>
    <t>메타나이트의 역습 메들리</t>
    <phoneticPr fontId="1" type="noConversion"/>
  </si>
  <si>
    <t>달빛 Chainon</t>
    <phoneticPr fontId="1" type="noConversion"/>
  </si>
  <si>
    <t>잔혹한 천사의 테제</t>
    <phoneticPr fontId="1" type="noConversion"/>
  </si>
  <si>
    <t>박꽃의 그대</t>
    <phoneticPr fontId="1" type="noConversion"/>
  </si>
  <si>
    <t>사랑은 물빛</t>
    <phoneticPr fontId="1" type="noConversion"/>
  </si>
  <si>
    <t>테르민 광상곡</t>
    <phoneticPr fontId="1" type="noConversion"/>
  </si>
  <si>
    <t>テルミン狂想曲</t>
    <phoneticPr fontId="1" type="noConversion"/>
  </si>
  <si>
    <t>심포닉 드루아가</t>
    <phoneticPr fontId="1" type="noConversion"/>
  </si>
  <si>
    <t>라멘 de Yo-Men!!</t>
    <phoneticPr fontId="1" type="noConversion"/>
  </si>
  <si>
    <t>해바라기의 약속</t>
    <phoneticPr fontId="1" type="noConversion"/>
  </si>
  <si>
    <t>twinkle night</t>
    <phoneticPr fontId="1" type="noConversion"/>
  </si>
  <si>
    <t>생은 짧으니 사랑하라 소녀여</t>
    <phoneticPr fontId="1" type="noConversion"/>
  </si>
  <si>
    <t>난센스 문학</t>
    <phoneticPr fontId="1" type="noConversion"/>
  </si>
  <si>
    <t>아이돌 광전사</t>
    <phoneticPr fontId="1" type="noConversion"/>
  </si>
  <si>
    <r>
      <t>アイドル狂</t>
    </r>
    <r>
      <rPr>
        <sz val="11"/>
        <rFont val="새굴림"/>
        <family val="1"/>
        <charset val="129"/>
      </rPr>
      <t>戦</t>
    </r>
    <r>
      <rPr>
        <sz val="11"/>
        <rFont val="맑은 고딕"/>
        <family val="2"/>
        <charset val="129"/>
        <scheme val="minor"/>
      </rPr>
      <t>士</t>
    </r>
    <phoneticPr fontId="1" type="noConversion"/>
  </si>
  <si>
    <t>헤이, 미스터 프로페서</t>
    <phoneticPr fontId="1" type="noConversion"/>
  </si>
  <si>
    <t>GEED의 증거</t>
    <phoneticPr fontId="1" type="noConversion"/>
  </si>
  <si>
    <t>고고·키친</t>
    <phoneticPr fontId="1" type="noConversion"/>
  </si>
  <si>
    <t>천본앵</t>
    <phoneticPr fontId="1" type="noConversion"/>
  </si>
  <si>
    <t>기사룡전대 류소우저</t>
    <phoneticPr fontId="1" type="noConversion"/>
  </si>
  <si>
    <t>화양</t>
    <phoneticPr fontId="1" type="noConversion"/>
  </si>
  <si>
    <t>춘유</t>
    <phoneticPr fontId="1" type="noConversion"/>
  </si>
  <si>
    <t>라이트닝 패션</t>
    <phoneticPr fontId="1" type="noConversion"/>
  </si>
  <si>
    <t>지평선의 에올리아</t>
    <phoneticPr fontId="1" type="noConversion"/>
  </si>
  <si>
    <t>두근두근 사랑의 예감!?</t>
    <phoneticPr fontId="1" type="noConversion"/>
  </si>
  <si>
    <t>러시아 민요 메들리</t>
    <phoneticPr fontId="1" type="noConversion"/>
  </si>
  <si>
    <t>랏슨고레라이</t>
    <phoneticPr fontId="1" type="noConversion"/>
  </si>
  <si>
    <t>접련</t>
    <phoneticPr fontId="1" type="noConversion"/>
  </si>
  <si>
    <t>서광</t>
    <phoneticPr fontId="1" type="noConversion"/>
  </si>
  <si>
    <t>영 -ZERO-</t>
    <phoneticPr fontId="1" type="noConversion"/>
  </si>
  <si>
    <t>카르멘 조곡 1번 종곡</t>
    <phoneticPr fontId="1" type="noConversion"/>
  </si>
  <si>
    <t>사랑의 처방전</t>
    <phoneticPr fontId="1" type="noConversion"/>
  </si>
  <si>
    <t>원더 모모이</t>
    <phoneticPr fontId="1" type="noConversion"/>
  </si>
  <si>
    <t>유튜브 테마송</t>
    <phoneticPr fontId="1" type="noConversion"/>
  </si>
  <si>
    <t>1·2·셋 넷에 동도캇캇!</t>
    <phoneticPr fontId="1" type="noConversion"/>
  </si>
  <si>
    <t>미래로의 열쇠</t>
    <phoneticPr fontId="1" type="noConversion"/>
  </si>
  <si>
    <t>풍운! 바치오 선생</t>
    <phoneticPr fontId="1" type="noConversion"/>
  </si>
  <si>
    <t>올 나잇 de 인디나이</t>
    <phoneticPr fontId="1" type="noConversion"/>
  </si>
  <si>
    <t>흑신 크로니클</t>
    <phoneticPr fontId="1" type="noConversion"/>
  </si>
  <si>
    <t>우리 세계에 춤을</t>
    <phoneticPr fontId="1" type="noConversion"/>
  </si>
  <si>
    <t>체인 크로니클 총력전 메들리</t>
    <phoneticPr fontId="1" type="noConversion"/>
  </si>
  <si>
    <t>그것이 중요</t>
    <phoneticPr fontId="1" type="noConversion"/>
  </si>
  <si>
    <t>アルカリレットウセイ</t>
  </si>
  <si>
    <t>3Q-4U-AC00</t>
  </si>
  <si>
    <t>Walking Through The Towers</t>
  </si>
  <si>
    <t>Holding Hands</t>
  </si>
  <si>
    <t>君の知らない物語</t>
  </si>
  <si>
    <t>EXCITE</t>
  </si>
  <si>
    <t>無慈悲な王</t>
  </si>
  <si>
    <r>
      <t>ドラゴンスピリットメドレ</t>
    </r>
    <r>
      <rPr>
        <sz val="11"/>
        <rFont val="맑은 고딕"/>
        <family val="3"/>
        <charset val="128"/>
        <scheme val="minor"/>
      </rPr>
      <t>ー</t>
    </r>
  </si>
  <si>
    <t>それは僕たちの奇跡</t>
  </si>
  <si>
    <t>カゲロウデイズ</t>
  </si>
  <si>
    <r>
      <t>未</t>
    </r>
    <r>
      <rPr>
        <sz val="11"/>
        <rFont val="맑은 고딕"/>
        <family val="3"/>
        <charset val="128"/>
        <scheme val="minor"/>
      </rPr>
      <t>来</t>
    </r>
    <r>
      <rPr>
        <sz val="11"/>
        <rFont val="맑은 고딕"/>
        <family val="2"/>
        <charset val="129"/>
        <scheme val="minor"/>
      </rPr>
      <t>コネクション</t>
    </r>
  </si>
  <si>
    <t>ウルトラマンX</t>
  </si>
  <si>
    <t>シンクロニシティ</t>
  </si>
  <si>
    <t>bad guy</t>
  </si>
  <si>
    <t>Hope</t>
  </si>
  <si>
    <t>Yes we are</t>
  </si>
  <si>
    <t>宿命</t>
  </si>
  <si>
    <r>
      <t>おさかな</t>
    </r>
    <r>
      <rPr>
        <sz val="11"/>
        <rFont val="맑은 고딕"/>
        <family val="3"/>
        <charset val="128"/>
        <scheme val="minor"/>
      </rPr>
      <t>毎</t>
    </r>
    <r>
      <rPr>
        <sz val="11"/>
        <rFont val="맑은 고딕"/>
        <family val="2"/>
        <charset val="129"/>
        <scheme val="minor"/>
      </rPr>
      <t>日！さかなクン</t>
    </r>
  </si>
  <si>
    <r>
      <t>人のお金で</t>
    </r>
    <r>
      <rPr>
        <sz val="11"/>
        <rFont val="맑은 고딕"/>
        <family val="3"/>
        <charset val="128"/>
        <scheme val="minor"/>
      </rPr>
      <t>焼</t>
    </r>
    <r>
      <rPr>
        <sz val="11"/>
        <rFont val="맑은 고딕"/>
        <family val="2"/>
        <charset val="129"/>
        <scheme val="minor"/>
      </rPr>
      <t>肉を食したい！</t>
    </r>
  </si>
  <si>
    <r>
      <t>世界はいつでもミステリ</t>
    </r>
    <r>
      <rPr>
        <sz val="11"/>
        <rFont val="맑은 고딕"/>
        <family val="3"/>
        <charset val="128"/>
        <scheme val="minor"/>
      </rPr>
      <t>ー</t>
    </r>
  </si>
  <si>
    <r>
      <t>ねぇ</t>
    </r>
    <r>
      <rPr>
        <sz val="11"/>
        <rFont val="맑은 고딕"/>
        <family val="3"/>
        <charset val="128"/>
        <scheme val="minor"/>
      </rPr>
      <t>教</t>
    </r>
    <r>
      <rPr>
        <sz val="11"/>
        <rFont val="맑은 고딕"/>
        <family val="2"/>
        <charset val="129"/>
        <scheme val="minor"/>
      </rPr>
      <t>えて</t>
    </r>
  </si>
  <si>
    <t>알칼리 열등생</t>
    <phoneticPr fontId="1" type="noConversion"/>
  </si>
  <si>
    <t>소울칼리버Ⅱ</t>
    <phoneticPr fontId="1" type="noConversion"/>
  </si>
  <si>
    <r>
      <t>ソウルキャリバ</t>
    </r>
    <r>
      <rPr>
        <sz val="11"/>
        <rFont val="MS Mincho"/>
        <family val="3"/>
        <charset val="128"/>
      </rPr>
      <t>ーⅡ</t>
    </r>
    <phoneticPr fontId="1" type="noConversion"/>
  </si>
  <si>
    <t>네가 모르는 이야기</t>
    <phoneticPr fontId="1" type="noConversion"/>
  </si>
  <si>
    <t>무자비한 왕</t>
    <phoneticPr fontId="1" type="noConversion"/>
  </si>
  <si>
    <t>드래곤 스피릿 메들리</t>
    <phoneticPr fontId="1" type="noConversion"/>
  </si>
  <si>
    <t>그것은 우리의 기적</t>
    <phoneticPr fontId="1" type="noConversion"/>
  </si>
  <si>
    <t>아지랑이 데이즈</t>
    <phoneticPr fontId="1" type="noConversion"/>
  </si>
  <si>
    <t>미래 커넥션</t>
    <phoneticPr fontId="1" type="noConversion"/>
  </si>
  <si>
    <t>사카나군</t>
    <phoneticPr fontId="1" type="noConversion"/>
  </si>
  <si>
    <t>AIAIAI</t>
    <phoneticPr fontId="1" type="noConversion"/>
  </si>
  <si>
    <t>남의 돈으로 고기를 먹고 싶어!</t>
    <phoneticPr fontId="1" type="noConversion"/>
  </si>
  <si>
    <t>울트라맨 X</t>
    <phoneticPr fontId="1" type="noConversion"/>
  </si>
  <si>
    <t>세계는 언제나 미스터리</t>
    <phoneticPr fontId="1" type="noConversion"/>
  </si>
  <si>
    <t>싱크로니시티</t>
    <phoneticPr fontId="1" type="noConversion"/>
  </si>
  <si>
    <t>숙명</t>
    <phoneticPr fontId="1" type="noConversion"/>
  </si>
  <si>
    <t>저기 알려줘</t>
    <phoneticPr fontId="1" type="noConversion"/>
  </si>
  <si>
    <t>샤이닝65</t>
    <phoneticPr fontId="1" type="noConversion"/>
  </si>
  <si>
    <t>앰비벌런트</t>
    <phoneticPr fontId="1" type="noConversion"/>
  </si>
  <si>
    <t>게라게라포의 노래</t>
    <phoneticPr fontId="1" type="noConversion"/>
  </si>
  <si>
    <t>윌리엄 텔 서곡</t>
    <phoneticPr fontId="1" type="noConversion"/>
  </si>
  <si>
    <t>소원은 에스페란도</t>
    <phoneticPr fontId="1" type="noConversion"/>
  </si>
  <si>
    <t>축제 장단으로 게라게라포</t>
    <phoneticPr fontId="1" type="noConversion"/>
  </si>
  <si>
    <t>마법을 걸어줘!</t>
    <phoneticPr fontId="1" type="noConversion"/>
  </si>
  <si>
    <t>칸타빌레×파시오네</t>
    <phoneticPr fontId="1" type="noConversion"/>
  </si>
  <si>
    <t>태고 행진곡</t>
    <phoneticPr fontId="1" type="noConversion"/>
  </si>
  <si>
    <t>첫사랑 고개에서 게라게라포</t>
    <phoneticPr fontId="1" type="noConversion"/>
  </si>
  <si>
    <t>단 단 두비 슈바!</t>
    <phoneticPr fontId="1" type="noConversion"/>
  </si>
  <si>
    <t>생명에게 미움받고 있어.</t>
    <phoneticPr fontId="1" type="noConversion"/>
  </si>
  <si>
    <t>토끼 꼬리</t>
    <phoneticPr fontId="1" type="noConversion"/>
  </si>
  <si>
    <t>뮤트하면 되잖아.</t>
    <phoneticPr fontId="1" type="noConversion"/>
  </si>
  <si>
    <t>후리후리♪ 노리노리♪</t>
    <phoneticPr fontId="1" type="noConversion"/>
  </si>
  <si>
    <t>일곱 빛깔 버튼</t>
    <phoneticPr fontId="1" type="noConversion"/>
  </si>
  <si>
    <t>사치사치하게 해줄께♪</t>
    <phoneticPr fontId="1" type="noConversion"/>
  </si>
  <si>
    <t>계곡</t>
    <phoneticPr fontId="1" type="noConversion"/>
  </si>
  <si>
    <t>태변</t>
    <phoneticPr fontId="1" type="noConversion"/>
  </si>
  <si>
    <t>미안해요의 Kissing You</t>
    <phoneticPr fontId="1" type="noConversion"/>
  </si>
  <si>
    <t>사랑소리와 비하늘</t>
    <phoneticPr fontId="1" type="noConversion"/>
  </si>
  <si>
    <t>탄방</t>
    <phoneticPr fontId="1" type="noConversion"/>
  </si>
  <si>
    <t>Viva! Spark! 트로피컬 루즈! 프리큐어</t>
    <phoneticPr fontId="1" type="noConversion"/>
  </si>
  <si>
    <t>요괴 체조 제일</t>
    <phoneticPr fontId="1" type="noConversion"/>
  </si>
  <si>
    <t>8월의 고개</t>
    <phoneticPr fontId="1" type="noConversion"/>
  </si>
  <si>
    <t>화성</t>
    <phoneticPr fontId="1" type="noConversion"/>
  </si>
  <si>
    <t>스포츠다이제스동</t>
    <phoneticPr fontId="1" type="noConversion"/>
  </si>
  <si>
    <t>벌거벗은 마음</t>
    <phoneticPr fontId="1" type="noConversion"/>
  </si>
  <si>
    <t>Emma</t>
    <phoneticPr fontId="1" type="noConversion"/>
  </si>
  <si>
    <t>shiny smile</t>
    <phoneticPr fontId="1" type="noConversion"/>
  </si>
  <si>
    <t>Viva! Spark!トロピカル～ジュ！プリキュア</t>
    <phoneticPr fontId="1" type="noConversion"/>
  </si>
  <si>
    <t>二人の結晶</t>
    <phoneticPr fontId="1" type="noConversion"/>
  </si>
  <si>
    <t>どんちゃん世界旅行</t>
    <phoneticPr fontId="1" type="noConversion"/>
  </si>
  <si>
    <t>동짱 세계 여행</t>
    <phoneticPr fontId="1" type="noConversion"/>
  </si>
  <si>
    <r>
      <t>ファンタジ</t>
    </r>
    <r>
      <rPr>
        <sz val="11"/>
        <color theme="0"/>
        <rFont val="MS Mincho"/>
        <family val="3"/>
        <charset val="128"/>
      </rPr>
      <t>ー</t>
    </r>
    <r>
      <rPr>
        <sz val="11"/>
        <color theme="0"/>
        <rFont val="맑은 고딕"/>
        <family val="2"/>
        <charset val="129"/>
        <scheme val="minor"/>
      </rPr>
      <t>ゾ</t>
    </r>
    <r>
      <rPr>
        <sz val="11"/>
        <color theme="0"/>
        <rFont val="MS Mincho"/>
        <family val="3"/>
        <charset val="128"/>
      </rPr>
      <t>ー</t>
    </r>
    <r>
      <rPr>
        <sz val="11"/>
        <color theme="0"/>
        <rFont val="맑은 고딕"/>
        <family val="2"/>
        <charset val="129"/>
        <scheme val="minor"/>
      </rPr>
      <t>ン OPA-OPA!</t>
    </r>
    <phoneticPr fontId="1" type="noConversion"/>
  </si>
  <si>
    <t>Grip &amp; Break down !!</t>
    <phoneticPr fontId="1" type="noConversion"/>
  </si>
  <si>
    <t>장르1</t>
    <phoneticPr fontId="1" type="noConversion"/>
  </si>
  <si>
    <t>장르2</t>
    <phoneticPr fontId="1" type="noConversion"/>
  </si>
  <si>
    <t>백분율</t>
    <phoneticPr fontId="1" type="noConversion"/>
  </si>
  <si>
    <t>팝</t>
    <phoneticPr fontId="1" type="noConversion"/>
  </si>
  <si>
    <t>키즈</t>
    <phoneticPr fontId="1" type="noConversion"/>
  </si>
  <si>
    <t>애니메이션</t>
    <phoneticPr fontId="1" type="noConversion"/>
  </si>
  <si>
    <t>보컬로이드</t>
    <phoneticPr fontId="1" type="noConversion"/>
  </si>
  <si>
    <t>게임뮤직</t>
    <phoneticPr fontId="1" type="noConversion"/>
  </si>
  <si>
    <t>버라이어티</t>
    <phoneticPr fontId="1" type="noConversion"/>
  </si>
  <si>
    <t>클래식</t>
    <phoneticPr fontId="1" type="noConversion"/>
  </si>
  <si>
    <t>남코오리지널</t>
    <phoneticPr fontId="1" type="noConversion"/>
  </si>
  <si>
    <t>총합</t>
    <phoneticPr fontId="1" type="noConversion"/>
  </si>
  <si>
    <t>난이도</t>
    <phoneticPr fontId="1" type="noConversion"/>
  </si>
  <si>
    <t>개수</t>
    <phoneticPr fontId="1" type="noConversion"/>
  </si>
  <si>
    <t>오니</t>
    <phoneticPr fontId="1" type="noConversion"/>
  </si>
  <si>
    <t>우라</t>
    <phoneticPr fontId="1" type="noConversion"/>
  </si>
  <si>
    <t>장르1+장르2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</si>
</sst>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0"/>
      <name val="맑은 고딕"/>
      <family val="2"/>
      <charset val="134"/>
    </font>
    <font>
      <sz val="11"/>
      <name val="맑은 고딕"/>
      <family val="3"/>
      <charset val="128"/>
      <scheme val="minor"/>
    </font>
    <font>
      <sz val="11"/>
      <color theme="0"/>
      <name val="맑은 고딕"/>
      <family val="3"/>
      <charset val="129"/>
      <scheme val="minor"/>
    </font>
    <font>
      <sz val="11"/>
      <name val="맑은 고딕"/>
      <family val="2"/>
    </font>
    <font>
      <sz val="11"/>
      <name val="맑은 고딕"/>
      <family val="2"/>
      <charset val="129"/>
      <scheme val="minor"/>
    </font>
    <font>
      <sz val="11"/>
      <name val="새굴림"/>
      <family val="2"/>
      <charset val="134"/>
    </font>
    <font>
      <sz val="11"/>
      <name val="맑은 고딕"/>
      <family val="2"/>
      <charset val="134"/>
    </font>
    <font>
      <sz val="11"/>
      <name val="맑은 고딕"/>
      <family val="3"/>
      <charset val="129"/>
      <scheme val="minor"/>
    </font>
    <font>
      <sz val="11"/>
      <color theme="0"/>
      <name val="맑은 고딕"/>
      <family val="3"/>
      <charset val="128"/>
      <scheme val="minor"/>
    </font>
    <font>
      <sz val="11"/>
      <name val="MS Gothic"/>
      <family val="3"/>
      <charset val="128"/>
    </font>
    <font>
      <sz val="11"/>
      <name val="MS Mincho"/>
      <family val="3"/>
      <charset val="128"/>
    </font>
    <font>
      <sz val="11"/>
      <name val="새굴림"/>
      <family val="1"/>
      <charset val="129"/>
    </font>
    <font>
      <sz val="11"/>
      <color theme="0"/>
      <name val="MS Mincho"/>
      <family val="3"/>
      <charset val="128"/>
    </font>
    <font>
      <sz val="11"/>
      <color theme="1"/>
      <name val="맑은 고딕"/>
      <family val="2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2"/>
      <color theme="0"/>
      <name val="맑은 고딕"/>
      <family val="3"/>
      <charset val="129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ED1C24"/>
        <bgColor indexed="64"/>
      </patternFill>
    </fill>
    <fill>
      <patternFill patternType="solid">
        <fgColor rgb="FFFF7F27"/>
        <bgColor indexed="64"/>
      </patternFill>
    </fill>
    <fill>
      <patternFill patternType="solid">
        <fgColor rgb="FFFFC90E"/>
        <bgColor indexed="64"/>
      </patternFill>
    </fill>
    <fill>
      <patternFill patternType="solid">
        <fgColor rgb="FF22B14C"/>
        <bgColor indexed="64"/>
      </patternFill>
    </fill>
    <fill>
      <patternFill patternType="solid">
        <fgColor rgb="FF00A2E8"/>
        <bgColor indexed="64"/>
      </patternFill>
    </fill>
    <fill>
      <patternFill patternType="solid">
        <fgColor rgb="FFA349A4"/>
        <bgColor indexed="64"/>
      </patternFill>
    </fill>
    <fill>
      <patternFill patternType="solid">
        <fgColor rgb="FF484848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42C0D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90D3"/>
        <bgColor indexed="64"/>
      </patternFill>
    </fill>
    <fill>
      <patternFill patternType="solid">
        <fgColor rgb="FFCDCFDF"/>
        <bgColor indexed="64"/>
      </patternFill>
    </fill>
    <fill>
      <patternFill patternType="solid">
        <fgColor rgb="FFCC8AEA"/>
        <bgColor indexed="64"/>
      </patternFill>
    </fill>
    <fill>
      <patternFill patternType="solid">
        <fgColor rgb="FF1DC83B"/>
        <bgColor indexed="64"/>
      </patternFill>
    </fill>
    <fill>
      <patternFill patternType="solid">
        <fgColor rgb="FFC9C000"/>
        <bgColor indexed="64"/>
      </patternFill>
    </fill>
    <fill>
      <patternFill patternType="solid">
        <fgColor rgb="FFFF7027"/>
        <bgColor indexed="64"/>
      </patternFill>
    </fill>
    <fill>
      <patternFill patternType="solid">
        <fgColor rgb="FFFD2587"/>
        <bgColor indexed="64"/>
      </patternFill>
    </fill>
    <fill>
      <patternFill patternType="solid">
        <fgColor rgb="FF702CEC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9" fontId="16" fillId="0" borderId="0" applyFont="0" applyFill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4" fillId="4" borderId="0" xfId="0" applyFont="1" applyFill="1">
      <alignment vertical="center"/>
    </xf>
    <xf numFmtId="0" fontId="4" fillId="5" borderId="0" xfId="0" applyFont="1" applyFill="1">
      <alignment vertical="center"/>
    </xf>
    <xf numFmtId="0" fontId="5" fillId="7" borderId="0" xfId="0" applyFont="1" applyFill="1">
      <alignment vertical="center"/>
    </xf>
    <xf numFmtId="0" fontId="5" fillId="8" borderId="0" xfId="0" applyFont="1" applyFill="1">
      <alignment vertical="center"/>
    </xf>
    <xf numFmtId="0" fontId="2" fillId="7" borderId="0" xfId="0" applyFont="1" applyFill="1">
      <alignment vertical="center"/>
    </xf>
    <xf numFmtId="0" fontId="6" fillId="3" borderId="0" xfId="0" applyFont="1" applyFill="1">
      <alignment vertical="center"/>
    </xf>
    <xf numFmtId="0" fontId="7" fillId="3" borderId="0" xfId="0" applyFont="1" applyFill="1">
      <alignment vertical="center"/>
    </xf>
    <xf numFmtId="0" fontId="7" fillId="4" borderId="0" xfId="0" applyFont="1" applyFill="1">
      <alignment vertical="center"/>
    </xf>
    <xf numFmtId="0" fontId="7" fillId="5" borderId="0" xfId="0" applyFont="1" applyFill="1">
      <alignment vertical="center"/>
    </xf>
    <xf numFmtId="0" fontId="7" fillId="6" borderId="0" xfId="0" applyFont="1" applyFill="1">
      <alignment vertical="center"/>
    </xf>
    <xf numFmtId="0" fontId="10" fillId="0" borderId="0" xfId="0" applyFont="1">
      <alignment vertical="center"/>
    </xf>
    <xf numFmtId="0" fontId="10" fillId="5" borderId="0" xfId="0" applyFont="1" applyFill="1">
      <alignment vertical="center"/>
    </xf>
    <xf numFmtId="0" fontId="9" fillId="5" borderId="0" xfId="0" applyFont="1" applyFill="1">
      <alignment vertical="center"/>
    </xf>
    <xf numFmtId="0" fontId="8" fillId="5" borderId="0" xfId="0" applyFont="1" applyFill="1">
      <alignment vertical="center"/>
    </xf>
    <xf numFmtId="0" fontId="11" fillId="7" borderId="0" xfId="0" applyFont="1" applyFill="1">
      <alignment vertical="center"/>
    </xf>
    <xf numFmtId="0" fontId="10" fillId="6" borderId="0" xfId="0" applyFont="1" applyFill="1">
      <alignment vertical="center"/>
    </xf>
    <xf numFmtId="0" fontId="10" fillId="4" borderId="0" xfId="0" applyFont="1" applyFill="1">
      <alignment vertical="center"/>
    </xf>
    <xf numFmtId="0" fontId="10" fillId="3" borderId="0" xfId="0" applyFont="1" applyFill="1">
      <alignment vertical="center"/>
    </xf>
    <xf numFmtId="0" fontId="5" fillId="2" borderId="0" xfId="0" applyFont="1" applyFill="1">
      <alignment vertical="center"/>
    </xf>
    <xf numFmtId="0" fontId="0" fillId="3" borderId="0" xfId="0" applyFill="1">
      <alignment vertical="center"/>
    </xf>
    <xf numFmtId="0" fontId="10" fillId="0" borderId="0" xfId="0" applyFont="1" applyFill="1">
      <alignment vertical="center"/>
    </xf>
    <xf numFmtId="0" fontId="17" fillId="9" borderId="1" xfId="0" applyFont="1" applyFill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8" fillId="10" borderId="4" xfId="0" applyFont="1" applyFill="1" applyBorder="1" applyAlignment="1">
      <alignment horizontal="center" vertical="center"/>
    </xf>
    <xf numFmtId="0" fontId="18" fillId="10" borderId="5" xfId="0" applyFont="1" applyFill="1" applyBorder="1" applyAlignment="1">
      <alignment horizontal="center" vertical="center"/>
    </xf>
    <xf numFmtId="9" fontId="18" fillId="10" borderId="6" xfId="1" applyFont="1" applyFill="1" applyBorder="1" applyAlignment="1">
      <alignment horizontal="center" vertical="center"/>
    </xf>
    <xf numFmtId="0" fontId="18" fillId="11" borderId="4" xfId="0" applyFont="1" applyFill="1" applyBorder="1" applyAlignment="1">
      <alignment horizontal="center" vertical="center"/>
    </xf>
    <xf numFmtId="0" fontId="18" fillId="11" borderId="5" xfId="0" applyFont="1" applyFill="1" applyBorder="1" applyAlignment="1">
      <alignment horizontal="center" vertical="center"/>
    </xf>
    <xf numFmtId="9" fontId="18" fillId="11" borderId="6" xfId="1" applyFont="1" applyFill="1" applyBorder="1" applyAlignment="1">
      <alignment horizontal="center" vertical="center"/>
    </xf>
    <xf numFmtId="0" fontId="18" fillId="12" borderId="4" xfId="0" applyFont="1" applyFill="1" applyBorder="1" applyAlignment="1">
      <alignment horizontal="center" vertical="center"/>
    </xf>
    <xf numFmtId="0" fontId="18" fillId="12" borderId="5" xfId="0" applyFont="1" applyFill="1" applyBorder="1" applyAlignment="1">
      <alignment horizontal="center" vertical="center"/>
    </xf>
    <xf numFmtId="9" fontId="18" fillId="12" borderId="6" xfId="1" applyFont="1" applyFill="1" applyBorder="1" applyAlignment="1">
      <alignment horizontal="center" vertical="center"/>
    </xf>
    <xf numFmtId="0" fontId="18" fillId="13" borderId="4" xfId="0" applyFont="1" applyFill="1" applyBorder="1" applyAlignment="1">
      <alignment horizontal="center" vertical="center"/>
    </xf>
    <xf numFmtId="0" fontId="18" fillId="13" borderId="5" xfId="0" applyFont="1" applyFill="1" applyBorder="1" applyAlignment="1">
      <alignment horizontal="center" vertical="center"/>
    </xf>
    <xf numFmtId="9" fontId="18" fillId="13" borderId="6" xfId="1" applyFont="1" applyFill="1" applyBorder="1" applyAlignment="1">
      <alignment horizontal="center" vertical="center"/>
    </xf>
    <xf numFmtId="0" fontId="18" fillId="14" borderId="4" xfId="0" applyFont="1" applyFill="1" applyBorder="1" applyAlignment="1">
      <alignment horizontal="center" vertical="center"/>
    </xf>
    <xf numFmtId="0" fontId="18" fillId="14" borderId="5" xfId="0" applyFont="1" applyFill="1" applyBorder="1" applyAlignment="1">
      <alignment horizontal="center" vertical="center"/>
    </xf>
    <xf numFmtId="9" fontId="18" fillId="14" borderId="6" xfId="1" applyFont="1" applyFill="1" applyBorder="1" applyAlignment="1">
      <alignment horizontal="center" vertical="center"/>
    </xf>
    <xf numFmtId="0" fontId="18" fillId="15" borderId="4" xfId="0" applyFont="1" applyFill="1" applyBorder="1" applyAlignment="1">
      <alignment horizontal="center" vertical="center"/>
    </xf>
    <xf numFmtId="0" fontId="18" fillId="15" borderId="5" xfId="0" applyFont="1" applyFill="1" applyBorder="1" applyAlignment="1">
      <alignment horizontal="center" vertical="center"/>
    </xf>
    <xf numFmtId="9" fontId="18" fillId="15" borderId="6" xfId="1" applyFont="1" applyFill="1" applyBorder="1" applyAlignment="1">
      <alignment horizontal="center" vertical="center"/>
    </xf>
    <xf numFmtId="0" fontId="18" fillId="16" borderId="4" xfId="0" applyFont="1" applyFill="1" applyBorder="1" applyAlignment="1">
      <alignment horizontal="center" vertical="center"/>
    </xf>
    <xf numFmtId="0" fontId="18" fillId="16" borderId="5" xfId="0" applyFont="1" applyFill="1" applyBorder="1" applyAlignment="1">
      <alignment horizontal="center" vertical="center"/>
    </xf>
    <xf numFmtId="9" fontId="18" fillId="16" borderId="6" xfId="1" applyFont="1" applyFill="1" applyBorder="1" applyAlignment="1">
      <alignment horizontal="center" vertical="center"/>
    </xf>
    <xf numFmtId="0" fontId="18" fillId="17" borderId="7" xfId="0" applyFont="1" applyFill="1" applyBorder="1" applyAlignment="1">
      <alignment horizontal="center" vertical="center"/>
    </xf>
    <xf numFmtId="0" fontId="18" fillId="17" borderId="8" xfId="0" applyFont="1" applyFill="1" applyBorder="1" applyAlignment="1">
      <alignment horizontal="center" vertical="center"/>
    </xf>
    <xf numFmtId="9" fontId="18" fillId="17" borderId="9" xfId="1" applyFont="1" applyFill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9" fontId="18" fillId="0" borderId="12" xfId="0" applyNumberFormat="1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9" fillId="18" borderId="4" xfId="0" applyFont="1" applyFill="1" applyBorder="1" applyAlignment="1">
      <alignment horizontal="center" vertical="center"/>
    </xf>
    <xf numFmtId="0" fontId="19" fillId="19" borderId="7" xfId="0" applyFont="1" applyFill="1" applyBorder="1" applyAlignment="1">
      <alignment horizontal="center" vertical="center"/>
    </xf>
    <xf numFmtId="0" fontId="19" fillId="18" borderId="5" xfId="0" applyFont="1" applyFill="1" applyBorder="1" applyAlignment="1">
      <alignment horizontal="center" vertical="center"/>
    </xf>
    <xf numFmtId="9" fontId="19" fillId="18" borderId="6" xfId="1" applyFont="1" applyFill="1" applyBorder="1" applyAlignment="1">
      <alignment horizontal="center" vertical="center"/>
    </xf>
    <xf numFmtId="0" fontId="19" fillId="19" borderId="8" xfId="0" applyFont="1" applyFill="1" applyBorder="1" applyAlignment="1">
      <alignment horizontal="center" vertical="center"/>
    </xf>
    <xf numFmtId="9" fontId="19" fillId="19" borderId="9" xfId="1" applyFont="1" applyFill="1" applyBorder="1" applyAlignment="1">
      <alignment horizontal="center" vertical="center"/>
    </xf>
    <xf numFmtId="0" fontId="18" fillId="20" borderId="11" xfId="0" applyFont="1" applyFill="1" applyBorder="1" applyAlignment="1">
      <alignment horizontal="center" vertical="center"/>
    </xf>
    <xf numFmtId="9" fontId="18" fillId="20" borderId="12" xfId="1" applyFont="1" applyFill="1" applyBorder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colors>
    <mruColors>
      <color rgb="FF22B14C"/>
      <color rgb="FFFF7F27"/>
      <color rgb="FFED1C24"/>
      <color rgb="FFFFC90E"/>
      <color rgb="FF00A2E8"/>
      <color rgb="FFA349A4"/>
      <color rgb="FF484848"/>
      <color rgb="FFFAC800"/>
      <color rgb="FFE93715"/>
      <color rgb="FF40B14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이 용성" id="{787F2650-6D1E-4DD3-8DFD-BBC3C623B546}" userId="11c62cf341e9db5a" providerId="Windows Live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15" dT="2022-02-21T06:43:10.68" personId="{787F2650-6D1E-4DD3-8DFD-BBC3C623B546}" id="{134709F9-FAF5-476A-A068-0FA1927E03BE}">
    <text>보면분기 포함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FAD42-44A4-4DFD-8649-79183510265B}">
  <dimension ref="A1:Q156"/>
  <sheetViews>
    <sheetView tabSelected="1" zoomScale="85" zoomScaleNormal="85" workbookViewId="0"/>
  </sheetViews>
  <sheetFormatPr defaultRowHeight="16.5" x14ac:dyDescent="0.3"/>
  <cols>
    <col min="1" max="1" width="58.625" bestFit="1" customWidth="1"/>
    <col min="2" max="2" width="35.125" bestFit="1" customWidth="1"/>
    <col min="3" max="3" width="5.375" style="13" bestFit="1" customWidth="1"/>
    <col min="4" max="6" width="7.375" bestFit="1" customWidth="1"/>
    <col min="7" max="7" width="6.25" bestFit="1" customWidth="1"/>
    <col min="8" max="8" width="9.875" bestFit="1" customWidth="1"/>
    <col min="9" max="9" width="8.875" bestFit="1" customWidth="1"/>
    <col min="10" max="10" width="11" bestFit="1" customWidth="1"/>
    <col min="11" max="11" width="6.125" bestFit="1" customWidth="1"/>
    <col min="13" max="13" width="14.5" bestFit="1" customWidth="1"/>
    <col min="14" max="15" width="7" bestFit="1" customWidth="1"/>
    <col min="16" max="16" width="14.25" bestFit="1" customWidth="1"/>
    <col min="17" max="17" width="7.875" bestFit="1" customWidth="1"/>
  </cols>
  <sheetData>
    <row r="1" spans="1:17" x14ac:dyDescent="0.3">
      <c r="A1" t="s">
        <v>0</v>
      </c>
      <c r="B1" t="s">
        <v>1</v>
      </c>
      <c r="C1" s="13" t="s">
        <v>6</v>
      </c>
      <c r="D1" t="s">
        <v>4</v>
      </c>
      <c r="E1" t="s">
        <v>2</v>
      </c>
      <c r="F1" t="s">
        <v>3</v>
      </c>
      <c r="G1" t="s">
        <v>5</v>
      </c>
      <c r="H1" t="s">
        <v>7</v>
      </c>
      <c r="I1" t="s">
        <v>8</v>
      </c>
      <c r="J1" t="s">
        <v>9</v>
      </c>
      <c r="K1" t="s">
        <v>10</v>
      </c>
    </row>
    <row r="2" spans="1:17" ht="17.25" thickBot="1" x14ac:dyDescent="0.35">
      <c r="A2" s="1" t="s">
        <v>11</v>
      </c>
      <c r="B2" s="21" t="s">
        <v>132</v>
      </c>
      <c r="C2" s="21">
        <v>7</v>
      </c>
      <c r="D2" s="21">
        <v>2</v>
      </c>
      <c r="E2" s="1">
        <v>1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</row>
    <row r="3" spans="1:17" ht="17.25" x14ac:dyDescent="0.3">
      <c r="A3" s="1" t="s">
        <v>12</v>
      </c>
      <c r="B3" s="21"/>
      <c r="C3" s="21">
        <v>7</v>
      </c>
      <c r="D3" s="21">
        <v>2</v>
      </c>
      <c r="E3" s="1">
        <v>5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M3" s="24" t="str">
        <f>"총 "&amp;N12&amp;"보면"</f>
        <v>총 155보면</v>
      </c>
      <c r="N3" s="25" t="s">
        <v>277</v>
      </c>
      <c r="O3" s="25" t="s">
        <v>278</v>
      </c>
      <c r="P3" s="25" t="s">
        <v>293</v>
      </c>
      <c r="Q3" s="26" t="s">
        <v>279</v>
      </c>
    </row>
    <row r="4" spans="1:17" ht="17.25" x14ac:dyDescent="0.3">
      <c r="A4" s="1" t="s">
        <v>13</v>
      </c>
      <c r="B4" s="21" t="s">
        <v>133</v>
      </c>
      <c r="C4" s="21">
        <v>7</v>
      </c>
      <c r="D4" s="21">
        <v>2</v>
      </c>
      <c r="E4" s="1">
        <v>8</v>
      </c>
      <c r="F4" s="1">
        <v>0</v>
      </c>
      <c r="G4" s="1">
        <v>0</v>
      </c>
      <c r="H4" s="1">
        <v>0</v>
      </c>
      <c r="I4" s="1">
        <v>0</v>
      </c>
      <c r="J4" s="1">
        <v>1</v>
      </c>
      <c r="K4" s="1">
        <v>0</v>
      </c>
      <c r="M4" s="27" t="s">
        <v>280</v>
      </c>
      <c r="N4" s="28">
        <f>COUNTIF(E:E,1)</f>
        <v>28</v>
      </c>
      <c r="O4" s="28">
        <f>COUNTIF(F:F,1)</f>
        <v>3</v>
      </c>
      <c r="P4" s="28">
        <f>SUM(N4:O4)</f>
        <v>31</v>
      </c>
      <c r="Q4" s="29">
        <f t="shared" ref="Q4:Q11" si="0">P4/$P$12</f>
        <v>0.16489361702127658</v>
      </c>
    </row>
    <row r="5" spans="1:17" ht="17.25" x14ac:dyDescent="0.3">
      <c r="A5" s="1" t="s">
        <v>14</v>
      </c>
      <c r="B5" s="21"/>
      <c r="C5" s="21">
        <v>7</v>
      </c>
      <c r="D5" s="21">
        <v>2</v>
      </c>
      <c r="E5" s="1">
        <v>5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M5" s="30" t="s">
        <v>281</v>
      </c>
      <c r="N5" s="31">
        <f>COUNTIF(E:E,2)</f>
        <v>16</v>
      </c>
      <c r="O5" s="31">
        <f>COUNTIF(F:F,2)</f>
        <v>7</v>
      </c>
      <c r="P5" s="31">
        <f t="shared" ref="P5:P11" si="1">SUM(N5:O5)</f>
        <v>23</v>
      </c>
      <c r="Q5" s="32">
        <f t="shared" si="0"/>
        <v>0.12234042553191489</v>
      </c>
    </row>
    <row r="6" spans="1:17" ht="17.25" x14ac:dyDescent="0.3">
      <c r="A6" s="2" t="s">
        <v>15</v>
      </c>
      <c r="B6" s="21" t="s">
        <v>134</v>
      </c>
      <c r="C6" s="21">
        <v>7</v>
      </c>
      <c r="D6" s="21">
        <v>2</v>
      </c>
      <c r="E6" s="1">
        <v>8</v>
      </c>
      <c r="F6" s="1">
        <v>0</v>
      </c>
      <c r="G6" s="1">
        <v>0</v>
      </c>
      <c r="H6" s="1">
        <v>0</v>
      </c>
      <c r="I6" s="1">
        <v>0</v>
      </c>
      <c r="J6" s="1">
        <v>1</v>
      </c>
      <c r="K6" s="1">
        <v>0</v>
      </c>
      <c r="M6" s="33" t="s">
        <v>282</v>
      </c>
      <c r="N6" s="34">
        <f>COUNTIF(E:E,3)</f>
        <v>8</v>
      </c>
      <c r="O6" s="34">
        <f>COUNTIF(F:F,3)</f>
        <v>17</v>
      </c>
      <c r="P6" s="34">
        <f t="shared" si="1"/>
        <v>25</v>
      </c>
      <c r="Q6" s="35">
        <f t="shared" si="0"/>
        <v>0.13297872340425532</v>
      </c>
    </row>
    <row r="7" spans="1:17" ht="17.25" x14ac:dyDescent="0.3">
      <c r="A7" s="2" t="s">
        <v>16</v>
      </c>
      <c r="B7" s="21"/>
      <c r="C7" s="21">
        <v>7</v>
      </c>
      <c r="D7" s="21">
        <v>2</v>
      </c>
      <c r="E7" s="1">
        <v>8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M7" s="36" t="s">
        <v>283</v>
      </c>
      <c r="N7" s="37">
        <f>COUNTIF(E:E,4)</f>
        <v>9</v>
      </c>
      <c r="O7" s="37">
        <f>COUNTIF(F:F,4)</f>
        <v>1</v>
      </c>
      <c r="P7" s="37">
        <f t="shared" si="1"/>
        <v>10</v>
      </c>
      <c r="Q7" s="38">
        <f t="shared" si="0"/>
        <v>5.3191489361702128E-2</v>
      </c>
    </row>
    <row r="8" spans="1:17" ht="17.25" x14ac:dyDescent="0.3">
      <c r="A8" s="2" t="s">
        <v>17</v>
      </c>
      <c r="B8" s="2" t="s">
        <v>135</v>
      </c>
      <c r="C8" s="21">
        <v>7</v>
      </c>
      <c r="D8" s="21">
        <v>2</v>
      </c>
      <c r="E8" s="1">
        <v>8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M8" s="39" t="s">
        <v>284</v>
      </c>
      <c r="N8" s="40">
        <f>COUNTIF(E:E,5)</f>
        <v>24</v>
      </c>
      <c r="O8" s="40">
        <f>COUNTIF(F:F,5)</f>
        <v>3</v>
      </c>
      <c r="P8" s="40">
        <f t="shared" si="1"/>
        <v>27</v>
      </c>
      <c r="Q8" s="41">
        <f t="shared" si="0"/>
        <v>0.14361702127659576</v>
      </c>
    </row>
    <row r="9" spans="1:17" ht="17.25" x14ac:dyDescent="0.3">
      <c r="A9" s="1" t="s">
        <v>18</v>
      </c>
      <c r="B9" s="21"/>
      <c r="C9" s="21">
        <v>7</v>
      </c>
      <c r="D9" s="21">
        <v>2</v>
      </c>
      <c r="E9" s="1">
        <v>8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M9" s="42" t="s">
        <v>285</v>
      </c>
      <c r="N9" s="43">
        <f>COUNTIF(E:E,6)</f>
        <v>6</v>
      </c>
      <c r="O9" s="43">
        <f>COUNTIF(F:F,6)</f>
        <v>1</v>
      </c>
      <c r="P9" s="43">
        <f t="shared" si="1"/>
        <v>7</v>
      </c>
      <c r="Q9" s="44">
        <f t="shared" si="0"/>
        <v>3.7234042553191488E-2</v>
      </c>
    </row>
    <row r="10" spans="1:17" ht="17.25" x14ac:dyDescent="0.3">
      <c r="A10" s="1" t="s">
        <v>19</v>
      </c>
      <c r="B10" s="21"/>
      <c r="C10" s="21">
        <v>7</v>
      </c>
      <c r="D10" s="21">
        <v>2</v>
      </c>
      <c r="E10" s="1">
        <v>8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M10" s="45" t="s">
        <v>286</v>
      </c>
      <c r="N10" s="46">
        <f>COUNTIF(E:E,7)</f>
        <v>5</v>
      </c>
      <c r="O10" s="46">
        <f>COUNTIF(F:F,7)</f>
        <v>0</v>
      </c>
      <c r="P10" s="46">
        <f t="shared" si="1"/>
        <v>5</v>
      </c>
      <c r="Q10" s="47">
        <f t="shared" si="0"/>
        <v>2.6595744680851064E-2</v>
      </c>
    </row>
    <row r="11" spans="1:17" ht="18" thickBot="1" x14ac:dyDescent="0.35">
      <c r="A11" s="1" t="s">
        <v>272</v>
      </c>
      <c r="B11" s="21" t="s">
        <v>136</v>
      </c>
      <c r="C11" s="21">
        <v>7</v>
      </c>
      <c r="D11" s="21">
        <v>2</v>
      </c>
      <c r="E11" s="1">
        <v>6</v>
      </c>
      <c r="F11" s="1">
        <v>0</v>
      </c>
      <c r="G11" s="1">
        <v>1</v>
      </c>
      <c r="H11" s="1">
        <v>0</v>
      </c>
      <c r="I11" s="1">
        <v>0</v>
      </c>
      <c r="J11" s="1">
        <v>0</v>
      </c>
      <c r="K11" s="1">
        <v>0</v>
      </c>
      <c r="M11" s="48" t="s">
        <v>287</v>
      </c>
      <c r="N11" s="49">
        <f>COUNTIF(E:E,8)</f>
        <v>59</v>
      </c>
      <c r="O11" s="49">
        <f>COUNTIF(F:F,8)</f>
        <v>1</v>
      </c>
      <c r="P11" s="49">
        <f t="shared" si="1"/>
        <v>60</v>
      </c>
      <c r="Q11" s="50">
        <f t="shared" si="0"/>
        <v>0.31914893617021278</v>
      </c>
    </row>
    <row r="12" spans="1:17" ht="18" thickBot="1" x14ac:dyDescent="0.35">
      <c r="A12" s="1" t="s">
        <v>275</v>
      </c>
      <c r="B12" s="21"/>
      <c r="C12" s="21">
        <v>7</v>
      </c>
      <c r="D12" s="21">
        <v>2</v>
      </c>
      <c r="E12" s="1">
        <v>5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M12" s="51" t="s">
        <v>288</v>
      </c>
      <c r="N12" s="52">
        <f>SUM(N4:N11)</f>
        <v>155</v>
      </c>
      <c r="O12" s="52">
        <f t="shared" ref="O12:P12" si="2">SUM(O4:O11)</f>
        <v>33</v>
      </c>
      <c r="P12" s="52">
        <f t="shared" si="2"/>
        <v>188</v>
      </c>
      <c r="Q12" s="53">
        <f>SUM(Q4:Q11)</f>
        <v>1</v>
      </c>
    </row>
    <row r="13" spans="1:17" ht="17.25" thickBot="1" x14ac:dyDescent="0.35">
      <c r="A13" s="1" t="s">
        <v>20</v>
      </c>
      <c r="B13" s="21" t="s">
        <v>137</v>
      </c>
      <c r="C13" s="21">
        <v>7</v>
      </c>
      <c r="D13" s="21">
        <v>2</v>
      </c>
      <c r="E13" s="1">
        <v>8</v>
      </c>
      <c r="F13" s="1">
        <v>0</v>
      </c>
      <c r="G13" s="1">
        <v>0</v>
      </c>
      <c r="H13" s="1">
        <v>1</v>
      </c>
      <c r="I13" s="1">
        <v>0</v>
      </c>
      <c r="J13" s="1">
        <v>0</v>
      </c>
      <c r="K13" s="1">
        <v>0</v>
      </c>
    </row>
    <row r="14" spans="1:17" ht="17.25" x14ac:dyDescent="0.3">
      <c r="A14" s="1" t="s">
        <v>21</v>
      </c>
      <c r="B14" s="21" t="s">
        <v>138</v>
      </c>
      <c r="C14" s="21">
        <v>7</v>
      </c>
      <c r="D14" s="21">
        <v>2</v>
      </c>
      <c r="E14" s="1">
        <v>8</v>
      </c>
      <c r="F14" s="1">
        <v>0</v>
      </c>
      <c r="G14" s="1">
        <v>0</v>
      </c>
      <c r="H14" s="1">
        <v>0</v>
      </c>
      <c r="I14" s="1">
        <v>0</v>
      </c>
      <c r="J14" s="1">
        <v>1</v>
      </c>
      <c r="K14" s="1">
        <v>0</v>
      </c>
      <c r="M14" s="54" t="s">
        <v>289</v>
      </c>
      <c r="N14" s="25" t="s">
        <v>290</v>
      </c>
      <c r="O14" s="26" t="s">
        <v>279</v>
      </c>
    </row>
    <row r="15" spans="1:17" ht="17.25" x14ac:dyDescent="0.3">
      <c r="A15" s="1" t="s">
        <v>22</v>
      </c>
      <c r="B15" s="21" t="s">
        <v>139</v>
      </c>
      <c r="C15" s="21">
        <v>7</v>
      </c>
      <c r="D15" s="21">
        <v>2</v>
      </c>
      <c r="E15" s="1">
        <v>8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M15" s="55" t="s">
        <v>291</v>
      </c>
      <c r="N15" s="57">
        <f>COUNTIF(G:G,0)</f>
        <v>149</v>
      </c>
      <c r="O15" s="58">
        <f>N15/$N$17</f>
        <v>0.96753246753246758</v>
      </c>
    </row>
    <row r="16" spans="1:17" ht="18" thickBot="1" x14ac:dyDescent="0.35">
      <c r="A16" s="1" t="s">
        <v>23</v>
      </c>
      <c r="B16" s="21" t="s">
        <v>140</v>
      </c>
      <c r="C16" s="21">
        <v>7</v>
      </c>
      <c r="D16" s="21">
        <v>2</v>
      </c>
      <c r="E16" s="1">
        <v>1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M16" s="56" t="s">
        <v>292</v>
      </c>
      <c r="N16" s="59">
        <f>COUNTIF(G:G,1)</f>
        <v>5</v>
      </c>
      <c r="O16" s="60">
        <f>N16/$N$17</f>
        <v>3.2467532467532464E-2</v>
      </c>
    </row>
    <row r="17" spans="1:15" ht="18" thickBot="1" x14ac:dyDescent="0.35">
      <c r="A17" s="8" t="s">
        <v>32</v>
      </c>
      <c r="B17" s="8" t="s">
        <v>141</v>
      </c>
      <c r="C17" s="20">
        <v>7</v>
      </c>
      <c r="D17" s="9">
        <v>3</v>
      </c>
      <c r="E17" s="9">
        <v>3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M17" s="51" t="s">
        <v>288</v>
      </c>
      <c r="N17" s="61">
        <f>SUM(N15:N16)</f>
        <v>154</v>
      </c>
      <c r="O17" s="62">
        <f>SUM(O15:O16)</f>
        <v>1</v>
      </c>
    </row>
    <row r="18" spans="1:15" x14ac:dyDescent="0.3">
      <c r="A18" s="8" t="s">
        <v>24</v>
      </c>
      <c r="B18" s="8" t="s">
        <v>142</v>
      </c>
      <c r="C18" s="20">
        <v>7</v>
      </c>
      <c r="D18" s="9">
        <v>3</v>
      </c>
      <c r="E18" s="9">
        <v>1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</row>
    <row r="19" spans="1:15" x14ac:dyDescent="0.3">
      <c r="A19" s="8" t="s">
        <v>33</v>
      </c>
      <c r="B19" s="9" t="s">
        <v>143</v>
      </c>
      <c r="C19" s="20">
        <v>7</v>
      </c>
      <c r="D19" s="9">
        <v>3</v>
      </c>
      <c r="E19" s="9">
        <v>8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</row>
    <row r="20" spans="1:15" x14ac:dyDescent="0.3">
      <c r="A20" s="8" t="s">
        <v>25</v>
      </c>
      <c r="B20" s="8"/>
      <c r="C20" s="20">
        <v>7</v>
      </c>
      <c r="D20" s="9">
        <v>3</v>
      </c>
      <c r="E20" s="9">
        <v>8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</row>
    <row r="21" spans="1:15" x14ac:dyDescent="0.3">
      <c r="A21" s="8" t="s">
        <v>26</v>
      </c>
      <c r="B21" s="8"/>
      <c r="C21" s="20">
        <v>7</v>
      </c>
      <c r="D21" s="9">
        <v>3</v>
      </c>
      <c r="E21" s="9">
        <v>8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</row>
    <row r="22" spans="1:15" x14ac:dyDescent="0.3">
      <c r="A22" s="8" t="s">
        <v>27</v>
      </c>
      <c r="B22" s="22" t="s">
        <v>144</v>
      </c>
      <c r="C22" s="20">
        <v>7</v>
      </c>
      <c r="D22" s="9">
        <v>3</v>
      </c>
      <c r="E22" s="9">
        <v>5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</row>
    <row r="23" spans="1:15" x14ac:dyDescent="0.3">
      <c r="A23" s="8" t="s">
        <v>28</v>
      </c>
      <c r="B23" s="9" t="s">
        <v>145</v>
      </c>
      <c r="C23" s="20">
        <v>7</v>
      </c>
      <c r="D23" s="9">
        <v>3</v>
      </c>
      <c r="E23" s="9">
        <v>8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</row>
    <row r="24" spans="1:15" x14ac:dyDescent="0.3">
      <c r="A24" s="8" t="s">
        <v>34</v>
      </c>
      <c r="B24" s="9" t="s">
        <v>146</v>
      </c>
      <c r="C24" s="20">
        <v>7</v>
      </c>
      <c r="D24" s="9">
        <v>3</v>
      </c>
      <c r="E24" s="9">
        <v>2</v>
      </c>
      <c r="F24" s="9">
        <v>5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</row>
    <row r="25" spans="1:15" x14ac:dyDescent="0.3">
      <c r="A25" s="8" t="s">
        <v>35</v>
      </c>
      <c r="B25" s="9" t="s">
        <v>147</v>
      </c>
      <c r="C25" s="20">
        <v>7</v>
      </c>
      <c r="D25" s="9">
        <v>3</v>
      </c>
      <c r="E25" s="9">
        <v>1</v>
      </c>
      <c r="F25" s="9">
        <v>0</v>
      </c>
      <c r="G25" s="9">
        <v>0</v>
      </c>
      <c r="H25" s="9">
        <v>1</v>
      </c>
      <c r="I25" s="9">
        <v>0</v>
      </c>
      <c r="J25" s="9">
        <v>0</v>
      </c>
      <c r="K25" s="9">
        <v>0</v>
      </c>
    </row>
    <row r="26" spans="1:15" x14ac:dyDescent="0.3">
      <c r="A26" s="8" t="s">
        <v>36</v>
      </c>
      <c r="B26" s="9" t="s">
        <v>148</v>
      </c>
      <c r="C26" s="20">
        <v>7</v>
      </c>
      <c r="D26" s="9">
        <v>3</v>
      </c>
      <c r="E26" s="9">
        <v>5</v>
      </c>
      <c r="F26" s="9">
        <v>2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</row>
    <row r="27" spans="1:15" x14ac:dyDescent="0.3">
      <c r="A27" s="8" t="s">
        <v>29</v>
      </c>
      <c r="B27" s="9"/>
      <c r="C27" s="20">
        <v>7</v>
      </c>
      <c r="D27" s="9">
        <v>3</v>
      </c>
      <c r="E27" s="9">
        <v>5</v>
      </c>
      <c r="F27" s="9">
        <v>3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</row>
    <row r="28" spans="1:15" x14ac:dyDescent="0.3">
      <c r="A28" s="8" t="s">
        <v>30</v>
      </c>
      <c r="B28" s="9"/>
      <c r="C28" s="20">
        <v>7</v>
      </c>
      <c r="D28" s="9">
        <v>3</v>
      </c>
      <c r="E28" s="9">
        <v>8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</row>
    <row r="29" spans="1:15" x14ac:dyDescent="0.3">
      <c r="A29" s="8" t="s">
        <v>31</v>
      </c>
      <c r="B29" s="9"/>
      <c r="C29" s="20">
        <v>7</v>
      </c>
      <c r="D29" s="9">
        <v>3</v>
      </c>
      <c r="E29" s="9">
        <v>3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</row>
    <row r="30" spans="1:15" x14ac:dyDescent="0.3">
      <c r="A30" s="9" t="s">
        <v>37</v>
      </c>
      <c r="B30" s="9" t="s">
        <v>149</v>
      </c>
      <c r="C30" s="20">
        <v>7</v>
      </c>
      <c r="D30" s="9">
        <v>3</v>
      </c>
      <c r="E30" s="9">
        <v>8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</row>
    <row r="31" spans="1:15" x14ac:dyDescent="0.3">
      <c r="A31" s="9" t="s">
        <v>38</v>
      </c>
      <c r="B31" s="9" t="s">
        <v>150</v>
      </c>
      <c r="C31" s="20">
        <v>7</v>
      </c>
      <c r="D31" s="9">
        <v>3</v>
      </c>
      <c r="E31" s="9">
        <v>5</v>
      </c>
      <c r="F31" s="9">
        <v>3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</row>
    <row r="32" spans="1:15" x14ac:dyDescent="0.3">
      <c r="A32" s="3" t="s">
        <v>39</v>
      </c>
      <c r="B32" s="3" t="s">
        <v>151</v>
      </c>
      <c r="C32" s="19">
        <v>7</v>
      </c>
      <c r="D32" s="10">
        <v>4</v>
      </c>
      <c r="E32" s="10">
        <v>8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</row>
    <row r="33" spans="1:11" x14ac:dyDescent="0.3">
      <c r="A33" s="3" t="s">
        <v>152</v>
      </c>
      <c r="B33" s="3" t="s">
        <v>153</v>
      </c>
      <c r="C33" s="19">
        <v>7</v>
      </c>
      <c r="D33" s="10">
        <v>4</v>
      </c>
      <c r="E33" s="10">
        <v>8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3</v>
      </c>
    </row>
    <row r="34" spans="1:11" x14ac:dyDescent="0.3">
      <c r="A34" s="3" t="s">
        <v>40</v>
      </c>
      <c r="B34" s="3" t="s">
        <v>154</v>
      </c>
      <c r="C34" s="19">
        <v>7</v>
      </c>
      <c r="D34" s="10">
        <v>4</v>
      </c>
      <c r="E34" s="10">
        <v>8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</row>
    <row r="35" spans="1:11" x14ac:dyDescent="0.3">
      <c r="A35" s="3" t="s">
        <v>41</v>
      </c>
      <c r="B35" s="3" t="s">
        <v>155</v>
      </c>
      <c r="C35" s="19">
        <v>7</v>
      </c>
      <c r="D35" s="10">
        <v>4</v>
      </c>
      <c r="E35" s="10">
        <v>8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</row>
    <row r="36" spans="1:11" x14ac:dyDescent="0.3">
      <c r="A36" s="3" t="s">
        <v>42</v>
      </c>
      <c r="B36" s="3" t="s">
        <v>156</v>
      </c>
      <c r="C36" s="19">
        <v>7</v>
      </c>
      <c r="D36" s="10">
        <v>4</v>
      </c>
      <c r="E36" s="10">
        <v>8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</row>
    <row r="37" spans="1:11" x14ac:dyDescent="0.3">
      <c r="A37" s="3" t="s">
        <v>43</v>
      </c>
      <c r="B37" s="3" t="s">
        <v>157</v>
      </c>
      <c r="C37" s="19">
        <v>7</v>
      </c>
      <c r="D37" s="10">
        <v>4</v>
      </c>
      <c r="E37" s="10">
        <v>8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</row>
    <row r="38" spans="1:11" x14ac:dyDescent="0.3">
      <c r="A38" s="3" t="s">
        <v>44</v>
      </c>
      <c r="B38" s="3" t="s">
        <v>158</v>
      </c>
      <c r="C38" s="19">
        <v>7</v>
      </c>
      <c r="D38" s="10">
        <v>4</v>
      </c>
      <c r="E38" s="10">
        <v>7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</row>
    <row r="39" spans="1:11" x14ac:dyDescent="0.3">
      <c r="A39" s="3" t="s">
        <v>45</v>
      </c>
      <c r="B39" s="3" t="s">
        <v>159</v>
      </c>
      <c r="C39" s="19">
        <v>7</v>
      </c>
      <c r="D39" s="10">
        <v>4</v>
      </c>
      <c r="E39" s="10">
        <v>8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</row>
    <row r="40" spans="1:11" x14ac:dyDescent="0.3">
      <c r="A40" s="3" t="s">
        <v>46</v>
      </c>
      <c r="B40" s="3" t="s">
        <v>160</v>
      </c>
      <c r="C40" s="19">
        <v>7</v>
      </c>
      <c r="D40" s="10">
        <v>4</v>
      </c>
      <c r="E40" s="10">
        <v>1</v>
      </c>
      <c r="F40" s="10">
        <v>4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</row>
    <row r="41" spans="1:11" x14ac:dyDescent="0.3">
      <c r="A41" s="3" t="s">
        <v>47</v>
      </c>
      <c r="B41" s="3" t="s">
        <v>161</v>
      </c>
      <c r="C41" s="19">
        <v>7</v>
      </c>
      <c r="D41" s="10">
        <v>4</v>
      </c>
      <c r="E41" s="10">
        <v>5</v>
      </c>
      <c r="F41" s="10">
        <v>2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</row>
    <row r="42" spans="1:11" x14ac:dyDescent="0.3">
      <c r="A42" s="3" t="s">
        <v>48</v>
      </c>
      <c r="B42" s="3" t="s">
        <v>162</v>
      </c>
      <c r="C42" s="19">
        <v>7</v>
      </c>
      <c r="D42" s="10">
        <v>4</v>
      </c>
      <c r="E42" s="10">
        <v>1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</row>
    <row r="43" spans="1:11" x14ac:dyDescent="0.3">
      <c r="A43" s="3" t="s">
        <v>49</v>
      </c>
      <c r="B43" s="3" t="s">
        <v>163</v>
      </c>
      <c r="C43" s="19">
        <v>7</v>
      </c>
      <c r="D43" s="10">
        <v>4</v>
      </c>
      <c r="E43" s="10">
        <v>3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</row>
    <row r="44" spans="1:11" x14ac:dyDescent="0.3">
      <c r="A44" s="3" t="s">
        <v>50</v>
      </c>
      <c r="B44" s="3" t="s">
        <v>164</v>
      </c>
      <c r="C44" s="19">
        <v>7</v>
      </c>
      <c r="D44" s="10">
        <v>4</v>
      </c>
      <c r="E44" s="10">
        <v>8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</row>
    <row r="45" spans="1:11" x14ac:dyDescent="0.3">
      <c r="A45" s="3" t="s">
        <v>51</v>
      </c>
      <c r="B45" s="3"/>
      <c r="C45" s="19">
        <v>7</v>
      </c>
      <c r="D45" s="10">
        <v>4</v>
      </c>
      <c r="E45" s="10">
        <v>8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</row>
    <row r="46" spans="1:11" x14ac:dyDescent="0.3">
      <c r="A46" s="3" t="s">
        <v>52</v>
      </c>
      <c r="B46" s="3" t="s">
        <v>165</v>
      </c>
      <c r="C46" s="19">
        <v>7</v>
      </c>
      <c r="D46" s="10">
        <v>4</v>
      </c>
      <c r="E46" s="10">
        <v>5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</row>
    <row r="47" spans="1:11" x14ac:dyDescent="0.3">
      <c r="A47" s="3" t="s">
        <v>167</v>
      </c>
      <c r="B47" s="3" t="s">
        <v>166</v>
      </c>
      <c r="C47" s="19">
        <v>7</v>
      </c>
      <c r="D47" s="10">
        <v>4</v>
      </c>
      <c r="E47" s="10">
        <v>8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2</v>
      </c>
    </row>
    <row r="48" spans="1:11" x14ac:dyDescent="0.3">
      <c r="A48" s="3" t="s">
        <v>53</v>
      </c>
      <c r="B48" s="3" t="s">
        <v>168</v>
      </c>
      <c r="C48" s="19">
        <v>7</v>
      </c>
      <c r="D48" s="10">
        <v>4</v>
      </c>
      <c r="E48" s="10">
        <v>5</v>
      </c>
      <c r="F48" s="10">
        <v>0</v>
      </c>
      <c r="G48" s="10">
        <v>0</v>
      </c>
      <c r="H48" s="10">
        <v>1</v>
      </c>
      <c r="I48" s="10">
        <v>0</v>
      </c>
      <c r="J48" s="10">
        <v>0</v>
      </c>
      <c r="K48" s="10">
        <v>0</v>
      </c>
    </row>
    <row r="49" spans="1:13" x14ac:dyDescent="0.3">
      <c r="A49" s="3" t="s">
        <v>54</v>
      </c>
      <c r="B49" s="3" t="s">
        <v>169</v>
      </c>
      <c r="C49" s="19">
        <v>7</v>
      </c>
      <c r="D49" s="10">
        <v>4</v>
      </c>
      <c r="E49" s="10">
        <v>8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</row>
    <row r="50" spans="1:13" x14ac:dyDescent="0.3">
      <c r="A50" s="10" t="s">
        <v>55</v>
      </c>
      <c r="B50" s="3" t="s">
        <v>170</v>
      </c>
      <c r="C50" s="19">
        <v>7</v>
      </c>
      <c r="D50" s="10">
        <v>4</v>
      </c>
      <c r="E50" s="10">
        <v>1</v>
      </c>
      <c r="F50" s="10">
        <v>2</v>
      </c>
      <c r="G50" s="10">
        <v>3</v>
      </c>
      <c r="H50" s="10">
        <v>1</v>
      </c>
      <c r="I50" s="10">
        <v>0</v>
      </c>
      <c r="J50" s="10">
        <v>0</v>
      </c>
      <c r="K50" s="10">
        <v>0</v>
      </c>
    </row>
    <row r="51" spans="1:13" x14ac:dyDescent="0.3">
      <c r="A51" s="11" t="s">
        <v>171</v>
      </c>
      <c r="B51" s="11"/>
      <c r="C51" s="14">
        <v>7</v>
      </c>
      <c r="D51" s="11">
        <v>5</v>
      </c>
      <c r="E51" s="11">
        <v>6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</row>
    <row r="52" spans="1:13" x14ac:dyDescent="0.3">
      <c r="A52" s="11" t="s">
        <v>80</v>
      </c>
      <c r="B52" s="11" t="s">
        <v>172</v>
      </c>
      <c r="C52" s="14">
        <v>7</v>
      </c>
      <c r="D52" s="11">
        <v>5</v>
      </c>
      <c r="E52" s="11">
        <v>1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</row>
    <row r="53" spans="1:13" x14ac:dyDescent="0.3">
      <c r="A53" s="11" t="s">
        <v>81</v>
      </c>
      <c r="B53" s="11" t="s">
        <v>173</v>
      </c>
      <c r="C53" s="14">
        <v>7</v>
      </c>
      <c r="D53" s="11">
        <v>5</v>
      </c>
      <c r="E53" s="11">
        <v>1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</row>
    <row r="54" spans="1:13" x14ac:dyDescent="0.3">
      <c r="A54" s="11" t="s">
        <v>56</v>
      </c>
      <c r="B54" s="11"/>
      <c r="C54" s="14">
        <v>7</v>
      </c>
      <c r="D54" s="11">
        <v>5</v>
      </c>
      <c r="E54" s="11">
        <v>8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</row>
    <row r="55" spans="1:13" x14ac:dyDescent="0.3">
      <c r="A55" s="11" t="s">
        <v>175</v>
      </c>
      <c r="B55" s="11" t="s">
        <v>174</v>
      </c>
      <c r="C55" s="14">
        <v>7</v>
      </c>
      <c r="D55" s="11">
        <v>5</v>
      </c>
      <c r="E55" s="11">
        <v>6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</row>
    <row r="56" spans="1:13" x14ac:dyDescent="0.3">
      <c r="A56" s="11" t="s">
        <v>57</v>
      </c>
      <c r="B56" s="11"/>
      <c r="C56" s="14">
        <v>7</v>
      </c>
      <c r="D56" s="11">
        <v>5</v>
      </c>
      <c r="E56" s="11">
        <v>8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</row>
    <row r="57" spans="1:13" x14ac:dyDescent="0.3">
      <c r="A57" s="11" t="s">
        <v>58</v>
      </c>
      <c r="B57" s="11"/>
      <c r="C57" s="14">
        <v>7</v>
      </c>
      <c r="D57" s="11">
        <v>5</v>
      </c>
      <c r="E57" s="11">
        <v>3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</row>
    <row r="58" spans="1:13" x14ac:dyDescent="0.3">
      <c r="A58" s="11" t="s">
        <v>82</v>
      </c>
      <c r="B58" s="11" t="s">
        <v>176</v>
      </c>
      <c r="C58" s="14">
        <v>7</v>
      </c>
      <c r="D58" s="11">
        <v>5</v>
      </c>
      <c r="E58" s="11">
        <v>8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</row>
    <row r="59" spans="1:13" x14ac:dyDescent="0.3">
      <c r="A59" s="11" t="s">
        <v>59</v>
      </c>
      <c r="B59" s="11" t="s">
        <v>177</v>
      </c>
      <c r="C59" s="14">
        <v>7</v>
      </c>
      <c r="D59" s="11">
        <v>5</v>
      </c>
      <c r="E59" s="11">
        <v>2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</row>
    <row r="60" spans="1:13" x14ac:dyDescent="0.3">
      <c r="A60" s="11" t="s">
        <v>83</v>
      </c>
      <c r="B60" s="11" t="s">
        <v>178</v>
      </c>
      <c r="C60" s="14">
        <v>7</v>
      </c>
      <c r="D60" s="11">
        <v>5</v>
      </c>
      <c r="E60" s="11">
        <v>8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</row>
    <row r="61" spans="1:13" x14ac:dyDescent="0.3">
      <c r="A61" s="11" t="s">
        <v>84</v>
      </c>
      <c r="B61" s="11" t="s">
        <v>179</v>
      </c>
      <c r="C61" s="14">
        <v>7</v>
      </c>
      <c r="D61" s="11">
        <v>5</v>
      </c>
      <c r="E61" s="11">
        <v>4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</row>
    <row r="62" spans="1:13" x14ac:dyDescent="0.3">
      <c r="A62" s="11" t="s">
        <v>85</v>
      </c>
      <c r="B62" s="11" t="s">
        <v>180</v>
      </c>
      <c r="C62" s="14">
        <v>7</v>
      </c>
      <c r="D62" s="11">
        <v>5</v>
      </c>
      <c r="E62" s="11">
        <v>2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</row>
    <row r="63" spans="1:13" x14ac:dyDescent="0.3">
      <c r="A63" s="11" t="s">
        <v>60</v>
      </c>
      <c r="B63" s="11" t="s">
        <v>181</v>
      </c>
      <c r="C63" s="14">
        <v>7</v>
      </c>
      <c r="D63" s="11">
        <v>5</v>
      </c>
      <c r="E63" s="11">
        <v>8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</row>
    <row r="64" spans="1:13" s="23" customFormat="1" x14ac:dyDescent="0.3">
      <c r="A64" s="14" t="s">
        <v>269</v>
      </c>
      <c r="B64" s="14"/>
      <c r="C64" s="14">
        <v>7</v>
      </c>
      <c r="D64" s="14">
        <v>5</v>
      </c>
      <c r="E64" s="14">
        <v>8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M64"/>
    </row>
    <row r="65" spans="1:11" x14ac:dyDescent="0.3">
      <c r="A65" s="11" t="s">
        <v>61</v>
      </c>
      <c r="B65" s="11" t="s">
        <v>182</v>
      </c>
      <c r="C65" s="14">
        <v>7</v>
      </c>
      <c r="D65" s="11">
        <v>5</v>
      </c>
      <c r="E65" s="11">
        <v>8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</row>
    <row r="66" spans="1:11" x14ac:dyDescent="0.3">
      <c r="A66" s="11" t="s">
        <v>62</v>
      </c>
      <c r="B66" s="11" t="s">
        <v>183</v>
      </c>
      <c r="C66" s="14">
        <v>7</v>
      </c>
      <c r="D66" s="11">
        <v>5</v>
      </c>
      <c r="E66" s="11">
        <v>8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</row>
    <row r="67" spans="1:11" x14ac:dyDescent="0.3">
      <c r="A67" s="11" t="s">
        <v>63</v>
      </c>
      <c r="B67" s="11" t="s">
        <v>184</v>
      </c>
      <c r="C67" s="14">
        <v>7</v>
      </c>
      <c r="D67" s="11">
        <v>5</v>
      </c>
      <c r="E67" s="11">
        <v>8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</row>
    <row r="68" spans="1:11" x14ac:dyDescent="0.3">
      <c r="A68" s="11" t="s">
        <v>64</v>
      </c>
      <c r="B68" s="11"/>
      <c r="C68" s="14">
        <v>7</v>
      </c>
      <c r="D68" s="11">
        <v>5</v>
      </c>
      <c r="E68" s="11">
        <v>3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</row>
    <row r="69" spans="1:11" x14ac:dyDescent="0.3">
      <c r="A69" s="11" t="s">
        <v>86</v>
      </c>
      <c r="B69" s="11" t="s">
        <v>185</v>
      </c>
      <c r="C69" s="14">
        <v>7</v>
      </c>
      <c r="D69" s="11">
        <v>5</v>
      </c>
      <c r="E69" s="11">
        <v>4</v>
      </c>
      <c r="F69" s="11">
        <v>8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</row>
    <row r="70" spans="1:11" x14ac:dyDescent="0.3">
      <c r="A70" s="11" t="s">
        <v>87</v>
      </c>
      <c r="B70" s="11" t="s">
        <v>186</v>
      </c>
      <c r="C70" s="14">
        <v>7</v>
      </c>
      <c r="D70" s="11">
        <v>5</v>
      </c>
      <c r="E70" s="11">
        <v>7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</row>
    <row r="71" spans="1:11" x14ac:dyDescent="0.3">
      <c r="A71" s="11" t="s">
        <v>65</v>
      </c>
      <c r="B71" s="11" t="s">
        <v>187</v>
      </c>
      <c r="C71" s="14">
        <v>7</v>
      </c>
      <c r="D71" s="11">
        <v>5</v>
      </c>
      <c r="E71" s="11">
        <v>6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</row>
    <row r="72" spans="1:11" x14ac:dyDescent="0.3">
      <c r="A72" s="11" t="s">
        <v>66</v>
      </c>
      <c r="B72" s="11" t="s">
        <v>188</v>
      </c>
      <c r="C72" s="14">
        <v>7</v>
      </c>
      <c r="D72" s="11">
        <v>5</v>
      </c>
      <c r="E72" s="11">
        <v>8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</row>
    <row r="73" spans="1:11" x14ac:dyDescent="0.3">
      <c r="A73" s="11" t="s">
        <v>67</v>
      </c>
      <c r="B73" s="11" t="s">
        <v>189</v>
      </c>
      <c r="C73" s="14">
        <v>7</v>
      </c>
      <c r="D73" s="11">
        <v>5</v>
      </c>
      <c r="E73" s="11">
        <v>8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</row>
    <row r="74" spans="1:11" x14ac:dyDescent="0.3">
      <c r="A74" s="11" t="s">
        <v>68</v>
      </c>
      <c r="B74" s="11"/>
      <c r="C74" s="14">
        <v>7</v>
      </c>
      <c r="D74" s="11">
        <v>5</v>
      </c>
      <c r="E74" s="11">
        <v>8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</row>
    <row r="75" spans="1:11" x14ac:dyDescent="0.3">
      <c r="A75" s="11" t="s">
        <v>69</v>
      </c>
      <c r="B75" s="11" t="s">
        <v>190</v>
      </c>
      <c r="C75" s="14">
        <v>7</v>
      </c>
      <c r="D75" s="11">
        <v>5</v>
      </c>
      <c r="E75" s="11">
        <v>2</v>
      </c>
      <c r="F75" s="11">
        <v>3</v>
      </c>
      <c r="G75" s="11">
        <v>1</v>
      </c>
      <c r="H75" s="11">
        <v>1</v>
      </c>
      <c r="I75" s="11">
        <v>0</v>
      </c>
      <c r="J75" s="11">
        <v>0</v>
      </c>
      <c r="K75" s="11">
        <v>0</v>
      </c>
    </row>
    <row r="76" spans="1:11" x14ac:dyDescent="0.3">
      <c r="A76" s="11" t="s">
        <v>70</v>
      </c>
      <c r="B76" s="11" t="s">
        <v>191</v>
      </c>
      <c r="C76" s="14">
        <v>7</v>
      </c>
      <c r="D76" s="11">
        <v>5</v>
      </c>
      <c r="E76" s="11">
        <v>7</v>
      </c>
      <c r="F76" s="11">
        <v>2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</row>
    <row r="77" spans="1:11" x14ac:dyDescent="0.3">
      <c r="A77" s="4" t="s">
        <v>88</v>
      </c>
      <c r="B77" s="11" t="s">
        <v>192</v>
      </c>
      <c r="C77" s="14">
        <v>7</v>
      </c>
      <c r="D77" s="11">
        <v>5</v>
      </c>
      <c r="E77" s="11">
        <v>8</v>
      </c>
      <c r="F77" s="11">
        <v>0</v>
      </c>
      <c r="G77" s="11">
        <v>0</v>
      </c>
      <c r="H77" s="11">
        <v>0</v>
      </c>
      <c r="I77" s="11">
        <v>0</v>
      </c>
      <c r="J77" s="11">
        <v>0</v>
      </c>
      <c r="K77" s="11">
        <v>0</v>
      </c>
    </row>
    <row r="78" spans="1:11" x14ac:dyDescent="0.3">
      <c r="A78" s="11" t="s">
        <v>89</v>
      </c>
      <c r="B78" s="11" t="s">
        <v>193</v>
      </c>
      <c r="C78" s="14">
        <v>7</v>
      </c>
      <c r="D78" s="11">
        <v>5</v>
      </c>
      <c r="E78" s="11">
        <v>5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</row>
    <row r="79" spans="1:11" x14ac:dyDescent="0.3">
      <c r="A79" s="11" t="s">
        <v>90</v>
      </c>
      <c r="B79" s="11" t="s">
        <v>194</v>
      </c>
      <c r="C79" s="14">
        <v>7</v>
      </c>
      <c r="D79" s="11">
        <v>5</v>
      </c>
      <c r="E79" s="11">
        <v>1</v>
      </c>
      <c r="F79" s="11">
        <v>2</v>
      </c>
      <c r="G79" s="11">
        <v>0</v>
      </c>
      <c r="H79" s="11">
        <v>0</v>
      </c>
      <c r="I79" s="11">
        <v>0</v>
      </c>
      <c r="J79" s="11">
        <v>0</v>
      </c>
      <c r="K79" s="11">
        <v>0</v>
      </c>
    </row>
    <row r="80" spans="1:11" x14ac:dyDescent="0.3">
      <c r="A80" s="15" t="s">
        <v>71</v>
      </c>
      <c r="B80" s="11"/>
      <c r="C80" s="14">
        <v>7</v>
      </c>
      <c r="D80" s="11">
        <v>5</v>
      </c>
      <c r="E80" s="11">
        <v>1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</row>
    <row r="81" spans="1:11" x14ac:dyDescent="0.3">
      <c r="A81" s="11" t="s">
        <v>91</v>
      </c>
      <c r="B81" s="11" t="s">
        <v>195</v>
      </c>
      <c r="C81" s="14">
        <v>7</v>
      </c>
      <c r="D81" s="11">
        <v>5</v>
      </c>
      <c r="E81" s="11">
        <v>8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2</v>
      </c>
    </row>
    <row r="82" spans="1:11" x14ac:dyDescent="0.3">
      <c r="A82" s="11" t="s">
        <v>92</v>
      </c>
      <c r="B82" s="11" t="s">
        <v>196</v>
      </c>
      <c r="C82" s="14">
        <v>7</v>
      </c>
      <c r="D82" s="11">
        <v>5</v>
      </c>
      <c r="E82" s="11">
        <v>8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</row>
    <row r="83" spans="1:11" x14ac:dyDescent="0.3">
      <c r="A83" s="11" t="s">
        <v>72</v>
      </c>
      <c r="B83" s="11"/>
      <c r="C83" s="14">
        <v>7</v>
      </c>
      <c r="D83" s="11">
        <v>5</v>
      </c>
      <c r="E83" s="11">
        <v>5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</row>
    <row r="84" spans="1:11" x14ac:dyDescent="0.3">
      <c r="A84" s="11" t="s">
        <v>73</v>
      </c>
      <c r="B84" s="11" t="s">
        <v>197</v>
      </c>
      <c r="C84" s="14">
        <v>7</v>
      </c>
      <c r="D84" s="11">
        <v>5</v>
      </c>
      <c r="E84" s="11">
        <v>8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</row>
    <row r="85" spans="1:11" x14ac:dyDescent="0.3">
      <c r="A85" s="11" t="s">
        <v>270</v>
      </c>
      <c r="B85" s="11"/>
      <c r="C85" s="14">
        <v>7</v>
      </c>
      <c r="D85" s="11">
        <v>5</v>
      </c>
      <c r="E85" s="11">
        <v>5</v>
      </c>
      <c r="F85" s="11">
        <v>3</v>
      </c>
      <c r="G85" s="11">
        <v>1</v>
      </c>
      <c r="H85" s="11">
        <v>0</v>
      </c>
      <c r="I85" s="11">
        <v>0</v>
      </c>
      <c r="J85" s="11">
        <v>0</v>
      </c>
      <c r="K85" s="11">
        <v>2</v>
      </c>
    </row>
    <row r="86" spans="1:11" x14ac:dyDescent="0.3">
      <c r="A86" s="16" t="s">
        <v>74</v>
      </c>
      <c r="B86" s="11"/>
      <c r="C86" s="14">
        <v>7</v>
      </c>
      <c r="D86" s="11">
        <v>5</v>
      </c>
      <c r="E86" s="11">
        <v>5</v>
      </c>
      <c r="F86" s="11">
        <v>3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</row>
    <row r="87" spans="1:11" x14ac:dyDescent="0.3">
      <c r="A87" s="11" t="s">
        <v>75</v>
      </c>
      <c r="B87" s="11"/>
      <c r="C87" s="14">
        <v>7</v>
      </c>
      <c r="D87" s="11">
        <v>5</v>
      </c>
      <c r="E87" s="11">
        <v>8</v>
      </c>
      <c r="F87" s="11">
        <v>0</v>
      </c>
      <c r="G87" s="11">
        <v>0</v>
      </c>
      <c r="H87" s="11">
        <v>0</v>
      </c>
      <c r="I87" s="11">
        <v>0</v>
      </c>
      <c r="J87" s="11">
        <v>0</v>
      </c>
      <c r="K87" s="11">
        <v>0</v>
      </c>
    </row>
    <row r="88" spans="1:11" x14ac:dyDescent="0.3">
      <c r="A88" s="11" t="s">
        <v>93</v>
      </c>
      <c r="B88" s="11" t="s">
        <v>198</v>
      </c>
      <c r="C88" s="14">
        <v>7</v>
      </c>
      <c r="D88" s="11">
        <v>5</v>
      </c>
      <c r="E88" s="11">
        <v>8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</row>
    <row r="89" spans="1:11" x14ac:dyDescent="0.3">
      <c r="A89" s="11" t="s">
        <v>76</v>
      </c>
      <c r="B89" s="11"/>
      <c r="C89" s="14">
        <v>7</v>
      </c>
      <c r="D89" s="11">
        <v>5</v>
      </c>
      <c r="E89" s="11">
        <v>8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</row>
    <row r="90" spans="1:11" x14ac:dyDescent="0.3">
      <c r="A90" s="4" t="s">
        <v>94</v>
      </c>
      <c r="B90" s="11" t="s">
        <v>199</v>
      </c>
      <c r="C90" s="14">
        <v>7</v>
      </c>
      <c r="D90" s="11">
        <v>5</v>
      </c>
      <c r="E90" s="11">
        <v>8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</row>
    <row r="91" spans="1:11" x14ac:dyDescent="0.3">
      <c r="A91" s="11" t="s">
        <v>77</v>
      </c>
      <c r="B91" s="11"/>
      <c r="C91" s="14">
        <v>7</v>
      </c>
      <c r="D91" s="11">
        <v>5</v>
      </c>
      <c r="E91" s="11">
        <v>1</v>
      </c>
      <c r="F91" s="11">
        <v>0</v>
      </c>
      <c r="G91" s="11">
        <v>0</v>
      </c>
      <c r="H91" s="11">
        <v>0</v>
      </c>
      <c r="I91" s="11">
        <v>0</v>
      </c>
      <c r="J91" s="11">
        <v>0</v>
      </c>
      <c r="K91" s="11">
        <v>0</v>
      </c>
    </row>
    <row r="92" spans="1:11" x14ac:dyDescent="0.3">
      <c r="A92" s="11" t="s">
        <v>78</v>
      </c>
      <c r="B92" s="11" t="s">
        <v>200</v>
      </c>
      <c r="C92" s="14">
        <v>7</v>
      </c>
      <c r="D92" s="11">
        <v>5</v>
      </c>
      <c r="E92" s="11">
        <v>4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</row>
    <row r="93" spans="1:11" x14ac:dyDescent="0.3">
      <c r="A93" s="11" t="s">
        <v>95</v>
      </c>
      <c r="B93" s="11" t="s">
        <v>201</v>
      </c>
      <c r="C93" s="14">
        <v>7</v>
      </c>
      <c r="D93" s="11">
        <v>5</v>
      </c>
      <c r="E93" s="11">
        <v>5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</row>
    <row r="94" spans="1:11" x14ac:dyDescent="0.3">
      <c r="A94" s="11" t="s">
        <v>79</v>
      </c>
      <c r="B94" s="11" t="s">
        <v>202</v>
      </c>
      <c r="C94" s="14">
        <v>7</v>
      </c>
      <c r="D94" s="11">
        <v>5</v>
      </c>
      <c r="E94" s="11">
        <v>1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</row>
    <row r="95" spans="1:11" x14ac:dyDescent="0.3">
      <c r="A95" s="11" t="s">
        <v>130</v>
      </c>
      <c r="B95" s="11" t="s">
        <v>131</v>
      </c>
      <c r="C95" s="14">
        <v>7</v>
      </c>
      <c r="D95" s="11">
        <v>5</v>
      </c>
      <c r="E95" s="11">
        <v>6</v>
      </c>
      <c r="F95" s="11">
        <v>0</v>
      </c>
      <c r="G95" s="11">
        <v>0</v>
      </c>
      <c r="H95" s="11">
        <v>1</v>
      </c>
      <c r="I95" s="11">
        <v>1</v>
      </c>
      <c r="J95" s="11">
        <v>0</v>
      </c>
      <c r="K95" s="11">
        <v>0</v>
      </c>
    </row>
    <row r="96" spans="1:11" x14ac:dyDescent="0.3">
      <c r="A96" s="12" t="s">
        <v>203</v>
      </c>
      <c r="B96" s="12" t="s">
        <v>224</v>
      </c>
      <c r="C96" s="18">
        <v>7</v>
      </c>
      <c r="D96" s="12">
        <v>6</v>
      </c>
      <c r="E96" s="12">
        <v>4</v>
      </c>
      <c r="F96" s="12">
        <v>5</v>
      </c>
      <c r="G96" s="12">
        <v>0</v>
      </c>
      <c r="H96" s="12">
        <v>0</v>
      </c>
      <c r="I96" s="12">
        <v>0</v>
      </c>
      <c r="J96" s="12">
        <v>0</v>
      </c>
      <c r="K96" s="12">
        <v>0</v>
      </c>
    </row>
    <row r="97" spans="1:11" x14ac:dyDescent="0.3">
      <c r="A97" s="12" t="s">
        <v>204</v>
      </c>
      <c r="B97" s="12"/>
      <c r="C97" s="18">
        <v>7</v>
      </c>
      <c r="D97" s="12">
        <v>6</v>
      </c>
      <c r="E97" s="12">
        <v>8</v>
      </c>
      <c r="F97" s="12">
        <v>0</v>
      </c>
      <c r="G97" s="12">
        <v>0</v>
      </c>
      <c r="H97" s="12">
        <v>0</v>
      </c>
      <c r="I97" s="12">
        <v>0</v>
      </c>
      <c r="J97" s="12">
        <v>0</v>
      </c>
      <c r="K97" s="12">
        <v>0</v>
      </c>
    </row>
    <row r="98" spans="1:11" x14ac:dyDescent="0.3">
      <c r="A98" s="12" t="s">
        <v>226</v>
      </c>
      <c r="B98" s="12" t="s">
        <v>225</v>
      </c>
      <c r="C98" s="18">
        <v>7</v>
      </c>
      <c r="D98" s="12">
        <v>6</v>
      </c>
      <c r="E98" s="12">
        <v>5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0</v>
      </c>
    </row>
    <row r="99" spans="1:11" x14ac:dyDescent="0.3">
      <c r="A99" s="12" t="s">
        <v>205</v>
      </c>
      <c r="B99" s="12"/>
      <c r="C99" s="18">
        <v>7</v>
      </c>
      <c r="D99" s="12">
        <v>6</v>
      </c>
      <c r="E99" s="12">
        <v>5</v>
      </c>
      <c r="F99" s="12">
        <v>0</v>
      </c>
      <c r="G99" s="12">
        <v>0</v>
      </c>
      <c r="H99" s="12">
        <v>0</v>
      </c>
      <c r="I99" s="12">
        <v>0</v>
      </c>
      <c r="J99" s="12">
        <v>0</v>
      </c>
      <c r="K99" s="12">
        <v>0</v>
      </c>
    </row>
    <row r="100" spans="1:11" x14ac:dyDescent="0.3">
      <c r="A100" s="12" t="s">
        <v>206</v>
      </c>
      <c r="B100" s="12"/>
      <c r="C100" s="18">
        <v>7</v>
      </c>
      <c r="D100" s="12">
        <v>6</v>
      </c>
      <c r="E100" s="12">
        <v>5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2">
        <v>0</v>
      </c>
    </row>
    <row r="101" spans="1:11" x14ac:dyDescent="0.3">
      <c r="A101" s="12" t="s">
        <v>207</v>
      </c>
      <c r="B101" s="12" t="s">
        <v>227</v>
      </c>
      <c r="C101" s="18">
        <v>7</v>
      </c>
      <c r="D101" s="12">
        <v>6</v>
      </c>
      <c r="E101" s="12">
        <v>3</v>
      </c>
      <c r="F101" s="12">
        <v>0</v>
      </c>
      <c r="G101" s="12">
        <v>0</v>
      </c>
      <c r="H101" s="12">
        <v>0</v>
      </c>
      <c r="I101" s="12">
        <v>0</v>
      </c>
      <c r="J101" s="12">
        <v>0</v>
      </c>
      <c r="K101" s="12">
        <v>0</v>
      </c>
    </row>
    <row r="102" spans="1:11" x14ac:dyDescent="0.3">
      <c r="A102" s="12" t="s">
        <v>208</v>
      </c>
      <c r="B102" s="12"/>
      <c r="C102" s="18">
        <v>7</v>
      </c>
      <c r="D102" s="12">
        <v>6</v>
      </c>
      <c r="E102" s="12">
        <v>2</v>
      </c>
      <c r="F102" s="12">
        <v>1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</row>
    <row r="103" spans="1:11" x14ac:dyDescent="0.3">
      <c r="A103" s="12" t="s">
        <v>209</v>
      </c>
      <c r="B103" s="12" t="s">
        <v>228</v>
      </c>
      <c r="C103" s="18">
        <v>7</v>
      </c>
      <c r="D103" s="12">
        <v>6</v>
      </c>
      <c r="E103" s="12">
        <v>5</v>
      </c>
      <c r="F103" s="12">
        <v>0</v>
      </c>
      <c r="G103" s="12">
        <v>0</v>
      </c>
      <c r="H103" s="12">
        <v>0</v>
      </c>
      <c r="I103" s="12">
        <v>0</v>
      </c>
      <c r="J103" s="12">
        <v>0</v>
      </c>
      <c r="K103" s="12">
        <v>0</v>
      </c>
    </row>
    <row r="104" spans="1:11" x14ac:dyDescent="0.3">
      <c r="A104" s="12" t="s">
        <v>210</v>
      </c>
      <c r="B104" s="12" t="s">
        <v>229</v>
      </c>
      <c r="C104" s="18">
        <v>7</v>
      </c>
      <c r="D104" s="12">
        <v>6</v>
      </c>
      <c r="E104" s="12">
        <v>5</v>
      </c>
      <c r="F104" s="12">
        <v>0</v>
      </c>
      <c r="G104" s="12">
        <v>0</v>
      </c>
      <c r="H104" s="12">
        <v>0</v>
      </c>
      <c r="I104" s="12">
        <v>0</v>
      </c>
      <c r="J104" s="12">
        <v>1</v>
      </c>
      <c r="K104" s="12">
        <v>0</v>
      </c>
    </row>
    <row r="105" spans="1:11" x14ac:dyDescent="0.3">
      <c r="A105" s="12" t="str">
        <f>"+♂(プラス男子)"</f>
        <v>+♂(プラス男子)</v>
      </c>
      <c r="B105" s="12" t="str">
        <f>"+♂(플러스 남자)"</f>
        <v>+♂(플러스 남자)</v>
      </c>
      <c r="C105" s="18">
        <v>7</v>
      </c>
      <c r="D105" s="12">
        <v>6</v>
      </c>
      <c r="E105" s="12">
        <v>4</v>
      </c>
      <c r="F105" s="12">
        <v>0</v>
      </c>
      <c r="G105" s="12">
        <v>0</v>
      </c>
      <c r="H105" s="12">
        <v>0</v>
      </c>
      <c r="I105" s="12">
        <v>0</v>
      </c>
      <c r="J105" s="12">
        <v>0</v>
      </c>
      <c r="K105" s="12">
        <v>0</v>
      </c>
    </row>
    <row r="106" spans="1:11" x14ac:dyDescent="0.3">
      <c r="A106" s="12" t="s">
        <v>211</v>
      </c>
      <c r="B106" s="12" t="s">
        <v>230</v>
      </c>
      <c r="C106" s="18">
        <v>7</v>
      </c>
      <c r="D106" s="12">
        <v>6</v>
      </c>
      <c r="E106" s="12">
        <v>3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</row>
    <row r="107" spans="1:11" x14ac:dyDescent="0.3">
      <c r="A107" s="12" t="s">
        <v>212</v>
      </c>
      <c r="B107" s="12" t="s">
        <v>231</v>
      </c>
      <c r="C107" s="18">
        <v>7</v>
      </c>
      <c r="D107" s="12">
        <v>6</v>
      </c>
      <c r="E107" s="12">
        <v>4</v>
      </c>
      <c r="F107" s="12">
        <v>0</v>
      </c>
      <c r="G107" s="12">
        <v>0</v>
      </c>
      <c r="H107" s="12">
        <v>0</v>
      </c>
      <c r="I107" s="12">
        <v>0</v>
      </c>
      <c r="J107" s="12">
        <v>0</v>
      </c>
      <c r="K107" s="12">
        <v>0</v>
      </c>
    </row>
    <row r="108" spans="1:11" x14ac:dyDescent="0.3">
      <c r="A108" s="12" t="s">
        <v>213</v>
      </c>
      <c r="B108" s="12" t="s">
        <v>232</v>
      </c>
      <c r="C108" s="18">
        <v>7</v>
      </c>
      <c r="D108" s="12">
        <v>6</v>
      </c>
      <c r="E108" s="12">
        <v>2</v>
      </c>
      <c r="F108" s="12">
        <v>3</v>
      </c>
      <c r="G108" s="12">
        <v>0</v>
      </c>
      <c r="H108" s="12">
        <v>0</v>
      </c>
      <c r="I108" s="12">
        <v>0</v>
      </c>
      <c r="J108" s="12">
        <v>0</v>
      </c>
      <c r="K108" s="12">
        <v>0</v>
      </c>
    </row>
    <row r="109" spans="1:11" x14ac:dyDescent="0.3">
      <c r="A109" s="12" t="s">
        <v>220</v>
      </c>
      <c r="B109" s="12" t="s">
        <v>233</v>
      </c>
      <c r="C109" s="18">
        <v>7</v>
      </c>
      <c r="D109" s="12">
        <v>6</v>
      </c>
      <c r="E109" s="12">
        <v>2</v>
      </c>
      <c r="F109" s="12">
        <v>6</v>
      </c>
      <c r="G109" s="12">
        <v>0</v>
      </c>
      <c r="H109" s="12">
        <v>0</v>
      </c>
      <c r="I109" s="12">
        <v>0</v>
      </c>
      <c r="J109" s="12">
        <v>0</v>
      </c>
      <c r="K109" s="12">
        <v>0</v>
      </c>
    </row>
    <row r="110" spans="1:11" x14ac:dyDescent="0.3">
      <c r="A110" s="12" t="s">
        <v>234</v>
      </c>
      <c r="B110" s="12"/>
      <c r="C110" s="18">
        <v>7</v>
      </c>
      <c r="D110" s="12">
        <v>6</v>
      </c>
      <c r="E110" s="12">
        <v>1</v>
      </c>
      <c r="F110" s="12">
        <v>3</v>
      </c>
      <c r="G110" s="12">
        <v>0</v>
      </c>
      <c r="H110" s="12">
        <v>0</v>
      </c>
      <c r="I110" s="12">
        <v>0</v>
      </c>
      <c r="J110" s="12">
        <v>0</v>
      </c>
      <c r="K110" s="12">
        <v>0</v>
      </c>
    </row>
    <row r="111" spans="1:11" x14ac:dyDescent="0.3">
      <c r="A111" s="12" t="s">
        <v>221</v>
      </c>
      <c r="B111" s="12" t="s">
        <v>235</v>
      </c>
      <c r="C111" s="18">
        <v>7</v>
      </c>
      <c r="D111" s="12">
        <v>6</v>
      </c>
      <c r="E111" s="12">
        <v>8</v>
      </c>
      <c r="F111" s="12">
        <v>0</v>
      </c>
      <c r="G111" s="12">
        <v>0</v>
      </c>
      <c r="H111" s="12">
        <v>0</v>
      </c>
      <c r="I111" s="12">
        <v>0</v>
      </c>
      <c r="J111" s="12">
        <v>0</v>
      </c>
      <c r="K111" s="12">
        <v>0</v>
      </c>
    </row>
    <row r="112" spans="1:11" x14ac:dyDescent="0.3">
      <c r="A112" s="12" t="s">
        <v>214</v>
      </c>
      <c r="B112" s="12" t="s">
        <v>236</v>
      </c>
      <c r="C112" s="18">
        <v>7</v>
      </c>
      <c r="D112" s="12">
        <v>6</v>
      </c>
      <c r="E112" s="12">
        <v>2</v>
      </c>
      <c r="F112" s="12">
        <v>0</v>
      </c>
      <c r="G112" s="12">
        <v>0</v>
      </c>
      <c r="H112" s="12">
        <v>0</v>
      </c>
      <c r="I112" s="12">
        <v>0</v>
      </c>
      <c r="J112" s="12">
        <v>0</v>
      </c>
      <c r="K112" s="12">
        <v>0</v>
      </c>
    </row>
    <row r="113" spans="1:11" x14ac:dyDescent="0.3">
      <c r="A113" s="12" t="s">
        <v>222</v>
      </c>
      <c r="B113" s="12" t="s">
        <v>237</v>
      </c>
      <c r="C113" s="18">
        <v>7</v>
      </c>
      <c r="D113" s="12">
        <v>6</v>
      </c>
      <c r="E113" s="12">
        <v>8</v>
      </c>
      <c r="F113" s="12">
        <v>0</v>
      </c>
      <c r="G113" s="12">
        <v>0</v>
      </c>
      <c r="H113" s="12">
        <v>0</v>
      </c>
      <c r="I113" s="12">
        <v>0</v>
      </c>
      <c r="J113" s="12">
        <v>0</v>
      </c>
      <c r="K113" s="12">
        <v>0</v>
      </c>
    </row>
    <row r="114" spans="1:11" x14ac:dyDescent="0.3">
      <c r="A114" s="12" t="s">
        <v>215</v>
      </c>
      <c r="B114" s="12" t="s">
        <v>238</v>
      </c>
      <c r="C114" s="18">
        <v>7</v>
      </c>
      <c r="D114" s="12">
        <v>6</v>
      </c>
      <c r="E114" s="12">
        <v>1</v>
      </c>
      <c r="F114" s="12">
        <v>0</v>
      </c>
      <c r="G114" s="12">
        <v>0</v>
      </c>
      <c r="H114" s="12">
        <v>0</v>
      </c>
      <c r="I114" s="12">
        <v>0</v>
      </c>
      <c r="J114" s="12">
        <v>0</v>
      </c>
      <c r="K114" s="12">
        <v>0</v>
      </c>
    </row>
    <row r="115" spans="1:11" x14ac:dyDescent="0.3">
      <c r="A115" s="12" t="s">
        <v>216</v>
      </c>
      <c r="B115" s="12"/>
      <c r="C115" s="18">
        <v>7</v>
      </c>
      <c r="D115" s="12">
        <v>6</v>
      </c>
      <c r="E115" s="12">
        <v>1</v>
      </c>
      <c r="F115" s="12">
        <v>0</v>
      </c>
      <c r="G115" s="12">
        <v>0</v>
      </c>
      <c r="H115" s="12">
        <v>0</v>
      </c>
      <c r="I115" s="12">
        <v>0</v>
      </c>
      <c r="J115" s="12">
        <v>0</v>
      </c>
      <c r="K115" s="12">
        <v>0</v>
      </c>
    </row>
    <row r="116" spans="1:11" x14ac:dyDescent="0.3">
      <c r="A116" s="12" t="s">
        <v>217</v>
      </c>
      <c r="B116" s="12"/>
      <c r="C116" s="18">
        <v>7</v>
      </c>
      <c r="D116" s="12">
        <v>6</v>
      </c>
      <c r="E116" s="12">
        <v>2</v>
      </c>
      <c r="F116" s="12">
        <v>3</v>
      </c>
      <c r="G116" s="12">
        <v>1</v>
      </c>
      <c r="H116" s="12">
        <v>0</v>
      </c>
      <c r="I116" s="12">
        <v>0</v>
      </c>
      <c r="J116" s="12">
        <v>0</v>
      </c>
      <c r="K116" s="12">
        <v>0</v>
      </c>
    </row>
    <row r="117" spans="1:11" x14ac:dyDescent="0.3">
      <c r="A117" s="12" t="s">
        <v>218</v>
      </c>
      <c r="B117" s="12"/>
      <c r="C117" s="18">
        <v>7</v>
      </c>
      <c r="D117" s="12">
        <v>6</v>
      </c>
      <c r="E117" s="12">
        <v>1</v>
      </c>
      <c r="F117" s="12">
        <v>0</v>
      </c>
      <c r="G117" s="12">
        <v>0</v>
      </c>
      <c r="H117" s="12">
        <v>0</v>
      </c>
      <c r="I117" s="12">
        <v>0</v>
      </c>
      <c r="J117" s="12">
        <v>0</v>
      </c>
      <c r="K117" s="12">
        <v>0</v>
      </c>
    </row>
    <row r="118" spans="1:11" x14ac:dyDescent="0.3">
      <c r="A118" s="12" t="s">
        <v>219</v>
      </c>
      <c r="B118" s="12" t="s">
        <v>239</v>
      </c>
      <c r="C118" s="18">
        <v>7</v>
      </c>
      <c r="D118" s="12">
        <v>6</v>
      </c>
      <c r="E118" s="12">
        <v>1</v>
      </c>
      <c r="F118" s="12">
        <v>0</v>
      </c>
      <c r="G118" s="12">
        <v>0</v>
      </c>
      <c r="H118" s="12">
        <v>0</v>
      </c>
      <c r="I118" s="12">
        <v>0</v>
      </c>
      <c r="J118" s="12">
        <v>0</v>
      </c>
      <c r="K118" s="12">
        <v>0</v>
      </c>
    </row>
    <row r="119" spans="1:11" x14ac:dyDescent="0.3">
      <c r="A119" s="12" t="s">
        <v>223</v>
      </c>
      <c r="B119" s="12" t="s">
        <v>240</v>
      </c>
      <c r="C119" s="18">
        <v>7</v>
      </c>
      <c r="D119" s="12">
        <v>6</v>
      </c>
      <c r="E119" s="12">
        <v>8</v>
      </c>
      <c r="F119" s="12">
        <v>0</v>
      </c>
      <c r="G119" s="12">
        <v>0</v>
      </c>
      <c r="H119" s="12">
        <v>0</v>
      </c>
      <c r="I119" s="12">
        <v>0</v>
      </c>
      <c r="J119" s="12">
        <v>0</v>
      </c>
      <c r="K119" s="12">
        <v>0</v>
      </c>
    </row>
    <row r="120" spans="1:11" x14ac:dyDescent="0.3">
      <c r="A120" s="5" t="s">
        <v>96</v>
      </c>
      <c r="B120" s="5" t="s">
        <v>241</v>
      </c>
      <c r="C120" s="5">
        <v>7</v>
      </c>
      <c r="D120" s="5">
        <v>7</v>
      </c>
      <c r="E120" s="5">
        <v>8</v>
      </c>
      <c r="F120" s="5">
        <v>0</v>
      </c>
      <c r="G120" s="5">
        <v>0</v>
      </c>
      <c r="H120" s="5">
        <v>0</v>
      </c>
      <c r="I120" s="7">
        <v>0</v>
      </c>
      <c r="J120" s="7">
        <v>1</v>
      </c>
      <c r="K120" s="7">
        <v>0</v>
      </c>
    </row>
    <row r="121" spans="1:11" x14ac:dyDescent="0.3">
      <c r="A121" s="5" t="s">
        <v>97</v>
      </c>
      <c r="B121" s="5" t="s">
        <v>242</v>
      </c>
      <c r="C121" s="5">
        <v>7</v>
      </c>
      <c r="D121" s="5">
        <v>7</v>
      </c>
      <c r="E121" s="5">
        <v>1</v>
      </c>
      <c r="F121" s="5">
        <v>0</v>
      </c>
      <c r="G121" s="5">
        <v>0</v>
      </c>
      <c r="H121" s="5">
        <v>0</v>
      </c>
      <c r="I121" s="7">
        <v>0</v>
      </c>
      <c r="J121" s="7">
        <v>0</v>
      </c>
      <c r="K121" s="7">
        <v>0</v>
      </c>
    </row>
    <row r="122" spans="1:11" x14ac:dyDescent="0.3">
      <c r="A122" s="5" t="s">
        <v>124</v>
      </c>
      <c r="B122" s="5" t="s">
        <v>243</v>
      </c>
      <c r="C122" s="5">
        <v>7</v>
      </c>
      <c r="D122" s="5">
        <v>7</v>
      </c>
      <c r="E122" s="5">
        <v>2</v>
      </c>
      <c r="F122" s="5">
        <v>3</v>
      </c>
      <c r="G122" s="5">
        <v>0</v>
      </c>
      <c r="H122" s="5">
        <v>0</v>
      </c>
      <c r="I122" s="7">
        <v>0</v>
      </c>
      <c r="J122" s="7">
        <v>0</v>
      </c>
      <c r="K122" s="7">
        <v>0</v>
      </c>
    </row>
    <row r="123" spans="1:11" x14ac:dyDescent="0.3">
      <c r="A123" s="5" t="s">
        <v>276</v>
      </c>
      <c r="B123" s="5"/>
      <c r="C123" s="5">
        <v>7</v>
      </c>
      <c r="D123" s="5">
        <v>7</v>
      </c>
      <c r="E123" s="5">
        <v>6</v>
      </c>
      <c r="F123" s="5">
        <v>0</v>
      </c>
      <c r="G123" s="5">
        <v>0</v>
      </c>
      <c r="H123" s="5">
        <v>0</v>
      </c>
      <c r="I123" s="7">
        <v>0</v>
      </c>
      <c r="J123" s="7">
        <v>0</v>
      </c>
      <c r="K123" s="7">
        <v>0</v>
      </c>
    </row>
    <row r="124" spans="1:11" x14ac:dyDescent="0.3">
      <c r="A124" s="5" t="s">
        <v>125</v>
      </c>
      <c r="B124" s="5" t="s">
        <v>244</v>
      </c>
      <c r="C124" s="5">
        <v>7</v>
      </c>
      <c r="D124" s="5">
        <v>7</v>
      </c>
      <c r="E124" s="5">
        <v>7</v>
      </c>
      <c r="F124" s="5">
        <v>2</v>
      </c>
      <c r="G124" s="5">
        <v>0</v>
      </c>
      <c r="H124" s="5">
        <v>0</v>
      </c>
      <c r="I124" s="7">
        <v>0</v>
      </c>
      <c r="J124" s="7">
        <v>0</v>
      </c>
      <c r="K124" s="7">
        <v>0</v>
      </c>
    </row>
    <row r="125" spans="1:11" x14ac:dyDescent="0.3">
      <c r="A125" s="5" t="s">
        <v>98</v>
      </c>
      <c r="B125" s="5"/>
      <c r="C125" s="5">
        <v>7</v>
      </c>
      <c r="D125" s="5">
        <v>7</v>
      </c>
      <c r="E125" s="5">
        <v>1</v>
      </c>
      <c r="F125" s="5">
        <v>0</v>
      </c>
      <c r="G125" s="5">
        <v>0</v>
      </c>
      <c r="H125" s="5">
        <v>0</v>
      </c>
      <c r="I125" s="7">
        <v>0</v>
      </c>
      <c r="J125" s="7">
        <v>0</v>
      </c>
      <c r="K125" s="7">
        <v>0</v>
      </c>
    </row>
    <row r="126" spans="1:11" x14ac:dyDescent="0.3">
      <c r="A126" s="5" t="s">
        <v>99</v>
      </c>
      <c r="B126" s="5" t="s">
        <v>245</v>
      </c>
      <c r="C126" s="5">
        <v>7</v>
      </c>
      <c r="D126" s="5">
        <v>7</v>
      </c>
      <c r="E126" s="5">
        <v>8</v>
      </c>
      <c r="F126" s="5">
        <v>0</v>
      </c>
      <c r="G126" s="5">
        <v>0</v>
      </c>
      <c r="H126" s="5">
        <v>0</v>
      </c>
      <c r="I126" s="7">
        <v>0</v>
      </c>
      <c r="J126" s="7">
        <v>0</v>
      </c>
      <c r="K126" s="7">
        <v>0</v>
      </c>
    </row>
    <row r="127" spans="1:11" x14ac:dyDescent="0.3">
      <c r="A127" s="5" t="s">
        <v>100</v>
      </c>
      <c r="B127" s="5"/>
      <c r="C127" s="5">
        <v>7</v>
      </c>
      <c r="D127" s="5">
        <v>7</v>
      </c>
      <c r="E127" s="5">
        <v>3</v>
      </c>
      <c r="F127" s="5">
        <v>0</v>
      </c>
      <c r="G127" s="5">
        <v>0</v>
      </c>
      <c r="H127" s="5">
        <v>0</v>
      </c>
      <c r="I127" s="7">
        <v>0</v>
      </c>
      <c r="J127" s="7">
        <v>0</v>
      </c>
      <c r="K127" s="7">
        <v>0</v>
      </c>
    </row>
    <row r="128" spans="1:11" x14ac:dyDescent="0.3">
      <c r="A128" s="5" t="s">
        <v>126</v>
      </c>
      <c r="B128" s="5" t="s">
        <v>246</v>
      </c>
      <c r="C128" s="5">
        <v>7</v>
      </c>
      <c r="D128" s="5">
        <v>7</v>
      </c>
      <c r="E128" s="5">
        <v>2</v>
      </c>
      <c r="F128" s="5">
        <v>3</v>
      </c>
      <c r="G128" s="5">
        <v>0</v>
      </c>
      <c r="H128" s="5">
        <v>0</v>
      </c>
      <c r="I128" s="7">
        <v>0</v>
      </c>
      <c r="J128" s="7">
        <v>0</v>
      </c>
      <c r="K128" s="7">
        <v>0</v>
      </c>
    </row>
    <row r="129" spans="1:11" x14ac:dyDescent="0.3">
      <c r="A129" s="5" t="s">
        <v>101</v>
      </c>
      <c r="B129" s="5" t="s">
        <v>247</v>
      </c>
      <c r="C129" s="5">
        <v>7</v>
      </c>
      <c r="D129" s="5">
        <v>7</v>
      </c>
      <c r="E129" s="5">
        <v>5</v>
      </c>
      <c r="F129" s="5">
        <v>3</v>
      </c>
      <c r="G129" s="5">
        <v>0</v>
      </c>
      <c r="H129" s="5">
        <v>0</v>
      </c>
      <c r="I129" s="7">
        <v>0</v>
      </c>
      <c r="J129" s="7">
        <v>0</v>
      </c>
      <c r="K129" s="7">
        <v>0</v>
      </c>
    </row>
    <row r="130" spans="1:11" x14ac:dyDescent="0.3">
      <c r="A130" s="5" t="s">
        <v>127</v>
      </c>
      <c r="B130" s="5" t="s">
        <v>248</v>
      </c>
      <c r="C130" s="5">
        <v>7</v>
      </c>
      <c r="D130" s="5">
        <v>7</v>
      </c>
      <c r="E130" s="5">
        <v>4</v>
      </c>
      <c r="F130" s="5">
        <v>5</v>
      </c>
      <c r="G130" s="5">
        <v>0</v>
      </c>
      <c r="H130" s="5">
        <v>0</v>
      </c>
      <c r="I130" s="7">
        <v>0</v>
      </c>
      <c r="J130" s="7">
        <v>0</v>
      </c>
      <c r="K130" s="7">
        <v>0</v>
      </c>
    </row>
    <row r="131" spans="1:11" x14ac:dyDescent="0.3">
      <c r="A131" s="5" t="s">
        <v>128</v>
      </c>
      <c r="B131" s="5" t="s">
        <v>249</v>
      </c>
      <c r="C131" s="5">
        <v>7</v>
      </c>
      <c r="D131" s="5">
        <v>7</v>
      </c>
      <c r="E131" s="5">
        <v>5</v>
      </c>
      <c r="F131" s="5">
        <v>0</v>
      </c>
      <c r="G131" s="5">
        <v>0</v>
      </c>
      <c r="H131" s="5">
        <v>0</v>
      </c>
      <c r="I131" s="7">
        <v>0</v>
      </c>
      <c r="J131" s="7">
        <v>0</v>
      </c>
      <c r="K131" s="7">
        <v>0</v>
      </c>
    </row>
    <row r="132" spans="1:11" x14ac:dyDescent="0.3">
      <c r="A132" s="17" t="s">
        <v>102</v>
      </c>
      <c r="B132" s="5" t="s">
        <v>250</v>
      </c>
      <c r="C132" s="5">
        <v>7</v>
      </c>
      <c r="D132" s="5">
        <v>7</v>
      </c>
      <c r="E132" s="5">
        <v>2</v>
      </c>
      <c r="F132" s="5">
        <v>3</v>
      </c>
      <c r="G132" s="5">
        <v>0</v>
      </c>
      <c r="H132" s="5">
        <v>0</v>
      </c>
      <c r="I132" s="7">
        <v>0</v>
      </c>
      <c r="J132" s="7">
        <v>0</v>
      </c>
      <c r="K132" s="7">
        <v>0</v>
      </c>
    </row>
    <row r="133" spans="1:11" x14ac:dyDescent="0.3">
      <c r="A133" s="6" t="s">
        <v>119</v>
      </c>
      <c r="B133" s="6" t="s">
        <v>251</v>
      </c>
      <c r="C133" s="6">
        <v>7</v>
      </c>
      <c r="D133" s="6">
        <v>8</v>
      </c>
      <c r="E133" s="6">
        <v>2</v>
      </c>
      <c r="F133" s="6">
        <v>3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</row>
    <row r="134" spans="1:11" x14ac:dyDescent="0.3">
      <c r="A134" s="6" t="s">
        <v>120</v>
      </c>
      <c r="B134" s="6" t="s">
        <v>252</v>
      </c>
      <c r="C134" s="6">
        <v>7</v>
      </c>
      <c r="D134" s="6">
        <v>8</v>
      </c>
      <c r="E134" s="6">
        <v>4</v>
      </c>
      <c r="F134" s="6">
        <v>0</v>
      </c>
      <c r="G134" s="6">
        <v>0</v>
      </c>
      <c r="H134" s="6">
        <v>0</v>
      </c>
      <c r="I134" s="6">
        <v>0</v>
      </c>
      <c r="J134" s="6">
        <v>0</v>
      </c>
      <c r="K134" s="6">
        <v>0</v>
      </c>
    </row>
    <row r="135" spans="1:11" x14ac:dyDescent="0.3">
      <c r="A135" s="6" t="s">
        <v>103</v>
      </c>
      <c r="B135" s="6" t="s">
        <v>253</v>
      </c>
      <c r="C135" s="6">
        <v>7</v>
      </c>
      <c r="D135" s="6">
        <v>8</v>
      </c>
      <c r="E135" s="6">
        <v>8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</row>
    <row r="136" spans="1:11" x14ac:dyDescent="0.3">
      <c r="A136" s="6" t="s">
        <v>121</v>
      </c>
      <c r="B136" s="6" t="s">
        <v>254</v>
      </c>
      <c r="C136" s="6">
        <v>7</v>
      </c>
      <c r="D136" s="6">
        <v>8</v>
      </c>
      <c r="E136" s="6">
        <v>1</v>
      </c>
      <c r="F136" s="6">
        <v>0</v>
      </c>
      <c r="G136" s="6">
        <v>0</v>
      </c>
      <c r="H136" s="6">
        <v>0</v>
      </c>
      <c r="I136" s="6">
        <v>0</v>
      </c>
      <c r="J136" s="6">
        <v>0</v>
      </c>
      <c r="K136" s="6">
        <v>0</v>
      </c>
    </row>
    <row r="137" spans="1:11" x14ac:dyDescent="0.3">
      <c r="A137" s="6" t="s">
        <v>104</v>
      </c>
      <c r="B137" s="6"/>
      <c r="C137" s="6">
        <v>7</v>
      </c>
      <c r="D137" s="6">
        <v>8</v>
      </c>
      <c r="E137" s="6">
        <v>1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</row>
    <row r="138" spans="1:11" x14ac:dyDescent="0.3">
      <c r="A138" s="6" t="s">
        <v>105</v>
      </c>
      <c r="B138" s="6" t="s">
        <v>255</v>
      </c>
      <c r="C138" s="6">
        <v>7</v>
      </c>
      <c r="D138" s="6">
        <v>8</v>
      </c>
      <c r="E138" s="6">
        <v>8</v>
      </c>
      <c r="F138" s="6">
        <v>0</v>
      </c>
      <c r="G138" s="6">
        <v>0</v>
      </c>
      <c r="H138" s="6">
        <v>0</v>
      </c>
      <c r="I138" s="6">
        <v>0</v>
      </c>
      <c r="J138" s="6">
        <v>0</v>
      </c>
      <c r="K138" s="6">
        <v>0</v>
      </c>
    </row>
    <row r="139" spans="1:11" x14ac:dyDescent="0.3">
      <c r="A139" s="6" t="s">
        <v>106</v>
      </c>
      <c r="B139" s="6" t="s">
        <v>256</v>
      </c>
      <c r="C139" s="6">
        <v>7</v>
      </c>
      <c r="D139" s="6">
        <v>8</v>
      </c>
      <c r="E139" s="6">
        <v>5</v>
      </c>
      <c r="F139" s="6">
        <v>3</v>
      </c>
      <c r="G139" s="6">
        <v>0</v>
      </c>
      <c r="H139" s="6">
        <v>0</v>
      </c>
      <c r="I139" s="6">
        <v>0</v>
      </c>
      <c r="J139" s="6">
        <v>0</v>
      </c>
      <c r="K139" s="6">
        <v>0</v>
      </c>
    </row>
    <row r="140" spans="1:11" x14ac:dyDescent="0.3">
      <c r="A140" s="6" t="s">
        <v>107</v>
      </c>
      <c r="B140" s="6"/>
      <c r="C140" s="6">
        <v>7</v>
      </c>
      <c r="D140" s="6">
        <v>8</v>
      </c>
      <c r="E140" s="6">
        <v>1</v>
      </c>
      <c r="F140" s="6">
        <v>0</v>
      </c>
      <c r="G140" s="6">
        <v>0</v>
      </c>
      <c r="H140" s="6">
        <v>0</v>
      </c>
      <c r="I140" s="6">
        <v>0</v>
      </c>
      <c r="J140" s="6">
        <v>0</v>
      </c>
      <c r="K140" s="6">
        <v>0</v>
      </c>
    </row>
    <row r="141" spans="1:11" x14ac:dyDescent="0.3">
      <c r="A141" s="6" t="s">
        <v>108</v>
      </c>
      <c r="B141" s="6" t="s">
        <v>257</v>
      </c>
      <c r="C141" s="6">
        <v>7</v>
      </c>
      <c r="D141" s="6">
        <v>8</v>
      </c>
      <c r="E141" s="6">
        <v>4</v>
      </c>
      <c r="F141" s="6">
        <v>1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</row>
    <row r="142" spans="1:11" x14ac:dyDescent="0.3">
      <c r="A142" s="6" t="s">
        <v>109</v>
      </c>
      <c r="B142" s="6" t="s">
        <v>258</v>
      </c>
      <c r="C142" s="6">
        <v>7</v>
      </c>
      <c r="D142" s="6">
        <v>8</v>
      </c>
      <c r="E142" s="6">
        <v>8</v>
      </c>
      <c r="F142" s="6">
        <v>0</v>
      </c>
      <c r="G142" s="6">
        <v>0</v>
      </c>
      <c r="H142" s="6">
        <v>0</v>
      </c>
      <c r="I142" s="6">
        <v>0</v>
      </c>
      <c r="J142" s="6">
        <v>0</v>
      </c>
      <c r="K142" s="6">
        <v>0</v>
      </c>
    </row>
    <row r="143" spans="1:11" x14ac:dyDescent="0.3">
      <c r="A143" s="6" t="s">
        <v>122</v>
      </c>
      <c r="B143" s="6" t="s">
        <v>259</v>
      </c>
      <c r="C143" s="6">
        <v>7</v>
      </c>
      <c r="D143" s="6">
        <v>8</v>
      </c>
      <c r="E143" s="6">
        <v>8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</row>
    <row r="144" spans="1:11" x14ac:dyDescent="0.3">
      <c r="A144" s="6" t="s">
        <v>110</v>
      </c>
      <c r="B144" s="6" t="s">
        <v>260</v>
      </c>
      <c r="C144" s="6">
        <v>7</v>
      </c>
      <c r="D144" s="6">
        <v>8</v>
      </c>
      <c r="E144" s="6">
        <v>1</v>
      </c>
      <c r="F144" s="6">
        <v>0</v>
      </c>
      <c r="G144" s="6">
        <v>0</v>
      </c>
      <c r="H144" s="6">
        <v>0</v>
      </c>
      <c r="I144" s="6">
        <v>0</v>
      </c>
      <c r="J144" s="6">
        <v>0</v>
      </c>
      <c r="K144" s="6">
        <v>0</v>
      </c>
    </row>
    <row r="145" spans="1:11" x14ac:dyDescent="0.3">
      <c r="A145" s="6" t="s">
        <v>129</v>
      </c>
      <c r="B145" s="6" t="s">
        <v>261</v>
      </c>
      <c r="C145" s="6">
        <v>7</v>
      </c>
      <c r="D145" s="6">
        <v>8</v>
      </c>
      <c r="E145" s="6">
        <v>1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</row>
    <row r="146" spans="1:11" x14ac:dyDescent="0.3">
      <c r="A146" s="6" t="s">
        <v>111</v>
      </c>
      <c r="B146" s="6" t="s">
        <v>262</v>
      </c>
      <c r="C146" s="6">
        <v>7</v>
      </c>
      <c r="D146" s="6">
        <v>8</v>
      </c>
      <c r="E146" s="6">
        <v>8</v>
      </c>
      <c r="F146" s="6">
        <v>0</v>
      </c>
      <c r="G146" s="6">
        <v>0</v>
      </c>
      <c r="H146" s="6">
        <v>0</v>
      </c>
      <c r="I146" s="6">
        <v>0</v>
      </c>
      <c r="J146" s="6">
        <v>0</v>
      </c>
      <c r="K146" s="6">
        <v>0</v>
      </c>
    </row>
    <row r="147" spans="1:11" x14ac:dyDescent="0.3">
      <c r="A147" s="6" t="s">
        <v>271</v>
      </c>
      <c r="B147" s="6" t="s">
        <v>263</v>
      </c>
      <c r="C147" s="6">
        <v>7</v>
      </c>
      <c r="D147" s="6">
        <v>8</v>
      </c>
      <c r="E147" s="6">
        <v>2</v>
      </c>
      <c r="F147" s="6">
        <v>3</v>
      </c>
      <c r="G147" s="6">
        <v>1</v>
      </c>
      <c r="H147" s="6">
        <v>0</v>
      </c>
      <c r="I147" s="6">
        <v>0</v>
      </c>
      <c r="J147" s="6">
        <v>0</v>
      </c>
      <c r="K147" s="6">
        <v>0</v>
      </c>
    </row>
    <row r="148" spans="1:11" x14ac:dyDescent="0.3">
      <c r="A148" s="6" t="s">
        <v>112</v>
      </c>
      <c r="B148" s="6" t="s">
        <v>264</v>
      </c>
      <c r="C148" s="6">
        <v>7</v>
      </c>
      <c r="D148" s="6">
        <v>8</v>
      </c>
      <c r="E148" s="6">
        <v>2</v>
      </c>
      <c r="F148" s="6">
        <v>3</v>
      </c>
      <c r="G148" s="6">
        <v>0</v>
      </c>
      <c r="H148" s="6">
        <v>0</v>
      </c>
      <c r="I148" s="6">
        <v>0</v>
      </c>
      <c r="J148" s="6">
        <v>0</v>
      </c>
      <c r="K148" s="6">
        <v>0</v>
      </c>
    </row>
    <row r="149" spans="1:11" x14ac:dyDescent="0.3">
      <c r="A149" s="6" t="s">
        <v>113</v>
      </c>
      <c r="B149" s="6"/>
      <c r="C149" s="6">
        <v>7</v>
      </c>
      <c r="D149" s="6">
        <v>8</v>
      </c>
      <c r="E149" s="6">
        <v>5</v>
      </c>
      <c r="F149" s="6">
        <v>3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</row>
    <row r="150" spans="1:11" x14ac:dyDescent="0.3">
      <c r="A150" s="6" t="s">
        <v>114</v>
      </c>
      <c r="B150" s="6" t="s">
        <v>265</v>
      </c>
      <c r="C150" s="6">
        <v>7</v>
      </c>
      <c r="D150" s="6">
        <v>8</v>
      </c>
      <c r="E150" s="6">
        <v>1</v>
      </c>
      <c r="F150" s="6">
        <v>2</v>
      </c>
      <c r="G150" s="6">
        <v>0</v>
      </c>
      <c r="H150" s="6">
        <v>0</v>
      </c>
      <c r="I150" s="6">
        <v>0</v>
      </c>
      <c r="J150" s="6">
        <v>0</v>
      </c>
      <c r="K150" s="6">
        <v>0</v>
      </c>
    </row>
    <row r="151" spans="1:11" x14ac:dyDescent="0.3">
      <c r="A151" s="6" t="s">
        <v>115</v>
      </c>
      <c r="B151" s="6"/>
      <c r="C151" s="6">
        <v>7</v>
      </c>
      <c r="D151" s="6">
        <v>8</v>
      </c>
      <c r="E151" s="6">
        <v>1</v>
      </c>
      <c r="F151" s="6">
        <v>0</v>
      </c>
      <c r="G151" s="6">
        <v>0</v>
      </c>
      <c r="H151" s="6">
        <v>0</v>
      </c>
      <c r="I151" s="6">
        <v>0</v>
      </c>
      <c r="J151" s="6">
        <v>0</v>
      </c>
      <c r="K151" s="6">
        <v>0</v>
      </c>
    </row>
    <row r="152" spans="1:11" x14ac:dyDescent="0.3">
      <c r="A152" s="6" t="s">
        <v>116</v>
      </c>
      <c r="B152" s="6" t="s">
        <v>266</v>
      </c>
      <c r="C152" s="6">
        <v>7</v>
      </c>
      <c r="D152" s="6">
        <v>8</v>
      </c>
      <c r="E152" s="6">
        <v>7</v>
      </c>
      <c r="F152" s="6">
        <v>0</v>
      </c>
      <c r="G152" s="6">
        <v>0</v>
      </c>
      <c r="H152" s="6">
        <v>1</v>
      </c>
      <c r="I152" s="6">
        <v>0</v>
      </c>
      <c r="J152" s="6">
        <v>1</v>
      </c>
      <c r="K152" s="6">
        <v>0</v>
      </c>
    </row>
    <row r="153" spans="1:11" x14ac:dyDescent="0.3">
      <c r="A153" s="6" t="s">
        <v>123</v>
      </c>
      <c r="B153" s="6" t="s">
        <v>267</v>
      </c>
      <c r="C153" s="6">
        <v>7</v>
      </c>
      <c r="D153" s="6">
        <v>8</v>
      </c>
      <c r="E153" s="6">
        <v>8</v>
      </c>
      <c r="F153" s="6">
        <v>0</v>
      </c>
      <c r="G153" s="6">
        <v>0</v>
      </c>
      <c r="H153" s="6">
        <v>1</v>
      </c>
      <c r="I153" s="6">
        <v>0</v>
      </c>
      <c r="J153" s="6">
        <v>0</v>
      </c>
      <c r="K153" s="6">
        <v>0</v>
      </c>
    </row>
    <row r="154" spans="1:11" x14ac:dyDescent="0.3">
      <c r="A154" s="6" t="s">
        <v>117</v>
      </c>
      <c r="B154" s="6"/>
      <c r="C154" s="6">
        <v>7</v>
      </c>
      <c r="D154" s="6">
        <v>8</v>
      </c>
      <c r="E154" s="6">
        <v>2</v>
      </c>
      <c r="F154" s="6">
        <v>1</v>
      </c>
      <c r="G154" s="6">
        <v>0</v>
      </c>
      <c r="H154" s="6">
        <v>0</v>
      </c>
      <c r="I154" s="6">
        <v>0</v>
      </c>
      <c r="J154" s="6">
        <v>0</v>
      </c>
      <c r="K154" s="6">
        <v>0</v>
      </c>
    </row>
    <row r="155" spans="1:11" x14ac:dyDescent="0.3">
      <c r="A155" s="6" t="s">
        <v>118</v>
      </c>
      <c r="B155" s="6" t="s">
        <v>268</v>
      </c>
      <c r="C155" s="6">
        <v>7</v>
      </c>
      <c r="D155" s="6">
        <v>8</v>
      </c>
      <c r="E155" s="6">
        <v>1</v>
      </c>
      <c r="F155" s="6">
        <v>0</v>
      </c>
      <c r="G155" s="6">
        <v>0</v>
      </c>
      <c r="H155" s="6">
        <v>1</v>
      </c>
      <c r="I155" s="6">
        <v>0</v>
      </c>
      <c r="J155" s="6">
        <v>0</v>
      </c>
      <c r="K155" s="6">
        <v>0</v>
      </c>
    </row>
    <row r="156" spans="1:11" s="23" customFormat="1" x14ac:dyDescent="0.3">
      <c r="A156" s="23" t="s">
        <v>273</v>
      </c>
      <c r="B156" s="23" t="s">
        <v>274</v>
      </c>
      <c r="C156" s="23">
        <v>7</v>
      </c>
      <c r="D156" s="23">
        <v>9</v>
      </c>
      <c r="E156" s="23">
        <v>8</v>
      </c>
      <c r="F156" s="23">
        <v>0</v>
      </c>
      <c r="G156" s="23">
        <v>0</v>
      </c>
      <c r="H156" s="23">
        <v>0</v>
      </c>
      <c r="I156" s="23">
        <v>0</v>
      </c>
      <c r="J156" s="23">
        <v>0</v>
      </c>
      <c r="K156" s="23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8996A-C8FB-4CD2-9B88-CC62D28038B9}">
  <dimension ref="A1:M16"/>
  <sheetViews>
    <sheetView workbookViewId="0"/>
  </sheetViews>
  <sheetFormatPr defaultRowHeight="16.5" x14ac:dyDescent="0.3"/>
  <cols>
    <col min="1" max="1" width="30.25" bestFit="1" customWidth="1"/>
    <col min="2" max="2" width="30.375" bestFit="1" customWidth="1"/>
    <col min="3" max="3" width="5.375" bestFit="1" customWidth="1"/>
    <col min="4" max="6" width="7.375" bestFit="1" customWidth="1"/>
    <col min="7" max="7" width="6.25" bestFit="1" customWidth="1"/>
    <col min="8" max="8" width="9.875" bestFit="1" customWidth="1"/>
    <col min="9" max="9" width="8.875" bestFit="1" customWidth="1"/>
    <col min="10" max="10" width="11" bestFit="1" customWidth="1"/>
    <col min="11" max="11" width="6.125" bestFit="1" customWidth="1"/>
    <col min="13" max="13" width="9.75" bestFit="1" customWidth="1"/>
  </cols>
  <sheetData>
    <row r="1" spans="1:13" x14ac:dyDescent="0.3">
      <c r="A1" t="s">
        <v>0</v>
      </c>
      <c r="B1" t="s">
        <v>1</v>
      </c>
      <c r="C1" t="s">
        <v>6</v>
      </c>
      <c r="D1" t="s">
        <v>4</v>
      </c>
      <c r="E1" t="s">
        <v>2</v>
      </c>
      <c r="F1" t="s">
        <v>3</v>
      </c>
      <c r="G1" t="s">
        <v>5</v>
      </c>
      <c r="H1" t="s">
        <v>7</v>
      </c>
      <c r="I1" t="s">
        <v>8</v>
      </c>
      <c r="J1" t="s">
        <v>9</v>
      </c>
      <c r="K1" t="s">
        <v>10</v>
      </c>
      <c r="M1" t="str">
        <f>"총 "&amp;COUNTA(A:A)-1&amp;"보면"</f>
        <v>총 15보면</v>
      </c>
    </row>
    <row r="2" spans="1:13" x14ac:dyDescent="0.3">
      <c r="A2" s="1" t="s">
        <v>11</v>
      </c>
      <c r="B2" s="21" t="s">
        <v>132</v>
      </c>
      <c r="C2" s="21">
        <v>7</v>
      </c>
      <c r="D2" s="21">
        <v>2</v>
      </c>
      <c r="E2" s="1">
        <v>1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</row>
    <row r="3" spans="1:13" x14ac:dyDescent="0.3">
      <c r="A3" s="1" t="s">
        <v>12</v>
      </c>
      <c r="B3" s="21"/>
      <c r="C3" s="21">
        <v>7</v>
      </c>
      <c r="D3" s="21">
        <v>2</v>
      </c>
      <c r="E3" s="1">
        <v>5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</row>
    <row r="4" spans="1:13" x14ac:dyDescent="0.3">
      <c r="A4" s="1" t="s">
        <v>13</v>
      </c>
      <c r="B4" s="21" t="s">
        <v>133</v>
      </c>
      <c r="C4" s="21">
        <v>7</v>
      </c>
      <c r="D4" s="21">
        <v>2</v>
      </c>
      <c r="E4" s="1">
        <v>8</v>
      </c>
      <c r="F4" s="1">
        <v>0</v>
      </c>
      <c r="G4" s="1">
        <v>0</v>
      </c>
      <c r="H4" s="1">
        <v>0</v>
      </c>
      <c r="I4" s="1">
        <v>0</v>
      </c>
      <c r="J4" s="1">
        <v>1</v>
      </c>
      <c r="K4" s="1">
        <v>0</v>
      </c>
    </row>
    <row r="5" spans="1:13" x14ac:dyDescent="0.3">
      <c r="A5" s="1" t="s">
        <v>14</v>
      </c>
      <c r="B5" s="21"/>
      <c r="C5" s="21">
        <v>7</v>
      </c>
      <c r="D5" s="21">
        <v>2</v>
      </c>
      <c r="E5" s="1">
        <v>5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</row>
    <row r="6" spans="1:13" x14ac:dyDescent="0.3">
      <c r="A6" s="2" t="s">
        <v>15</v>
      </c>
      <c r="B6" s="21" t="s">
        <v>134</v>
      </c>
      <c r="C6" s="21">
        <v>7</v>
      </c>
      <c r="D6" s="21">
        <v>2</v>
      </c>
      <c r="E6" s="1">
        <v>8</v>
      </c>
      <c r="F6" s="1">
        <v>0</v>
      </c>
      <c r="G6" s="1">
        <v>0</v>
      </c>
      <c r="H6" s="1">
        <v>0</v>
      </c>
      <c r="I6" s="1">
        <v>0</v>
      </c>
      <c r="J6" s="1">
        <v>1</v>
      </c>
      <c r="K6" s="1">
        <v>0</v>
      </c>
    </row>
    <row r="7" spans="1:13" x14ac:dyDescent="0.3">
      <c r="A7" s="2" t="s">
        <v>16</v>
      </c>
      <c r="B7" s="21"/>
      <c r="C7" s="21">
        <v>7</v>
      </c>
      <c r="D7" s="21">
        <v>2</v>
      </c>
      <c r="E7" s="1">
        <v>8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</row>
    <row r="8" spans="1:13" x14ac:dyDescent="0.3">
      <c r="A8" s="2" t="s">
        <v>17</v>
      </c>
      <c r="B8" s="2" t="s">
        <v>135</v>
      </c>
      <c r="C8" s="21">
        <v>7</v>
      </c>
      <c r="D8" s="21">
        <v>2</v>
      </c>
      <c r="E8" s="1">
        <v>8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</row>
    <row r="9" spans="1:13" x14ac:dyDescent="0.3">
      <c r="A9" s="1" t="s">
        <v>18</v>
      </c>
      <c r="B9" s="21"/>
      <c r="C9" s="21">
        <v>7</v>
      </c>
      <c r="D9" s="21">
        <v>2</v>
      </c>
      <c r="E9" s="1">
        <v>8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</row>
    <row r="10" spans="1:13" x14ac:dyDescent="0.3">
      <c r="A10" s="1" t="s">
        <v>19</v>
      </c>
      <c r="B10" s="21"/>
      <c r="C10" s="21">
        <v>7</v>
      </c>
      <c r="D10" s="21">
        <v>2</v>
      </c>
      <c r="E10" s="1">
        <v>8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</row>
    <row r="11" spans="1:13" x14ac:dyDescent="0.3">
      <c r="A11" s="1" t="s">
        <v>272</v>
      </c>
      <c r="B11" s="21" t="s">
        <v>136</v>
      </c>
      <c r="C11" s="21">
        <v>7</v>
      </c>
      <c r="D11" s="21">
        <v>2</v>
      </c>
      <c r="E11" s="1">
        <v>6</v>
      </c>
      <c r="F11" s="1">
        <v>0</v>
      </c>
      <c r="G11" s="1">
        <v>1</v>
      </c>
      <c r="H11" s="1">
        <v>0</v>
      </c>
      <c r="I11" s="1">
        <v>0</v>
      </c>
      <c r="J11" s="1">
        <v>0</v>
      </c>
      <c r="K11" s="1">
        <v>0</v>
      </c>
    </row>
    <row r="12" spans="1:13" x14ac:dyDescent="0.3">
      <c r="A12" s="1" t="s">
        <v>275</v>
      </c>
      <c r="B12" s="21"/>
      <c r="C12" s="21">
        <v>7</v>
      </c>
      <c r="D12" s="21">
        <v>2</v>
      </c>
      <c r="E12" s="1">
        <v>5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</row>
    <row r="13" spans="1:13" x14ac:dyDescent="0.3">
      <c r="A13" s="1" t="s">
        <v>20</v>
      </c>
      <c r="B13" s="21" t="s">
        <v>137</v>
      </c>
      <c r="C13" s="21">
        <v>7</v>
      </c>
      <c r="D13" s="21">
        <v>2</v>
      </c>
      <c r="E13" s="1">
        <v>8</v>
      </c>
      <c r="F13" s="1">
        <v>0</v>
      </c>
      <c r="G13" s="1">
        <v>0</v>
      </c>
      <c r="H13" s="1">
        <v>1</v>
      </c>
      <c r="I13" s="1">
        <v>0</v>
      </c>
      <c r="J13" s="1">
        <v>0</v>
      </c>
      <c r="K13" s="1">
        <v>0</v>
      </c>
    </row>
    <row r="14" spans="1:13" x14ac:dyDescent="0.3">
      <c r="A14" s="1" t="s">
        <v>21</v>
      </c>
      <c r="B14" s="21" t="s">
        <v>138</v>
      </c>
      <c r="C14" s="21">
        <v>7</v>
      </c>
      <c r="D14" s="21">
        <v>2</v>
      </c>
      <c r="E14" s="1">
        <v>8</v>
      </c>
      <c r="F14" s="1">
        <v>0</v>
      </c>
      <c r="G14" s="1">
        <v>0</v>
      </c>
      <c r="H14" s="1">
        <v>0</v>
      </c>
      <c r="I14" s="1">
        <v>0</v>
      </c>
      <c r="J14" s="1">
        <v>1</v>
      </c>
      <c r="K14" s="1">
        <v>0</v>
      </c>
    </row>
    <row r="15" spans="1:13" x14ac:dyDescent="0.3">
      <c r="A15" s="1" t="s">
        <v>22</v>
      </c>
      <c r="B15" s="21" t="s">
        <v>139</v>
      </c>
      <c r="C15" s="21">
        <v>7</v>
      </c>
      <c r="D15" s="21">
        <v>2</v>
      </c>
      <c r="E15" s="1">
        <v>8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</row>
    <row r="16" spans="1:13" x14ac:dyDescent="0.3">
      <c r="A16" s="1" t="s">
        <v>23</v>
      </c>
      <c r="B16" s="21" t="s">
        <v>140</v>
      </c>
      <c r="C16" s="21">
        <v>7</v>
      </c>
      <c r="D16" s="21">
        <v>2</v>
      </c>
      <c r="E16" s="1">
        <v>1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2B0B6-10BC-4E53-9A8B-87758938A290}">
  <dimension ref="A1:M16"/>
  <sheetViews>
    <sheetView workbookViewId="0"/>
  </sheetViews>
  <sheetFormatPr defaultRowHeight="16.5" x14ac:dyDescent="0.3"/>
  <cols>
    <col min="1" max="1" width="58.625" bestFit="1" customWidth="1"/>
    <col min="2" max="2" width="31.25" bestFit="1" customWidth="1"/>
    <col min="3" max="3" width="5.375" bestFit="1" customWidth="1"/>
    <col min="4" max="6" width="7.375" bestFit="1" customWidth="1"/>
    <col min="7" max="7" width="6.25" bestFit="1" customWidth="1"/>
    <col min="8" max="8" width="9.875" bestFit="1" customWidth="1"/>
    <col min="9" max="9" width="8.875" bestFit="1" customWidth="1"/>
    <col min="10" max="10" width="11" bestFit="1" customWidth="1"/>
    <col min="11" max="11" width="6.125" bestFit="1" customWidth="1"/>
    <col min="13" max="13" width="9.75" bestFit="1" customWidth="1"/>
  </cols>
  <sheetData>
    <row r="1" spans="1:13" x14ac:dyDescent="0.3">
      <c r="A1" t="s">
        <v>0</v>
      </c>
      <c r="B1" t="s">
        <v>1</v>
      </c>
      <c r="C1" t="s">
        <v>6</v>
      </c>
      <c r="D1" t="s">
        <v>4</v>
      </c>
      <c r="E1" t="s">
        <v>2</v>
      </c>
      <c r="F1" t="s">
        <v>3</v>
      </c>
      <c r="G1" t="s">
        <v>5</v>
      </c>
      <c r="H1" t="s">
        <v>7</v>
      </c>
      <c r="I1" t="s">
        <v>8</v>
      </c>
      <c r="J1" t="s">
        <v>9</v>
      </c>
      <c r="K1" t="s">
        <v>10</v>
      </c>
      <c r="M1" t="str">
        <f>"총 "&amp;COUNTA(A:A)-1&amp;"보면"</f>
        <v>총 15보면</v>
      </c>
    </row>
    <row r="2" spans="1:13" x14ac:dyDescent="0.3">
      <c r="A2" s="8" t="s">
        <v>32</v>
      </c>
      <c r="B2" s="8" t="s">
        <v>141</v>
      </c>
      <c r="C2" s="20">
        <v>7</v>
      </c>
      <c r="D2" s="9">
        <v>3</v>
      </c>
      <c r="E2" s="9">
        <v>3</v>
      </c>
      <c r="F2" s="9">
        <v>0</v>
      </c>
      <c r="G2" s="9">
        <v>0</v>
      </c>
      <c r="H2" s="9">
        <v>0</v>
      </c>
      <c r="I2" s="9">
        <v>0</v>
      </c>
      <c r="J2" s="9">
        <v>0</v>
      </c>
      <c r="K2" s="9">
        <v>0</v>
      </c>
    </row>
    <row r="3" spans="1:13" x14ac:dyDescent="0.3">
      <c r="A3" s="8" t="s">
        <v>24</v>
      </c>
      <c r="B3" s="8" t="s">
        <v>142</v>
      </c>
      <c r="C3" s="20">
        <v>7</v>
      </c>
      <c r="D3" s="9">
        <v>3</v>
      </c>
      <c r="E3" s="9">
        <v>1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</row>
    <row r="4" spans="1:13" x14ac:dyDescent="0.3">
      <c r="A4" s="8" t="s">
        <v>33</v>
      </c>
      <c r="B4" s="9" t="s">
        <v>143</v>
      </c>
      <c r="C4" s="20">
        <v>7</v>
      </c>
      <c r="D4" s="9">
        <v>3</v>
      </c>
      <c r="E4" s="9">
        <v>8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</row>
    <row r="5" spans="1:13" x14ac:dyDescent="0.3">
      <c r="A5" s="8" t="s">
        <v>25</v>
      </c>
      <c r="B5" s="8"/>
      <c r="C5" s="20">
        <v>7</v>
      </c>
      <c r="D5" s="9">
        <v>3</v>
      </c>
      <c r="E5" s="9">
        <v>8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</row>
    <row r="6" spans="1:13" x14ac:dyDescent="0.3">
      <c r="A6" s="8" t="s">
        <v>26</v>
      </c>
      <c r="B6" s="8"/>
      <c r="C6" s="20">
        <v>7</v>
      </c>
      <c r="D6" s="9">
        <v>3</v>
      </c>
      <c r="E6" s="9">
        <v>8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</row>
    <row r="7" spans="1:13" x14ac:dyDescent="0.3">
      <c r="A7" s="8" t="s">
        <v>27</v>
      </c>
      <c r="B7" s="22" t="s">
        <v>144</v>
      </c>
      <c r="C7" s="20">
        <v>7</v>
      </c>
      <c r="D7" s="9">
        <v>3</v>
      </c>
      <c r="E7" s="9">
        <v>5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</row>
    <row r="8" spans="1:13" x14ac:dyDescent="0.3">
      <c r="A8" s="8" t="s">
        <v>28</v>
      </c>
      <c r="B8" s="9" t="s">
        <v>145</v>
      </c>
      <c r="C8" s="20">
        <v>7</v>
      </c>
      <c r="D8" s="9">
        <v>3</v>
      </c>
      <c r="E8" s="9">
        <v>8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</row>
    <row r="9" spans="1:13" x14ac:dyDescent="0.3">
      <c r="A9" s="8" t="s">
        <v>34</v>
      </c>
      <c r="B9" s="9" t="s">
        <v>146</v>
      </c>
      <c r="C9" s="20">
        <v>7</v>
      </c>
      <c r="D9" s="9">
        <v>3</v>
      </c>
      <c r="E9" s="9">
        <v>2</v>
      </c>
      <c r="F9" s="9">
        <v>5</v>
      </c>
      <c r="G9" s="9">
        <v>0</v>
      </c>
      <c r="H9" s="9">
        <v>0</v>
      </c>
      <c r="I9" s="9">
        <v>0</v>
      </c>
      <c r="J9" s="9">
        <v>0</v>
      </c>
      <c r="K9" s="9">
        <v>0</v>
      </c>
    </row>
    <row r="10" spans="1:13" x14ac:dyDescent="0.3">
      <c r="A10" s="8" t="s">
        <v>35</v>
      </c>
      <c r="B10" s="9" t="s">
        <v>147</v>
      </c>
      <c r="C10" s="20">
        <v>7</v>
      </c>
      <c r="D10" s="9">
        <v>3</v>
      </c>
      <c r="E10" s="9">
        <v>1</v>
      </c>
      <c r="F10" s="9">
        <v>0</v>
      </c>
      <c r="G10" s="9">
        <v>0</v>
      </c>
      <c r="H10" s="9">
        <v>1</v>
      </c>
      <c r="I10" s="9">
        <v>0</v>
      </c>
      <c r="J10" s="9">
        <v>0</v>
      </c>
      <c r="K10" s="9">
        <v>0</v>
      </c>
    </row>
    <row r="11" spans="1:13" x14ac:dyDescent="0.3">
      <c r="A11" s="8" t="s">
        <v>36</v>
      </c>
      <c r="B11" s="9" t="s">
        <v>148</v>
      </c>
      <c r="C11" s="20">
        <v>7</v>
      </c>
      <c r="D11" s="9">
        <v>3</v>
      </c>
      <c r="E11" s="9">
        <v>5</v>
      </c>
      <c r="F11" s="9">
        <v>2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</row>
    <row r="12" spans="1:13" x14ac:dyDescent="0.3">
      <c r="A12" s="8" t="s">
        <v>29</v>
      </c>
      <c r="B12" s="9"/>
      <c r="C12" s="20">
        <v>7</v>
      </c>
      <c r="D12" s="9">
        <v>3</v>
      </c>
      <c r="E12" s="9">
        <v>5</v>
      </c>
      <c r="F12" s="9">
        <v>3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</row>
    <row r="13" spans="1:13" x14ac:dyDescent="0.3">
      <c r="A13" s="8" t="s">
        <v>30</v>
      </c>
      <c r="B13" s="9"/>
      <c r="C13" s="20">
        <v>7</v>
      </c>
      <c r="D13" s="9">
        <v>3</v>
      </c>
      <c r="E13" s="9">
        <v>8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</row>
    <row r="14" spans="1:13" x14ac:dyDescent="0.3">
      <c r="A14" s="8" t="s">
        <v>31</v>
      </c>
      <c r="B14" s="9"/>
      <c r="C14" s="20">
        <v>7</v>
      </c>
      <c r="D14" s="9">
        <v>3</v>
      </c>
      <c r="E14" s="9">
        <v>3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</row>
    <row r="15" spans="1:13" x14ac:dyDescent="0.3">
      <c r="A15" s="9" t="s">
        <v>37</v>
      </c>
      <c r="B15" s="9" t="s">
        <v>149</v>
      </c>
      <c r="C15" s="20">
        <v>7</v>
      </c>
      <c r="D15" s="9">
        <v>3</v>
      </c>
      <c r="E15" s="9">
        <v>8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</row>
    <row r="16" spans="1:13" x14ac:dyDescent="0.3">
      <c r="A16" s="9" t="s">
        <v>38</v>
      </c>
      <c r="B16" s="9" t="s">
        <v>150</v>
      </c>
      <c r="C16" s="20">
        <v>7</v>
      </c>
      <c r="D16" s="9">
        <v>3</v>
      </c>
      <c r="E16" s="9">
        <v>5</v>
      </c>
      <c r="F16" s="9">
        <v>3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CF3E6-B251-4774-A95C-B3AD55BC2493}">
  <dimension ref="A1:M20"/>
  <sheetViews>
    <sheetView workbookViewId="0"/>
  </sheetViews>
  <sheetFormatPr defaultRowHeight="16.5" x14ac:dyDescent="0.3"/>
  <cols>
    <col min="1" max="1" width="29.625" bestFit="1" customWidth="1"/>
    <col min="2" max="2" width="30.375" bestFit="1" customWidth="1"/>
    <col min="3" max="3" width="5.375" bestFit="1" customWidth="1"/>
    <col min="4" max="6" width="7.375" bestFit="1" customWidth="1"/>
    <col min="7" max="7" width="6.25" bestFit="1" customWidth="1"/>
    <col min="8" max="8" width="9.875" bestFit="1" customWidth="1"/>
    <col min="9" max="9" width="8.875" bestFit="1" customWidth="1"/>
    <col min="10" max="10" width="11" bestFit="1" customWidth="1"/>
    <col min="11" max="11" width="6.125" bestFit="1" customWidth="1"/>
    <col min="13" max="13" width="9.75" bestFit="1" customWidth="1"/>
  </cols>
  <sheetData>
    <row r="1" spans="1:13" x14ac:dyDescent="0.3">
      <c r="A1" t="s">
        <v>0</v>
      </c>
      <c r="B1" t="s">
        <v>1</v>
      </c>
      <c r="C1" t="s">
        <v>6</v>
      </c>
      <c r="D1" t="s">
        <v>4</v>
      </c>
      <c r="E1" t="s">
        <v>2</v>
      </c>
      <c r="F1" t="s">
        <v>3</v>
      </c>
      <c r="G1" t="s">
        <v>5</v>
      </c>
      <c r="H1" t="s">
        <v>7</v>
      </c>
      <c r="I1" t="s">
        <v>8</v>
      </c>
      <c r="J1" t="s">
        <v>9</v>
      </c>
      <c r="K1" t="s">
        <v>10</v>
      </c>
      <c r="M1" t="str">
        <f>"총 "&amp;COUNTA(A:A)-1&amp;"보면"</f>
        <v>총 19보면</v>
      </c>
    </row>
    <row r="2" spans="1:13" x14ac:dyDescent="0.3">
      <c r="A2" s="3" t="s">
        <v>39</v>
      </c>
      <c r="B2" s="3" t="s">
        <v>151</v>
      </c>
      <c r="C2" s="19">
        <v>7</v>
      </c>
      <c r="D2" s="10">
        <v>4</v>
      </c>
      <c r="E2" s="10">
        <v>8</v>
      </c>
      <c r="F2" s="10">
        <v>0</v>
      </c>
      <c r="G2" s="10">
        <v>0</v>
      </c>
      <c r="H2" s="10">
        <v>0</v>
      </c>
      <c r="I2" s="10">
        <v>0</v>
      </c>
      <c r="J2" s="10">
        <v>0</v>
      </c>
      <c r="K2" s="10">
        <v>0</v>
      </c>
    </row>
    <row r="3" spans="1:13" x14ac:dyDescent="0.3">
      <c r="A3" s="3" t="s">
        <v>152</v>
      </c>
      <c r="B3" s="3" t="s">
        <v>153</v>
      </c>
      <c r="C3" s="19">
        <v>7</v>
      </c>
      <c r="D3" s="10">
        <v>4</v>
      </c>
      <c r="E3" s="10">
        <v>8</v>
      </c>
      <c r="F3" s="10">
        <v>0</v>
      </c>
      <c r="G3" s="10">
        <v>0</v>
      </c>
      <c r="H3" s="10">
        <v>0</v>
      </c>
      <c r="I3" s="10">
        <v>0</v>
      </c>
      <c r="J3" s="10">
        <v>0</v>
      </c>
      <c r="K3" s="10">
        <v>3</v>
      </c>
    </row>
    <row r="4" spans="1:13" x14ac:dyDescent="0.3">
      <c r="A4" s="3" t="s">
        <v>40</v>
      </c>
      <c r="B4" s="3" t="s">
        <v>154</v>
      </c>
      <c r="C4" s="19">
        <v>7</v>
      </c>
      <c r="D4" s="10">
        <v>4</v>
      </c>
      <c r="E4" s="10">
        <v>8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</row>
    <row r="5" spans="1:13" x14ac:dyDescent="0.3">
      <c r="A5" s="3" t="s">
        <v>41</v>
      </c>
      <c r="B5" s="3" t="s">
        <v>155</v>
      </c>
      <c r="C5" s="19">
        <v>7</v>
      </c>
      <c r="D5" s="10">
        <v>4</v>
      </c>
      <c r="E5" s="10">
        <v>8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</row>
    <row r="6" spans="1:13" x14ac:dyDescent="0.3">
      <c r="A6" s="3" t="s">
        <v>42</v>
      </c>
      <c r="B6" s="3" t="s">
        <v>156</v>
      </c>
      <c r="C6" s="19">
        <v>7</v>
      </c>
      <c r="D6" s="10">
        <v>4</v>
      </c>
      <c r="E6" s="10">
        <v>8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</row>
    <row r="7" spans="1:13" x14ac:dyDescent="0.3">
      <c r="A7" s="3" t="s">
        <v>43</v>
      </c>
      <c r="B7" s="3" t="s">
        <v>157</v>
      </c>
      <c r="C7" s="19">
        <v>7</v>
      </c>
      <c r="D7" s="10">
        <v>4</v>
      </c>
      <c r="E7" s="10">
        <v>8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</row>
    <row r="8" spans="1:13" x14ac:dyDescent="0.3">
      <c r="A8" s="3" t="s">
        <v>44</v>
      </c>
      <c r="B8" s="3" t="s">
        <v>158</v>
      </c>
      <c r="C8" s="19">
        <v>7</v>
      </c>
      <c r="D8" s="10">
        <v>4</v>
      </c>
      <c r="E8" s="10">
        <v>7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</row>
    <row r="9" spans="1:13" x14ac:dyDescent="0.3">
      <c r="A9" s="3" t="s">
        <v>45</v>
      </c>
      <c r="B9" s="3" t="s">
        <v>159</v>
      </c>
      <c r="C9" s="19">
        <v>7</v>
      </c>
      <c r="D9" s="10">
        <v>4</v>
      </c>
      <c r="E9" s="10">
        <v>8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</row>
    <row r="10" spans="1:13" x14ac:dyDescent="0.3">
      <c r="A10" s="3" t="s">
        <v>46</v>
      </c>
      <c r="B10" s="3" t="s">
        <v>160</v>
      </c>
      <c r="C10" s="19">
        <v>7</v>
      </c>
      <c r="D10" s="10">
        <v>4</v>
      </c>
      <c r="E10" s="10">
        <v>1</v>
      </c>
      <c r="F10" s="10">
        <v>4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</row>
    <row r="11" spans="1:13" x14ac:dyDescent="0.3">
      <c r="A11" s="3" t="s">
        <v>47</v>
      </c>
      <c r="B11" s="3" t="s">
        <v>161</v>
      </c>
      <c r="C11" s="19">
        <v>7</v>
      </c>
      <c r="D11" s="10">
        <v>4</v>
      </c>
      <c r="E11" s="10">
        <v>5</v>
      </c>
      <c r="F11" s="10">
        <v>2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</row>
    <row r="12" spans="1:13" x14ac:dyDescent="0.3">
      <c r="A12" s="3" t="s">
        <v>48</v>
      </c>
      <c r="B12" s="3" t="s">
        <v>162</v>
      </c>
      <c r="C12" s="19">
        <v>7</v>
      </c>
      <c r="D12" s="10">
        <v>4</v>
      </c>
      <c r="E12" s="10">
        <v>1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</row>
    <row r="13" spans="1:13" x14ac:dyDescent="0.3">
      <c r="A13" s="3" t="s">
        <v>49</v>
      </c>
      <c r="B13" s="3" t="s">
        <v>163</v>
      </c>
      <c r="C13" s="19">
        <v>7</v>
      </c>
      <c r="D13" s="10">
        <v>4</v>
      </c>
      <c r="E13" s="10">
        <v>3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</row>
    <row r="14" spans="1:13" x14ac:dyDescent="0.3">
      <c r="A14" s="3" t="s">
        <v>50</v>
      </c>
      <c r="B14" s="3" t="s">
        <v>164</v>
      </c>
      <c r="C14" s="19">
        <v>7</v>
      </c>
      <c r="D14" s="10">
        <v>4</v>
      </c>
      <c r="E14" s="10">
        <v>8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</row>
    <row r="15" spans="1:13" x14ac:dyDescent="0.3">
      <c r="A15" s="3" t="s">
        <v>51</v>
      </c>
      <c r="B15" s="3"/>
      <c r="C15" s="19">
        <v>7</v>
      </c>
      <c r="D15" s="10">
        <v>4</v>
      </c>
      <c r="E15" s="10">
        <v>8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</row>
    <row r="16" spans="1:13" x14ac:dyDescent="0.3">
      <c r="A16" s="3" t="s">
        <v>52</v>
      </c>
      <c r="B16" s="3" t="s">
        <v>165</v>
      </c>
      <c r="C16" s="19">
        <v>7</v>
      </c>
      <c r="D16" s="10">
        <v>4</v>
      </c>
      <c r="E16" s="10">
        <v>5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</row>
    <row r="17" spans="1:11" x14ac:dyDescent="0.3">
      <c r="A17" s="3" t="s">
        <v>167</v>
      </c>
      <c r="B17" s="3" t="s">
        <v>166</v>
      </c>
      <c r="C17" s="19">
        <v>7</v>
      </c>
      <c r="D17" s="10">
        <v>4</v>
      </c>
      <c r="E17" s="10">
        <v>8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2</v>
      </c>
    </row>
    <row r="18" spans="1:11" x14ac:dyDescent="0.3">
      <c r="A18" s="3" t="s">
        <v>53</v>
      </c>
      <c r="B18" s="3" t="s">
        <v>168</v>
      </c>
      <c r="C18" s="19">
        <v>7</v>
      </c>
      <c r="D18" s="10">
        <v>4</v>
      </c>
      <c r="E18" s="10">
        <v>5</v>
      </c>
      <c r="F18" s="10">
        <v>0</v>
      </c>
      <c r="G18" s="10">
        <v>0</v>
      </c>
      <c r="H18" s="10">
        <v>1</v>
      </c>
      <c r="I18" s="10">
        <v>0</v>
      </c>
      <c r="J18" s="10">
        <v>0</v>
      </c>
      <c r="K18" s="10">
        <v>0</v>
      </c>
    </row>
    <row r="19" spans="1:11" x14ac:dyDescent="0.3">
      <c r="A19" s="3" t="s">
        <v>54</v>
      </c>
      <c r="B19" s="3" t="s">
        <v>169</v>
      </c>
      <c r="C19" s="19">
        <v>7</v>
      </c>
      <c r="D19" s="10">
        <v>4</v>
      </c>
      <c r="E19" s="10">
        <v>8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</row>
    <row r="20" spans="1:11" x14ac:dyDescent="0.3">
      <c r="A20" s="10" t="s">
        <v>55</v>
      </c>
      <c r="B20" s="3" t="s">
        <v>170</v>
      </c>
      <c r="C20" s="19">
        <v>7</v>
      </c>
      <c r="D20" s="10">
        <v>4</v>
      </c>
      <c r="E20" s="10">
        <v>1</v>
      </c>
      <c r="F20" s="10">
        <v>2</v>
      </c>
      <c r="G20" s="10">
        <v>3</v>
      </c>
      <c r="H20" s="10">
        <v>1</v>
      </c>
      <c r="I20" s="10">
        <v>0</v>
      </c>
      <c r="J20" s="10">
        <v>0</v>
      </c>
      <c r="K20" s="10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6E247-DA82-41A7-BBCB-320B615E85D1}">
  <dimension ref="A1:M46"/>
  <sheetViews>
    <sheetView workbookViewId="0"/>
  </sheetViews>
  <sheetFormatPr defaultRowHeight="16.5" x14ac:dyDescent="0.3"/>
  <cols>
    <col min="1" max="1" width="34.625" bestFit="1" customWidth="1"/>
    <col min="2" max="2" width="27.625" bestFit="1" customWidth="1"/>
    <col min="3" max="3" width="5.375" bestFit="1" customWidth="1"/>
    <col min="4" max="6" width="7.375" bestFit="1" customWidth="1"/>
    <col min="7" max="7" width="6.25" bestFit="1" customWidth="1"/>
    <col min="8" max="8" width="9.875" bestFit="1" customWidth="1"/>
    <col min="9" max="9" width="8.875" bestFit="1" customWidth="1"/>
    <col min="10" max="10" width="11" bestFit="1" customWidth="1"/>
    <col min="11" max="11" width="6.125" bestFit="1" customWidth="1"/>
    <col min="13" max="13" width="9.75" bestFit="1" customWidth="1"/>
  </cols>
  <sheetData>
    <row r="1" spans="1:13" x14ac:dyDescent="0.3">
      <c r="A1" t="s">
        <v>0</v>
      </c>
      <c r="B1" t="s">
        <v>1</v>
      </c>
      <c r="C1" t="s">
        <v>6</v>
      </c>
      <c r="D1" t="s">
        <v>4</v>
      </c>
      <c r="E1" t="s">
        <v>2</v>
      </c>
      <c r="F1" t="s">
        <v>3</v>
      </c>
      <c r="G1" t="s">
        <v>5</v>
      </c>
      <c r="H1" t="s">
        <v>7</v>
      </c>
      <c r="I1" t="s">
        <v>8</v>
      </c>
      <c r="J1" t="s">
        <v>9</v>
      </c>
      <c r="K1" t="s">
        <v>10</v>
      </c>
      <c r="M1" t="str">
        <f>"총 "&amp;COUNTA(A:A)-1&amp;"보면"</f>
        <v>총 45보면</v>
      </c>
    </row>
    <row r="2" spans="1:13" x14ac:dyDescent="0.3">
      <c r="A2" s="11" t="s">
        <v>171</v>
      </c>
      <c r="B2" s="11"/>
      <c r="C2" s="14">
        <v>7</v>
      </c>
      <c r="D2" s="11">
        <v>5</v>
      </c>
      <c r="E2" s="11">
        <v>6</v>
      </c>
      <c r="F2" s="11">
        <v>0</v>
      </c>
      <c r="G2" s="11">
        <v>0</v>
      </c>
      <c r="H2" s="11">
        <v>0</v>
      </c>
      <c r="I2" s="11">
        <v>0</v>
      </c>
      <c r="J2" s="11">
        <v>0</v>
      </c>
      <c r="K2" s="11">
        <v>0</v>
      </c>
    </row>
    <row r="3" spans="1:13" x14ac:dyDescent="0.3">
      <c r="A3" s="11" t="s">
        <v>80</v>
      </c>
      <c r="B3" s="11" t="s">
        <v>172</v>
      </c>
      <c r="C3" s="14">
        <v>7</v>
      </c>
      <c r="D3" s="11">
        <v>5</v>
      </c>
      <c r="E3" s="11">
        <v>1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  <c r="K3" s="11">
        <v>0</v>
      </c>
    </row>
    <row r="4" spans="1:13" x14ac:dyDescent="0.3">
      <c r="A4" s="11" t="s">
        <v>81</v>
      </c>
      <c r="B4" s="11" t="s">
        <v>173</v>
      </c>
      <c r="C4" s="14">
        <v>7</v>
      </c>
      <c r="D4" s="11">
        <v>5</v>
      </c>
      <c r="E4" s="11">
        <v>1</v>
      </c>
      <c r="F4" s="11">
        <v>0</v>
      </c>
      <c r="G4" s="11">
        <v>0</v>
      </c>
      <c r="H4" s="11">
        <v>0</v>
      </c>
      <c r="I4" s="11">
        <v>0</v>
      </c>
      <c r="J4" s="11">
        <v>0</v>
      </c>
      <c r="K4" s="11">
        <v>0</v>
      </c>
    </row>
    <row r="5" spans="1:13" x14ac:dyDescent="0.3">
      <c r="A5" s="11" t="s">
        <v>56</v>
      </c>
      <c r="B5" s="11"/>
      <c r="C5" s="14">
        <v>7</v>
      </c>
      <c r="D5" s="11">
        <v>5</v>
      </c>
      <c r="E5" s="11">
        <v>8</v>
      </c>
      <c r="F5" s="11">
        <v>0</v>
      </c>
      <c r="G5" s="11">
        <v>0</v>
      </c>
      <c r="H5" s="11">
        <v>0</v>
      </c>
      <c r="I5" s="11">
        <v>0</v>
      </c>
      <c r="J5" s="11">
        <v>0</v>
      </c>
      <c r="K5" s="11">
        <v>0</v>
      </c>
    </row>
    <row r="6" spans="1:13" x14ac:dyDescent="0.3">
      <c r="A6" s="11" t="s">
        <v>175</v>
      </c>
      <c r="B6" s="11" t="s">
        <v>174</v>
      </c>
      <c r="C6" s="14">
        <v>7</v>
      </c>
      <c r="D6" s="11">
        <v>5</v>
      </c>
      <c r="E6" s="11">
        <v>6</v>
      </c>
      <c r="F6" s="11">
        <v>0</v>
      </c>
      <c r="G6" s="11">
        <v>0</v>
      </c>
      <c r="H6" s="11">
        <v>0</v>
      </c>
      <c r="I6" s="11">
        <v>0</v>
      </c>
      <c r="J6" s="11">
        <v>0</v>
      </c>
      <c r="K6" s="11">
        <v>0</v>
      </c>
    </row>
    <row r="7" spans="1:13" x14ac:dyDescent="0.3">
      <c r="A7" s="11" t="s">
        <v>57</v>
      </c>
      <c r="B7" s="11"/>
      <c r="C7" s="14">
        <v>7</v>
      </c>
      <c r="D7" s="11">
        <v>5</v>
      </c>
      <c r="E7" s="11">
        <v>8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</row>
    <row r="8" spans="1:13" x14ac:dyDescent="0.3">
      <c r="A8" s="11" t="s">
        <v>58</v>
      </c>
      <c r="B8" s="11"/>
      <c r="C8" s="14">
        <v>7</v>
      </c>
      <c r="D8" s="11">
        <v>5</v>
      </c>
      <c r="E8" s="11">
        <v>3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</row>
    <row r="9" spans="1:13" x14ac:dyDescent="0.3">
      <c r="A9" s="11" t="s">
        <v>82</v>
      </c>
      <c r="B9" s="11" t="s">
        <v>176</v>
      </c>
      <c r="C9" s="14">
        <v>7</v>
      </c>
      <c r="D9" s="11">
        <v>5</v>
      </c>
      <c r="E9" s="11">
        <v>8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</row>
    <row r="10" spans="1:13" x14ac:dyDescent="0.3">
      <c r="A10" s="11" t="s">
        <v>59</v>
      </c>
      <c r="B10" s="11" t="s">
        <v>177</v>
      </c>
      <c r="C10" s="14">
        <v>7</v>
      </c>
      <c r="D10" s="11">
        <v>5</v>
      </c>
      <c r="E10" s="11">
        <v>2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</row>
    <row r="11" spans="1:13" x14ac:dyDescent="0.3">
      <c r="A11" s="11" t="s">
        <v>83</v>
      </c>
      <c r="B11" s="11" t="s">
        <v>178</v>
      </c>
      <c r="C11" s="14">
        <v>7</v>
      </c>
      <c r="D11" s="11">
        <v>5</v>
      </c>
      <c r="E11" s="11">
        <v>8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</row>
    <row r="12" spans="1:13" x14ac:dyDescent="0.3">
      <c r="A12" s="11" t="s">
        <v>84</v>
      </c>
      <c r="B12" s="11" t="s">
        <v>179</v>
      </c>
      <c r="C12" s="14">
        <v>7</v>
      </c>
      <c r="D12" s="11">
        <v>5</v>
      </c>
      <c r="E12" s="11">
        <v>4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</row>
    <row r="13" spans="1:13" x14ac:dyDescent="0.3">
      <c r="A13" s="11" t="s">
        <v>85</v>
      </c>
      <c r="B13" s="11" t="s">
        <v>180</v>
      </c>
      <c r="C13" s="14">
        <v>7</v>
      </c>
      <c r="D13" s="11">
        <v>5</v>
      </c>
      <c r="E13" s="11">
        <v>2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</row>
    <row r="14" spans="1:13" x14ac:dyDescent="0.3">
      <c r="A14" s="11" t="s">
        <v>60</v>
      </c>
      <c r="B14" s="11" t="s">
        <v>181</v>
      </c>
      <c r="C14" s="14">
        <v>7</v>
      </c>
      <c r="D14" s="11">
        <v>5</v>
      </c>
      <c r="E14" s="11">
        <v>8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</row>
    <row r="15" spans="1:13" s="23" customFormat="1" x14ac:dyDescent="0.3">
      <c r="A15" s="14" t="s">
        <v>269</v>
      </c>
      <c r="B15" s="14"/>
      <c r="C15" s="14">
        <v>7</v>
      </c>
      <c r="D15" s="14">
        <v>5</v>
      </c>
      <c r="E15" s="14">
        <v>8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M15"/>
    </row>
    <row r="16" spans="1:13" x14ac:dyDescent="0.3">
      <c r="A16" s="11" t="s">
        <v>61</v>
      </c>
      <c r="B16" s="11" t="s">
        <v>182</v>
      </c>
      <c r="C16" s="14">
        <v>7</v>
      </c>
      <c r="D16" s="11">
        <v>5</v>
      </c>
      <c r="E16" s="11">
        <v>8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</row>
    <row r="17" spans="1:11" x14ac:dyDescent="0.3">
      <c r="A17" s="11" t="s">
        <v>62</v>
      </c>
      <c r="B17" s="11" t="s">
        <v>183</v>
      </c>
      <c r="C17" s="14">
        <v>7</v>
      </c>
      <c r="D17" s="11">
        <v>5</v>
      </c>
      <c r="E17" s="11">
        <v>8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</row>
    <row r="18" spans="1:11" x14ac:dyDescent="0.3">
      <c r="A18" s="11" t="s">
        <v>63</v>
      </c>
      <c r="B18" s="11" t="s">
        <v>184</v>
      </c>
      <c r="C18" s="14">
        <v>7</v>
      </c>
      <c r="D18" s="11">
        <v>5</v>
      </c>
      <c r="E18" s="11">
        <v>8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</row>
    <row r="19" spans="1:11" x14ac:dyDescent="0.3">
      <c r="A19" s="11" t="s">
        <v>64</v>
      </c>
      <c r="B19" s="11"/>
      <c r="C19" s="14">
        <v>7</v>
      </c>
      <c r="D19" s="11">
        <v>5</v>
      </c>
      <c r="E19" s="11">
        <v>3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</row>
    <row r="20" spans="1:11" x14ac:dyDescent="0.3">
      <c r="A20" s="11" t="s">
        <v>86</v>
      </c>
      <c r="B20" s="11" t="s">
        <v>185</v>
      </c>
      <c r="C20" s="14">
        <v>7</v>
      </c>
      <c r="D20" s="11">
        <v>5</v>
      </c>
      <c r="E20" s="11">
        <v>4</v>
      </c>
      <c r="F20" s="11">
        <v>8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</row>
    <row r="21" spans="1:11" x14ac:dyDescent="0.3">
      <c r="A21" s="11" t="s">
        <v>87</v>
      </c>
      <c r="B21" s="11" t="s">
        <v>186</v>
      </c>
      <c r="C21" s="14">
        <v>7</v>
      </c>
      <c r="D21" s="11">
        <v>5</v>
      </c>
      <c r="E21" s="11">
        <v>7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</row>
    <row r="22" spans="1:11" x14ac:dyDescent="0.3">
      <c r="A22" s="11" t="s">
        <v>65</v>
      </c>
      <c r="B22" s="11" t="s">
        <v>187</v>
      </c>
      <c r="C22" s="14">
        <v>7</v>
      </c>
      <c r="D22" s="11">
        <v>5</v>
      </c>
      <c r="E22" s="11">
        <v>6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</row>
    <row r="23" spans="1:11" x14ac:dyDescent="0.3">
      <c r="A23" s="11" t="s">
        <v>66</v>
      </c>
      <c r="B23" s="11" t="s">
        <v>188</v>
      </c>
      <c r="C23" s="14">
        <v>7</v>
      </c>
      <c r="D23" s="11">
        <v>5</v>
      </c>
      <c r="E23" s="11">
        <v>8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</row>
    <row r="24" spans="1:11" x14ac:dyDescent="0.3">
      <c r="A24" s="11" t="s">
        <v>67</v>
      </c>
      <c r="B24" s="11" t="s">
        <v>189</v>
      </c>
      <c r="C24" s="14">
        <v>7</v>
      </c>
      <c r="D24" s="11">
        <v>5</v>
      </c>
      <c r="E24" s="11">
        <v>8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</row>
    <row r="25" spans="1:11" x14ac:dyDescent="0.3">
      <c r="A25" s="11" t="s">
        <v>68</v>
      </c>
      <c r="B25" s="11"/>
      <c r="C25" s="14">
        <v>7</v>
      </c>
      <c r="D25" s="11">
        <v>5</v>
      </c>
      <c r="E25" s="11">
        <v>8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</row>
    <row r="26" spans="1:11" x14ac:dyDescent="0.3">
      <c r="A26" s="11" t="s">
        <v>69</v>
      </c>
      <c r="B26" s="11" t="s">
        <v>190</v>
      </c>
      <c r="C26" s="14">
        <v>7</v>
      </c>
      <c r="D26" s="11">
        <v>5</v>
      </c>
      <c r="E26" s="11">
        <v>2</v>
      </c>
      <c r="F26" s="11">
        <v>3</v>
      </c>
      <c r="G26" s="11">
        <v>1</v>
      </c>
      <c r="H26" s="11">
        <v>1</v>
      </c>
      <c r="I26" s="11">
        <v>0</v>
      </c>
      <c r="J26" s="11">
        <v>0</v>
      </c>
      <c r="K26" s="11">
        <v>0</v>
      </c>
    </row>
    <row r="27" spans="1:11" x14ac:dyDescent="0.3">
      <c r="A27" s="11" t="s">
        <v>70</v>
      </c>
      <c r="B27" s="11" t="s">
        <v>191</v>
      </c>
      <c r="C27" s="14">
        <v>7</v>
      </c>
      <c r="D27" s="11">
        <v>5</v>
      </c>
      <c r="E27" s="11">
        <v>7</v>
      </c>
      <c r="F27" s="11">
        <v>2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</row>
    <row r="28" spans="1:11" x14ac:dyDescent="0.3">
      <c r="A28" s="4" t="s">
        <v>88</v>
      </c>
      <c r="B28" s="11" t="s">
        <v>192</v>
      </c>
      <c r="C28" s="14">
        <v>7</v>
      </c>
      <c r="D28" s="11">
        <v>5</v>
      </c>
      <c r="E28" s="11">
        <v>8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</row>
    <row r="29" spans="1:11" x14ac:dyDescent="0.3">
      <c r="A29" s="11" t="s">
        <v>89</v>
      </c>
      <c r="B29" s="11" t="s">
        <v>193</v>
      </c>
      <c r="C29" s="14">
        <v>7</v>
      </c>
      <c r="D29" s="11">
        <v>5</v>
      </c>
      <c r="E29" s="11">
        <v>5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</row>
    <row r="30" spans="1:11" x14ac:dyDescent="0.3">
      <c r="A30" s="11" t="s">
        <v>90</v>
      </c>
      <c r="B30" s="11" t="s">
        <v>194</v>
      </c>
      <c r="C30" s="14">
        <v>7</v>
      </c>
      <c r="D30" s="11">
        <v>5</v>
      </c>
      <c r="E30" s="11">
        <v>1</v>
      </c>
      <c r="F30" s="11">
        <v>2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</row>
    <row r="31" spans="1:11" x14ac:dyDescent="0.3">
      <c r="A31" s="15" t="s">
        <v>71</v>
      </c>
      <c r="B31" s="11"/>
      <c r="C31" s="14">
        <v>7</v>
      </c>
      <c r="D31" s="11">
        <v>5</v>
      </c>
      <c r="E31" s="11">
        <v>1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</row>
    <row r="32" spans="1:11" x14ac:dyDescent="0.3">
      <c r="A32" s="11" t="s">
        <v>91</v>
      </c>
      <c r="B32" s="11" t="s">
        <v>195</v>
      </c>
      <c r="C32" s="14">
        <v>7</v>
      </c>
      <c r="D32" s="11">
        <v>5</v>
      </c>
      <c r="E32" s="11">
        <v>8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2</v>
      </c>
    </row>
    <row r="33" spans="1:11" x14ac:dyDescent="0.3">
      <c r="A33" s="11" t="s">
        <v>92</v>
      </c>
      <c r="B33" s="11" t="s">
        <v>196</v>
      </c>
      <c r="C33" s="14">
        <v>7</v>
      </c>
      <c r="D33" s="11">
        <v>5</v>
      </c>
      <c r="E33" s="11">
        <v>8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</row>
    <row r="34" spans="1:11" x14ac:dyDescent="0.3">
      <c r="A34" s="11" t="s">
        <v>72</v>
      </c>
      <c r="B34" s="11"/>
      <c r="C34" s="14">
        <v>7</v>
      </c>
      <c r="D34" s="11">
        <v>5</v>
      </c>
      <c r="E34" s="11">
        <v>5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</row>
    <row r="35" spans="1:11" x14ac:dyDescent="0.3">
      <c r="A35" s="11" t="s">
        <v>73</v>
      </c>
      <c r="B35" s="11" t="s">
        <v>197</v>
      </c>
      <c r="C35" s="14">
        <v>7</v>
      </c>
      <c r="D35" s="11">
        <v>5</v>
      </c>
      <c r="E35" s="11">
        <v>8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</row>
    <row r="36" spans="1:11" x14ac:dyDescent="0.3">
      <c r="A36" s="11" t="s">
        <v>270</v>
      </c>
      <c r="B36" s="11"/>
      <c r="C36" s="14">
        <v>7</v>
      </c>
      <c r="D36" s="11">
        <v>5</v>
      </c>
      <c r="E36" s="11">
        <v>5</v>
      </c>
      <c r="F36" s="11">
        <v>3</v>
      </c>
      <c r="G36" s="11">
        <v>1</v>
      </c>
      <c r="H36" s="11">
        <v>0</v>
      </c>
      <c r="I36" s="11">
        <v>0</v>
      </c>
      <c r="J36" s="11">
        <v>0</v>
      </c>
      <c r="K36" s="11">
        <v>2</v>
      </c>
    </row>
    <row r="37" spans="1:11" x14ac:dyDescent="0.3">
      <c r="A37" s="16" t="s">
        <v>74</v>
      </c>
      <c r="B37" s="11"/>
      <c r="C37" s="14">
        <v>7</v>
      </c>
      <c r="D37" s="11">
        <v>5</v>
      </c>
      <c r="E37" s="11">
        <v>5</v>
      </c>
      <c r="F37" s="11">
        <v>3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</row>
    <row r="38" spans="1:11" x14ac:dyDescent="0.3">
      <c r="A38" s="11" t="s">
        <v>75</v>
      </c>
      <c r="B38" s="11"/>
      <c r="C38" s="14">
        <v>7</v>
      </c>
      <c r="D38" s="11">
        <v>5</v>
      </c>
      <c r="E38" s="11">
        <v>8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</row>
    <row r="39" spans="1:11" x14ac:dyDescent="0.3">
      <c r="A39" s="11" t="s">
        <v>93</v>
      </c>
      <c r="B39" s="11" t="s">
        <v>198</v>
      </c>
      <c r="C39" s="14">
        <v>7</v>
      </c>
      <c r="D39" s="11">
        <v>5</v>
      </c>
      <c r="E39" s="11">
        <v>8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</row>
    <row r="40" spans="1:11" x14ac:dyDescent="0.3">
      <c r="A40" s="11" t="s">
        <v>76</v>
      </c>
      <c r="B40" s="11"/>
      <c r="C40" s="14">
        <v>7</v>
      </c>
      <c r="D40" s="11">
        <v>5</v>
      </c>
      <c r="E40" s="11">
        <v>8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</row>
    <row r="41" spans="1:11" x14ac:dyDescent="0.3">
      <c r="A41" s="4" t="s">
        <v>94</v>
      </c>
      <c r="B41" s="11" t="s">
        <v>199</v>
      </c>
      <c r="C41" s="14">
        <v>7</v>
      </c>
      <c r="D41" s="11">
        <v>5</v>
      </c>
      <c r="E41" s="11">
        <v>8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</row>
    <row r="42" spans="1:11" x14ac:dyDescent="0.3">
      <c r="A42" s="11" t="s">
        <v>77</v>
      </c>
      <c r="B42" s="11"/>
      <c r="C42" s="14">
        <v>7</v>
      </c>
      <c r="D42" s="11">
        <v>5</v>
      </c>
      <c r="E42" s="11">
        <v>1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</row>
    <row r="43" spans="1:11" x14ac:dyDescent="0.3">
      <c r="A43" s="11" t="s">
        <v>78</v>
      </c>
      <c r="B43" s="11" t="s">
        <v>200</v>
      </c>
      <c r="C43" s="14">
        <v>7</v>
      </c>
      <c r="D43" s="11">
        <v>5</v>
      </c>
      <c r="E43" s="11">
        <v>4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</row>
    <row r="44" spans="1:11" x14ac:dyDescent="0.3">
      <c r="A44" s="11" t="s">
        <v>95</v>
      </c>
      <c r="B44" s="11" t="s">
        <v>201</v>
      </c>
      <c r="C44" s="14">
        <v>7</v>
      </c>
      <c r="D44" s="11">
        <v>5</v>
      </c>
      <c r="E44" s="11">
        <v>5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</row>
    <row r="45" spans="1:11" x14ac:dyDescent="0.3">
      <c r="A45" s="11" t="s">
        <v>79</v>
      </c>
      <c r="B45" s="11" t="s">
        <v>202</v>
      </c>
      <c r="C45" s="14">
        <v>7</v>
      </c>
      <c r="D45" s="11">
        <v>5</v>
      </c>
      <c r="E45" s="11">
        <v>1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</row>
    <row r="46" spans="1:11" x14ac:dyDescent="0.3">
      <c r="A46" s="11" t="s">
        <v>130</v>
      </c>
      <c r="B46" s="11" t="s">
        <v>131</v>
      </c>
      <c r="C46" s="14">
        <v>7</v>
      </c>
      <c r="D46" s="11">
        <v>5</v>
      </c>
      <c r="E46" s="11">
        <v>6</v>
      </c>
      <c r="F46" s="11">
        <v>0</v>
      </c>
      <c r="G46" s="11">
        <v>0</v>
      </c>
      <c r="H46" s="11">
        <v>1</v>
      </c>
      <c r="I46" s="11">
        <v>1</v>
      </c>
      <c r="J46" s="11">
        <v>0</v>
      </c>
      <c r="K46" s="1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194D9-6C87-4B11-B3ED-F9312B87F19B}">
  <dimension ref="A1:M25"/>
  <sheetViews>
    <sheetView workbookViewId="0"/>
  </sheetViews>
  <sheetFormatPr defaultRowHeight="16.5" x14ac:dyDescent="0.3"/>
  <cols>
    <col min="1" max="1" width="28.375" bestFit="1" customWidth="1"/>
    <col min="2" max="2" width="28.875" bestFit="1" customWidth="1"/>
    <col min="3" max="3" width="5.375" bestFit="1" customWidth="1"/>
    <col min="4" max="6" width="7.375" bestFit="1" customWidth="1"/>
    <col min="7" max="7" width="6.25" bestFit="1" customWidth="1"/>
    <col min="8" max="8" width="9.875" bestFit="1" customWidth="1"/>
    <col min="9" max="9" width="8.875" bestFit="1" customWidth="1"/>
    <col min="10" max="10" width="11" bestFit="1" customWidth="1"/>
    <col min="11" max="11" width="6.125" bestFit="1" customWidth="1"/>
    <col min="13" max="13" width="9.75" bestFit="1" customWidth="1"/>
  </cols>
  <sheetData>
    <row r="1" spans="1:13" x14ac:dyDescent="0.3">
      <c r="A1" t="s">
        <v>0</v>
      </c>
      <c r="B1" t="s">
        <v>1</v>
      </c>
      <c r="C1" t="s">
        <v>6</v>
      </c>
      <c r="D1" t="s">
        <v>4</v>
      </c>
      <c r="E1" t="s">
        <v>2</v>
      </c>
      <c r="F1" t="s">
        <v>3</v>
      </c>
      <c r="G1" t="s">
        <v>5</v>
      </c>
      <c r="H1" t="s">
        <v>7</v>
      </c>
      <c r="I1" t="s">
        <v>8</v>
      </c>
      <c r="J1" t="s">
        <v>9</v>
      </c>
      <c r="K1" t="s">
        <v>10</v>
      </c>
      <c r="M1" t="str">
        <f>"총 "&amp;COUNTA(A:A)-1&amp;"보면"</f>
        <v>총 24보면</v>
      </c>
    </row>
    <row r="2" spans="1:13" x14ac:dyDescent="0.3">
      <c r="A2" s="12" t="s">
        <v>203</v>
      </c>
      <c r="B2" s="12" t="s">
        <v>224</v>
      </c>
      <c r="C2" s="18">
        <v>7</v>
      </c>
      <c r="D2" s="12">
        <v>6</v>
      </c>
      <c r="E2" s="12">
        <v>4</v>
      </c>
      <c r="F2" s="12">
        <v>5</v>
      </c>
      <c r="G2" s="12">
        <v>0</v>
      </c>
      <c r="H2" s="12">
        <v>0</v>
      </c>
      <c r="I2" s="12">
        <v>0</v>
      </c>
      <c r="J2" s="12">
        <v>0</v>
      </c>
      <c r="K2" s="12">
        <v>0</v>
      </c>
    </row>
    <row r="3" spans="1:13" x14ac:dyDescent="0.3">
      <c r="A3" s="12" t="s">
        <v>204</v>
      </c>
      <c r="B3" s="12"/>
      <c r="C3" s="18">
        <v>7</v>
      </c>
      <c r="D3" s="12">
        <v>6</v>
      </c>
      <c r="E3" s="12">
        <v>8</v>
      </c>
      <c r="F3" s="12">
        <v>0</v>
      </c>
      <c r="G3" s="12">
        <v>0</v>
      </c>
      <c r="H3" s="12">
        <v>0</v>
      </c>
      <c r="I3" s="12">
        <v>0</v>
      </c>
      <c r="J3" s="12">
        <v>0</v>
      </c>
      <c r="K3" s="12">
        <v>0</v>
      </c>
    </row>
    <row r="4" spans="1:13" x14ac:dyDescent="0.3">
      <c r="A4" s="12" t="s">
        <v>226</v>
      </c>
      <c r="B4" s="12" t="s">
        <v>225</v>
      </c>
      <c r="C4" s="18">
        <v>7</v>
      </c>
      <c r="D4" s="12">
        <v>6</v>
      </c>
      <c r="E4" s="12">
        <v>5</v>
      </c>
      <c r="F4" s="12">
        <v>0</v>
      </c>
      <c r="G4" s="12">
        <v>0</v>
      </c>
      <c r="H4" s="12">
        <v>0</v>
      </c>
      <c r="I4" s="12">
        <v>0</v>
      </c>
      <c r="J4" s="12">
        <v>0</v>
      </c>
      <c r="K4" s="12">
        <v>0</v>
      </c>
    </row>
    <row r="5" spans="1:13" x14ac:dyDescent="0.3">
      <c r="A5" s="12" t="s">
        <v>205</v>
      </c>
      <c r="B5" s="12"/>
      <c r="C5" s="18">
        <v>7</v>
      </c>
      <c r="D5" s="12">
        <v>6</v>
      </c>
      <c r="E5" s="12">
        <v>5</v>
      </c>
      <c r="F5" s="12">
        <v>0</v>
      </c>
      <c r="G5" s="12">
        <v>0</v>
      </c>
      <c r="H5" s="12">
        <v>0</v>
      </c>
      <c r="I5" s="12">
        <v>0</v>
      </c>
      <c r="J5" s="12">
        <v>0</v>
      </c>
      <c r="K5" s="12">
        <v>0</v>
      </c>
    </row>
    <row r="6" spans="1:13" x14ac:dyDescent="0.3">
      <c r="A6" s="12" t="s">
        <v>206</v>
      </c>
      <c r="B6" s="12"/>
      <c r="C6" s="18">
        <v>7</v>
      </c>
      <c r="D6" s="12">
        <v>6</v>
      </c>
      <c r="E6" s="12">
        <v>5</v>
      </c>
      <c r="F6" s="12">
        <v>0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</row>
    <row r="7" spans="1:13" x14ac:dyDescent="0.3">
      <c r="A7" s="12" t="s">
        <v>207</v>
      </c>
      <c r="B7" s="12" t="s">
        <v>227</v>
      </c>
      <c r="C7" s="18">
        <v>7</v>
      </c>
      <c r="D7" s="12">
        <v>6</v>
      </c>
      <c r="E7" s="12">
        <v>3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</row>
    <row r="8" spans="1:13" x14ac:dyDescent="0.3">
      <c r="A8" s="12" t="s">
        <v>208</v>
      </c>
      <c r="B8" s="12"/>
      <c r="C8" s="18">
        <v>7</v>
      </c>
      <c r="D8" s="12">
        <v>6</v>
      </c>
      <c r="E8" s="12">
        <v>2</v>
      </c>
      <c r="F8" s="12">
        <v>1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</row>
    <row r="9" spans="1:13" x14ac:dyDescent="0.3">
      <c r="A9" s="12" t="s">
        <v>209</v>
      </c>
      <c r="B9" s="12" t="s">
        <v>228</v>
      </c>
      <c r="C9" s="18">
        <v>7</v>
      </c>
      <c r="D9" s="12">
        <v>6</v>
      </c>
      <c r="E9" s="12">
        <v>5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>
        <v>0</v>
      </c>
    </row>
    <row r="10" spans="1:13" x14ac:dyDescent="0.3">
      <c r="A10" s="12" t="s">
        <v>210</v>
      </c>
      <c r="B10" s="12" t="s">
        <v>229</v>
      </c>
      <c r="C10" s="18">
        <v>7</v>
      </c>
      <c r="D10" s="12">
        <v>6</v>
      </c>
      <c r="E10" s="12">
        <v>5</v>
      </c>
      <c r="F10" s="12">
        <v>0</v>
      </c>
      <c r="G10" s="12">
        <v>0</v>
      </c>
      <c r="H10" s="12">
        <v>0</v>
      </c>
      <c r="I10" s="12">
        <v>0</v>
      </c>
      <c r="J10" s="12">
        <v>1</v>
      </c>
      <c r="K10" s="12">
        <v>0</v>
      </c>
    </row>
    <row r="11" spans="1:13" x14ac:dyDescent="0.3">
      <c r="A11" s="12" t="str">
        <f>"+♂(プラス男子)"</f>
        <v>+♂(プラス男子)</v>
      </c>
      <c r="B11" s="12" t="str">
        <f>"+♂(플러스 남자)"</f>
        <v>+♂(플러스 남자)</v>
      </c>
      <c r="C11" s="18">
        <v>7</v>
      </c>
      <c r="D11" s="12">
        <v>6</v>
      </c>
      <c r="E11" s="12">
        <v>4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</row>
    <row r="12" spans="1:13" x14ac:dyDescent="0.3">
      <c r="A12" s="12" t="s">
        <v>211</v>
      </c>
      <c r="B12" s="12" t="s">
        <v>230</v>
      </c>
      <c r="C12" s="18">
        <v>7</v>
      </c>
      <c r="D12" s="12">
        <v>6</v>
      </c>
      <c r="E12" s="12">
        <v>3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</row>
    <row r="13" spans="1:13" x14ac:dyDescent="0.3">
      <c r="A13" s="12" t="s">
        <v>212</v>
      </c>
      <c r="B13" s="12" t="s">
        <v>231</v>
      </c>
      <c r="C13" s="18">
        <v>7</v>
      </c>
      <c r="D13" s="12">
        <v>6</v>
      </c>
      <c r="E13" s="12">
        <v>4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</row>
    <row r="14" spans="1:13" x14ac:dyDescent="0.3">
      <c r="A14" s="12" t="s">
        <v>213</v>
      </c>
      <c r="B14" s="12" t="s">
        <v>232</v>
      </c>
      <c r="C14" s="18">
        <v>7</v>
      </c>
      <c r="D14" s="12">
        <v>6</v>
      </c>
      <c r="E14" s="12">
        <v>2</v>
      </c>
      <c r="F14" s="12">
        <v>3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</row>
    <row r="15" spans="1:13" x14ac:dyDescent="0.3">
      <c r="A15" s="12" t="s">
        <v>220</v>
      </c>
      <c r="B15" s="12" t="s">
        <v>233</v>
      </c>
      <c r="C15" s="18">
        <v>7</v>
      </c>
      <c r="D15" s="12">
        <v>6</v>
      </c>
      <c r="E15" s="12">
        <v>2</v>
      </c>
      <c r="F15" s="12">
        <v>6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</row>
    <row r="16" spans="1:13" x14ac:dyDescent="0.3">
      <c r="A16" s="12" t="s">
        <v>234</v>
      </c>
      <c r="B16" s="12"/>
      <c r="C16" s="18">
        <v>7</v>
      </c>
      <c r="D16" s="12">
        <v>6</v>
      </c>
      <c r="E16" s="12">
        <v>1</v>
      </c>
      <c r="F16" s="12">
        <v>3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</row>
    <row r="17" spans="1:11" x14ac:dyDescent="0.3">
      <c r="A17" s="12" t="s">
        <v>221</v>
      </c>
      <c r="B17" s="12" t="s">
        <v>235</v>
      </c>
      <c r="C17" s="18">
        <v>7</v>
      </c>
      <c r="D17" s="12">
        <v>6</v>
      </c>
      <c r="E17" s="12">
        <v>8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</row>
    <row r="18" spans="1:11" x14ac:dyDescent="0.3">
      <c r="A18" s="12" t="s">
        <v>214</v>
      </c>
      <c r="B18" s="12" t="s">
        <v>236</v>
      </c>
      <c r="C18" s="18">
        <v>7</v>
      </c>
      <c r="D18" s="12">
        <v>6</v>
      </c>
      <c r="E18" s="12">
        <v>2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</row>
    <row r="19" spans="1:11" x14ac:dyDescent="0.3">
      <c r="A19" s="12" t="s">
        <v>222</v>
      </c>
      <c r="B19" s="12" t="s">
        <v>237</v>
      </c>
      <c r="C19" s="18">
        <v>7</v>
      </c>
      <c r="D19" s="12">
        <v>6</v>
      </c>
      <c r="E19" s="12">
        <v>8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</row>
    <row r="20" spans="1:11" x14ac:dyDescent="0.3">
      <c r="A20" s="12" t="s">
        <v>215</v>
      </c>
      <c r="B20" s="12" t="s">
        <v>238</v>
      </c>
      <c r="C20" s="18">
        <v>7</v>
      </c>
      <c r="D20" s="12">
        <v>6</v>
      </c>
      <c r="E20" s="12">
        <v>1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</row>
    <row r="21" spans="1:11" x14ac:dyDescent="0.3">
      <c r="A21" s="12" t="s">
        <v>216</v>
      </c>
      <c r="B21" s="12"/>
      <c r="C21" s="18">
        <v>7</v>
      </c>
      <c r="D21" s="12">
        <v>6</v>
      </c>
      <c r="E21" s="12">
        <v>1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</row>
    <row r="22" spans="1:11" x14ac:dyDescent="0.3">
      <c r="A22" s="12" t="s">
        <v>217</v>
      </c>
      <c r="B22" s="12"/>
      <c r="C22" s="18">
        <v>7</v>
      </c>
      <c r="D22" s="12">
        <v>6</v>
      </c>
      <c r="E22" s="12">
        <v>2</v>
      </c>
      <c r="F22" s="12">
        <v>3</v>
      </c>
      <c r="G22" s="12">
        <v>1</v>
      </c>
      <c r="H22" s="12">
        <v>0</v>
      </c>
      <c r="I22" s="12">
        <v>0</v>
      </c>
      <c r="J22" s="12">
        <v>0</v>
      </c>
      <c r="K22" s="12">
        <v>0</v>
      </c>
    </row>
    <row r="23" spans="1:11" x14ac:dyDescent="0.3">
      <c r="A23" s="12" t="s">
        <v>218</v>
      </c>
      <c r="B23" s="12"/>
      <c r="C23" s="18">
        <v>7</v>
      </c>
      <c r="D23" s="12">
        <v>6</v>
      </c>
      <c r="E23" s="12">
        <v>1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</row>
    <row r="24" spans="1:11" x14ac:dyDescent="0.3">
      <c r="A24" s="12" t="s">
        <v>219</v>
      </c>
      <c r="B24" s="12" t="s">
        <v>239</v>
      </c>
      <c r="C24" s="18">
        <v>7</v>
      </c>
      <c r="D24" s="12">
        <v>6</v>
      </c>
      <c r="E24" s="12">
        <v>1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</row>
    <row r="25" spans="1:11" x14ac:dyDescent="0.3">
      <c r="A25" s="12" t="s">
        <v>223</v>
      </c>
      <c r="B25" s="12" t="s">
        <v>240</v>
      </c>
      <c r="C25" s="18">
        <v>7</v>
      </c>
      <c r="D25" s="12">
        <v>6</v>
      </c>
      <c r="E25" s="12">
        <v>8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1883A-C2E1-4E13-85B6-9460ADE45DEE}">
  <dimension ref="A1:M14"/>
  <sheetViews>
    <sheetView workbookViewId="0"/>
  </sheetViews>
  <sheetFormatPr defaultRowHeight="16.5" x14ac:dyDescent="0.3"/>
  <cols>
    <col min="1" max="1" width="27.375" bestFit="1" customWidth="1"/>
    <col min="2" max="2" width="26.875" bestFit="1" customWidth="1"/>
    <col min="3" max="3" width="5.375" bestFit="1" customWidth="1"/>
    <col min="4" max="6" width="7.375" bestFit="1" customWidth="1"/>
    <col min="7" max="7" width="6.25" bestFit="1" customWidth="1"/>
    <col min="8" max="8" width="9.875" bestFit="1" customWidth="1"/>
    <col min="9" max="9" width="8.875" bestFit="1" customWidth="1"/>
    <col min="10" max="10" width="11" bestFit="1" customWidth="1"/>
    <col min="11" max="11" width="6.125" bestFit="1" customWidth="1"/>
    <col min="13" max="13" width="9.75" bestFit="1" customWidth="1"/>
  </cols>
  <sheetData>
    <row r="1" spans="1:13" x14ac:dyDescent="0.3">
      <c r="A1" t="s">
        <v>0</v>
      </c>
      <c r="B1" t="s">
        <v>1</v>
      </c>
      <c r="C1" t="s">
        <v>6</v>
      </c>
      <c r="D1" t="s">
        <v>4</v>
      </c>
      <c r="E1" t="s">
        <v>2</v>
      </c>
      <c r="F1" t="s">
        <v>3</v>
      </c>
      <c r="G1" t="s">
        <v>5</v>
      </c>
      <c r="H1" t="s">
        <v>7</v>
      </c>
      <c r="I1" t="s">
        <v>8</v>
      </c>
      <c r="J1" t="s">
        <v>9</v>
      </c>
      <c r="K1" t="s">
        <v>10</v>
      </c>
      <c r="M1" t="str">
        <f>"총 "&amp;COUNTA(A:A)-1&amp;"보면"</f>
        <v>총 13보면</v>
      </c>
    </row>
    <row r="2" spans="1:13" x14ac:dyDescent="0.3">
      <c r="A2" s="5" t="s">
        <v>96</v>
      </c>
      <c r="B2" s="5" t="s">
        <v>241</v>
      </c>
      <c r="C2" s="5">
        <v>7</v>
      </c>
      <c r="D2" s="5">
        <v>7</v>
      </c>
      <c r="E2" s="5">
        <v>8</v>
      </c>
      <c r="F2" s="5">
        <v>0</v>
      </c>
      <c r="G2" s="5">
        <v>0</v>
      </c>
      <c r="H2" s="5">
        <v>0</v>
      </c>
      <c r="I2" s="7">
        <v>0</v>
      </c>
      <c r="J2" s="7">
        <v>1</v>
      </c>
      <c r="K2" s="7">
        <v>0</v>
      </c>
    </row>
    <row r="3" spans="1:13" x14ac:dyDescent="0.3">
      <c r="A3" s="5" t="s">
        <v>97</v>
      </c>
      <c r="B3" s="5" t="s">
        <v>242</v>
      </c>
      <c r="C3" s="5">
        <v>7</v>
      </c>
      <c r="D3" s="5">
        <v>7</v>
      </c>
      <c r="E3" s="5">
        <v>1</v>
      </c>
      <c r="F3" s="5">
        <v>0</v>
      </c>
      <c r="G3" s="5">
        <v>0</v>
      </c>
      <c r="H3" s="5">
        <v>0</v>
      </c>
      <c r="I3" s="7">
        <v>0</v>
      </c>
      <c r="J3" s="7">
        <v>0</v>
      </c>
      <c r="K3" s="7">
        <v>0</v>
      </c>
    </row>
    <row r="4" spans="1:13" x14ac:dyDescent="0.3">
      <c r="A4" s="5" t="s">
        <v>124</v>
      </c>
      <c r="B4" s="5" t="s">
        <v>243</v>
      </c>
      <c r="C4" s="5">
        <v>7</v>
      </c>
      <c r="D4" s="5">
        <v>7</v>
      </c>
      <c r="E4" s="5">
        <v>2</v>
      </c>
      <c r="F4" s="5">
        <v>3</v>
      </c>
      <c r="G4" s="5">
        <v>0</v>
      </c>
      <c r="H4" s="5">
        <v>0</v>
      </c>
      <c r="I4" s="7">
        <v>0</v>
      </c>
      <c r="J4" s="7">
        <v>0</v>
      </c>
      <c r="K4" s="7">
        <v>0</v>
      </c>
    </row>
    <row r="5" spans="1:13" x14ac:dyDescent="0.3">
      <c r="A5" s="5" t="s">
        <v>276</v>
      </c>
      <c r="B5" s="5"/>
      <c r="C5" s="5">
        <v>7</v>
      </c>
      <c r="D5" s="5">
        <v>7</v>
      </c>
      <c r="E5" s="5">
        <v>6</v>
      </c>
      <c r="F5" s="5">
        <v>0</v>
      </c>
      <c r="G5" s="5">
        <v>0</v>
      </c>
      <c r="H5" s="5">
        <v>0</v>
      </c>
      <c r="I5" s="7">
        <v>0</v>
      </c>
      <c r="J5" s="7">
        <v>0</v>
      </c>
      <c r="K5" s="7">
        <v>0</v>
      </c>
    </row>
    <row r="6" spans="1:13" x14ac:dyDescent="0.3">
      <c r="A6" s="5" t="s">
        <v>125</v>
      </c>
      <c r="B6" s="5" t="s">
        <v>244</v>
      </c>
      <c r="C6" s="5">
        <v>7</v>
      </c>
      <c r="D6" s="5">
        <v>7</v>
      </c>
      <c r="E6" s="5">
        <v>7</v>
      </c>
      <c r="F6" s="5">
        <v>2</v>
      </c>
      <c r="G6" s="5">
        <v>0</v>
      </c>
      <c r="H6" s="5">
        <v>0</v>
      </c>
      <c r="I6" s="7">
        <v>0</v>
      </c>
      <c r="J6" s="7">
        <v>0</v>
      </c>
      <c r="K6" s="7">
        <v>0</v>
      </c>
    </row>
    <row r="7" spans="1:13" x14ac:dyDescent="0.3">
      <c r="A7" s="5" t="s">
        <v>98</v>
      </c>
      <c r="B7" s="5"/>
      <c r="C7" s="5">
        <v>7</v>
      </c>
      <c r="D7" s="5">
        <v>7</v>
      </c>
      <c r="E7" s="5">
        <v>1</v>
      </c>
      <c r="F7" s="5">
        <v>0</v>
      </c>
      <c r="G7" s="5">
        <v>0</v>
      </c>
      <c r="H7" s="5">
        <v>0</v>
      </c>
      <c r="I7" s="7">
        <v>0</v>
      </c>
      <c r="J7" s="7">
        <v>0</v>
      </c>
      <c r="K7" s="7">
        <v>0</v>
      </c>
    </row>
    <row r="8" spans="1:13" x14ac:dyDescent="0.3">
      <c r="A8" s="5" t="s">
        <v>99</v>
      </c>
      <c r="B8" s="5" t="s">
        <v>245</v>
      </c>
      <c r="C8" s="5">
        <v>7</v>
      </c>
      <c r="D8" s="5">
        <v>7</v>
      </c>
      <c r="E8" s="5">
        <v>8</v>
      </c>
      <c r="F8" s="5">
        <v>0</v>
      </c>
      <c r="G8" s="5">
        <v>0</v>
      </c>
      <c r="H8" s="5">
        <v>0</v>
      </c>
      <c r="I8" s="7">
        <v>0</v>
      </c>
      <c r="J8" s="7">
        <v>0</v>
      </c>
      <c r="K8" s="7">
        <v>0</v>
      </c>
    </row>
    <row r="9" spans="1:13" x14ac:dyDescent="0.3">
      <c r="A9" s="5" t="s">
        <v>100</v>
      </c>
      <c r="B9" s="5"/>
      <c r="C9" s="5">
        <v>7</v>
      </c>
      <c r="D9" s="5">
        <v>7</v>
      </c>
      <c r="E9" s="5">
        <v>3</v>
      </c>
      <c r="F9" s="5">
        <v>0</v>
      </c>
      <c r="G9" s="5">
        <v>0</v>
      </c>
      <c r="H9" s="5">
        <v>0</v>
      </c>
      <c r="I9" s="7">
        <v>0</v>
      </c>
      <c r="J9" s="7">
        <v>0</v>
      </c>
      <c r="K9" s="7">
        <v>0</v>
      </c>
    </row>
    <row r="10" spans="1:13" x14ac:dyDescent="0.3">
      <c r="A10" s="5" t="s">
        <v>126</v>
      </c>
      <c r="B10" s="5" t="s">
        <v>246</v>
      </c>
      <c r="C10" s="5">
        <v>7</v>
      </c>
      <c r="D10" s="5">
        <v>7</v>
      </c>
      <c r="E10" s="5">
        <v>2</v>
      </c>
      <c r="F10" s="5">
        <v>3</v>
      </c>
      <c r="G10" s="5">
        <v>0</v>
      </c>
      <c r="H10" s="5">
        <v>0</v>
      </c>
      <c r="I10" s="7">
        <v>0</v>
      </c>
      <c r="J10" s="7">
        <v>0</v>
      </c>
      <c r="K10" s="7">
        <v>0</v>
      </c>
    </row>
    <row r="11" spans="1:13" x14ac:dyDescent="0.3">
      <c r="A11" s="5" t="s">
        <v>101</v>
      </c>
      <c r="B11" s="5" t="s">
        <v>247</v>
      </c>
      <c r="C11" s="5">
        <v>7</v>
      </c>
      <c r="D11" s="5">
        <v>7</v>
      </c>
      <c r="E11" s="5">
        <v>5</v>
      </c>
      <c r="F11" s="5">
        <v>3</v>
      </c>
      <c r="G11" s="5">
        <v>0</v>
      </c>
      <c r="H11" s="5">
        <v>0</v>
      </c>
      <c r="I11" s="7">
        <v>0</v>
      </c>
      <c r="J11" s="7">
        <v>0</v>
      </c>
      <c r="K11" s="7">
        <v>0</v>
      </c>
    </row>
    <row r="12" spans="1:13" x14ac:dyDescent="0.3">
      <c r="A12" s="5" t="s">
        <v>127</v>
      </c>
      <c r="B12" s="5" t="s">
        <v>248</v>
      </c>
      <c r="C12" s="5">
        <v>7</v>
      </c>
      <c r="D12" s="5">
        <v>7</v>
      </c>
      <c r="E12" s="5">
        <v>4</v>
      </c>
      <c r="F12" s="5">
        <v>5</v>
      </c>
      <c r="G12" s="5">
        <v>0</v>
      </c>
      <c r="H12" s="5">
        <v>0</v>
      </c>
      <c r="I12" s="7">
        <v>0</v>
      </c>
      <c r="J12" s="7">
        <v>0</v>
      </c>
      <c r="K12" s="7">
        <v>0</v>
      </c>
    </row>
    <row r="13" spans="1:13" x14ac:dyDescent="0.3">
      <c r="A13" s="5" t="s">
        <v>128</v>
      </c>
      <c r="B13" s="5" t="s">
        <v>249</v>
      </c>
      <c r="C13" s="5">
        <v>7</v>
      </c>
      <c r="D13" s="5">
        <v>7</v>
      </c>
      <c r="E13" s="5">
        <v>5</v>
      </c>
      <c r="F13" s="5">
        <v>0</v>
      </c>
      <c r="G13" s="5">
        <v>0</v>
      </c>
      <c r="H13" s="5">
        <v>0</v>
      </c>
      <c r="I13" s="7">
        <v>0</v>
      </c>
      <c r="J13" s="7">
        <v>0</v>
      </c>
      <c r="K13" s="7">
        <v>0</v>
      </c>
    </row>
    <row r="14" spans="1:13" x14ac:dyDescent="0.3">
      <c r="A14" s="17" t="s">
        <v>102</v>
      </c>
      <c r="B14" s="5" t="s">
        <v>250</v>
      </c>
      <c r="C14" s="5">
        <v>7</v>
      </c>
      <c r="D14" s="5">
        <v>7</v>
      </c>
      <c r="E14" s="5">
        <v>2</v>
      </c>
      <c r="F14" s="5">
        <v>3</v>
      </c>
      <c r="G14" s="5">
        <v>0</v>
      </c>
      <c r="H14" s="5">
        <v>0</v>
      </c>
      <c r="I14" s="7">
        <v>0</v>
      </c>
      <c r="J14" s="7">
        <v>0</v>
      </c>
      <c r="K14" s="7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92363-4A75-4D20-AA02-C8BABFC9442F}">
  <dimension ref="A1:M24"/>
  <sheetViews>
    <sheetView workbookViewId="0"/>
  </sheetViews>
  <sheetFormatPr defaultRowHeight="16.5" x14ac:dyDescent="0.3"/>
  <cols>
    <col min="1" max="1" width="40.75" bestFit="1" customWidth="1"/>
    <col min="2" max="2" width="35.125" bestFit="1" customWidth="1"/>
    <col min="3" max="3" width="5.375" bestFit="1" customWidth="1"/>
    <col min="4" max="6" width="7.375" bestFit="1" customWidth="1"/>
    <col min="7" max="7" width="6.25" bestFit="1" customWidth="1"/>
    <col min="8" max="8" width="9.875" bestFit="1" customWidth="1"/>
    <col min="9" max="9" width="8.875" bestFit="1" customWidth="1"/>
    <col min="10" max="10" width="11" bestFit="1" customWidth="1"/>
    <col min="11" max="11" width="6.125" bestFit="1" customWidth="1"/>
    <col min="13" max="13" width="9.75" bestFit="1" customWidth="1"/>
  </cols>
  <sheetData>
    <row r="1" spans="1:13" x14ac:dyDescent="0.3">
      <c r="A1" t="s">
        <v>0</v>
      </c>
      <c r="B1" t="s">
        <v>1</v>
      </c>
      <c r="C1" t="s">
        <v>6</v>
      </c>
      <c r="D1" t="s">
        <v>4</v>
      </c>
      <c r="E1" t="s">
        <v>2</v>
      </c>
      <c r="F1" t="s">
        <v>3</v>
      </c>
      <c r="G1" t="s">
        <v>5</v>
      </c>
      <c r="H1" t="s">
        <v>7</v>
      </c>
      <c r="I1" t="s">
        <v>8</v>
      </c>
      <c r="J1" t="s">
        <v>9</v>
      </c>
      <c r="K1" t="s">
        <v>10</v>
      </c>
      <c r="M1" t="str">
        <f>"총 "&amp;COUNTA(A:A)-1&amp;"보면"</f>
        <v>총 23보면</v>
      </c>
    </row>
    <row r="2" spans="1:13" x14ac:dyDescent="0.3">
      <c r="A2" s="6" t="s">
        <v>119</v>
      </c>
      <c r="B2" s="6" t="s">
        <v>251</v>
      </c>
      <c r="C2" s="6">
        <v>7</v>
      </c>
      <c r="D2" s="6">
        <v>8</v>
      </c>
      <c r="E2" s="6">
        <v>2</v>
      </c>
      <c r="F2" s="6">
        <v>3</v>
      </c>
      <c r="G2" s="6">
        <v>0</v>
      </c>
      <c r="H2" s="6">
        <v>0</v>
      </c>
      <c r="I2" s="6">
        <v>0</v>
      </c>
      <c r="J2" s="6">
        <v>0</v>
      </c>
      <c r="K2" s="6">
        <v>0</v>
      </c>
    </row>
    <row r="3" spans="1:13" x14ac:dyDescent="0.3">
      <c r="A3" s="6" t="s">
        <v>120</v>
      </c>
      <c r="B3" s="6" t="s">
        <v>252</v>
      </c>
      <c r="C3" s="6">
        <v>7</v>
      </c>
      <c r="D3" s="6">
        <v>8</v>
      </c>
      <c r="E3" s="6">
        <v>4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</row>
    <row r="4" spans="1:13" x14ac:dyDescent="0.3">
      <c r="A4" s="6" t="s">
        <v>103</v>
      </c>
      <c r="B4" s="6" t="s">
        <v>253</v>
      </c>
      <c r="C4" s="6">
        <v>7</v>
      </c>
      <c r="D4" s="6">
        <v>8</v>
      </c>
      <c r="E4" s="6">
        <v>8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</row>
    <row r="5" spans="1:13" x14ac:dyDescent="0.3">
      <c r="A5" s="6" t="s">
        <v>121</v>
      </c>
      <c r="B5" s="6" t="s">
        <v>254</v>
      </c>
      <c r="C5" s="6">
        <v>7</v>
      </c>
      <c r="D5" s="6">
        <v>8</v>
      </c>
      <c r="E5" s="6">
        <v>1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</row>
    <row r="6" spans="1:13" x14ac:dyDescent="0.3">
      <c r="A6" s="6" t="s">
        <v>104</v>
      </c>
      <c r="B6" s="6"/>
      <c r="C6" s="6">
        <v>7</v>
      </c>
      <c r="D6" s="6">
        <v>8</v>
      </c>
      <c r="E6" s="6">
        <v>1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</row>
    <row r="7" spans="1:13" x14ac:dyDescent="0.3">
      <c r="A7" s="6" t="s">
        <v>105</v>
      </c>
      <c r="B7" s="6" t="s">
        <v>255</v>
      </c>
      <c r="C7" s="6">
        <v>7</v>
      </c>
      <c r="D7" s="6">
        <v>8</v>
      </c>
      <c r="E7" s="6">
        <v>8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</row>
    <row r="8" spans="1:13" x14ac:dyDescent="0.3">
      <c r="A8" s="6" t="s">
        <v>106</v>
      </c>
      <c r="B8" s="6" t="s">
        <v>256</v>
      </c>
      <c r="C8" s="6">
        <v>7</v>
      </c>
      <c r="D8" s="6">
        <v>8</v>
      </c>
      <c r="E8" s="6">
        <v>5</v>
      </c>
      <c r="F8" s="6">
        <v>3</v>
      </c>
      <c r="G8" s="6">
        <v>0</v>
      </c>
      <c r="H8" s="6">
        <v>0</v>
      </c>
      <c r="I8" s="6">
        <v>0</v>
      </c>
      <c r="J8" s="6">
        <v>0</v>
      </c>
      <c r="K8" s="6">
        <v>0</v>
      </c>
    </row>
    <row r="9" spans="1:13" x14ac:dyDescent="0.3">
      <c r="A9" s="6" t="s">
        <v>107</v>
      </c>
      <c r="B9" s="6"/>
      <c r="C9" s="6">
        <v>7</v>
      </c>
      <c r="D9" s="6">
        <v>8</v>
      </c>
      <c r="E9" s="6">
        <v>1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</row>
    <row r="10" spans="1:13" x14ac:dyDescent="0.3">
      <c r="A10" s="6" t="s">
        <v>108</v>
      </c>
      <c r="B10" s="6" t="s">
        <v>257</v>
      </c>
      <c r="C10" s="6">
        <v>7</v>
      </c>
      <c r="D10" s="6">
        <v>8</v>
      </c>
      <c r="E10" s="6">
        <v>4</v>
      </c>
      <c r="F10" s="6">
        <v>1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</row>
    <row r="11" spans="1:13" x14ac:dyDescent="0.3">
      <c r="A11" s="6" t="s">
        <v>109</v>
      </c>
      <c r="B11" s="6" t="s">
        <v>258</v>
      </c>
      <c r="C11" s="6">
        <v>7</v>
      </c>
      <c r="D11" s="6">
        <v>8</v>
      </c>
      <c r="E11" s="6">
        <v>8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</row>
    <row r="12" spans="1:13" x14ac:dyDescent="0.3">
      <c r="A12" s="6" t="s">
        <v>122</v>
      </c>
      <c r="B12" s="6" t="s">
        <v>259</v>
      </c>
      <c r="C12" s="6">
        <v>7</v>
      </c>
      <c r="D12" s="6">
        <v>8</v>
      </c>
      <c r="E12" s="6">
        <v>8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</row>
    <row r="13" spans="1:13" x14ac:dyDescent="0.3">
      <c r="A13" s="6" t="s">
        <v>110</v>
      </c>
      <c r="B13" s="6" t="s">
        <v>260</v>
      </c>
      <c r="C13" s="6">
        <v>7</v>
      </c>
      <c r="D13" s="6">
        <v>8</v>
      </c>
      <c r="E13" s="6">
        <v>1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</row>
    <row r="14" spans="1:13" x14ac:dyDescent="0.3">
      <c r="A14" s="6" t="s">
        <v>129</v>
      </c>
      <c r="B14" s="6" t="s">
        <v>261</v>
      </c>
      <c r="C14" s="6">
        <v>7</v>
      </c>
      <c r="D14" s="6">
        <v>8</v>
      </c>
      <c r="E14" s="6">
        <v>1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</row>
    <row r="15" spans="1:13" x14ac:dyDescent="0.3">
      <c r="A15" s="6" t="s">
        <v>111</v>
      </c>
      <c r="B15" s="6" t="s">
        <v>262</v>
      </c>
      <c r="C15" s="6">
        <v>7</v>
      </c>
      <c r="D15" s="6">
        <v>8</v>
      </c>
      <c r="E15" s="6">
        <v>8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</row>
    <row r="16" spans="1:13" x14ac:dyDescent="0.3">
      <c r="A16" s="6" t="s">
        <v>271</v>
      </c>
      <c r="B16" s="6" t="s">
        <v>263</v>
      </c>
      <c r="C16" s="6">
        <v>7</v>
      </c>
      <c r="D16" s="6">
        <v>8</v>
      </c>
      <c r="E16" s="6">
        <v>2</v>
      </c>
      <c r="F16" s="6">
        <v>3</v>
      </c>
      <c r="G16" s="6">
        <v>1</v>
      </c>
      <c r="H16" s="6">
        <v>0</v>
      </c>
      <c r="I16" s="6">
        <v>0</v>
      </c>
      <c r="J16" s="6">
        <v>0</v>
      </c>
      <c r="K16" s="6">
        <v>0</v>
      </c>
    </row>
    <row r="17" spans="1:11" x14ac:dyDescent="0.3">
      <c r="A17" s="6" t="s">
        <v>112</v>
      </c>
      <c r="B17" s="6" t="s">
        <v>264</v>
      </c>
      <c r="C17" s="6">
        <v>7</v>
      </c>
      <c r="D17" s="6">
        <v>8</v>
      </c>
      <c r="E17" s="6">
        <v>2</v>
      </c>
      <c r="F17" s="6">
        <v>3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</row>
    <row r="18" spans="1:11" x14ac:dyDescent="0.3">
      <c r="A18" s="6" t="s">
        <v>113</v>
      </c>
      <c r="B18" s="6"/>
      <c r="C18" s="6">
        <v>7</v>
      </c>
      <c r="D18" s="6">
        <v>8</v>
      </c>
      <c r="E18" s="6">
        <v>5</v>
      </c>
      <c r="F18" s="6">
        <v>3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</row>
    <row r="19" spans="1:11" x14ac:dyDescent="0.3">
      <c r="A19" s="6" t="s">
        <v>114</v>
      </c>
      <c r="B19" s="6" t="s">
        <v>265</v>
      </c>
      <c r="C19" s="6">
        <v>7</v>
      </c>
      <c r="D19" s="6">
        <v>8</v>
      </c>
      <c r="E19" s="6">
        <v>1</v>
      </c>
      <c r="F19" s="6">
        <v>2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</row>
    <row r="20" spans="1:11" x14ac:dyDescent="0.3">
      <c r="A20" s="6" t="s">
        <v>115</v>
      </c>
      <c r="B20" s="6"/>
      <c r="C20" s="6">
        <v>7</v>
      </c>
      <c r="D20" s="6">
        <v>8</v>
      </c>
      <c r="E20" s="6">
        <v>1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</row>
    <row r="21" spans="1:11" x14ac:dyDescent="0.3">
      <c r="A21" s="6" t="s">
        <v>116</v>
      </c>
      <c r="B21" s="6" t="s">
        <v>266</v>
      </c>
      <c r="C21" s="6">
        <v>7</v>
      </c>
      <c r="D21" s="6">
        <v>8</v>
      </c>
      <c r="E21" s="6">
        <v>7</v>
      </c>
      <c r="F21" s="6">
        <v>0</v>
      </c>
      <c r="G21" s="6">
        <v>0</v>
      </c>
      <c r="H21" s="6">
        <v>1</v>
      </c>
      <c r="I21" s="6">
        <v>0</v>
      </c>
      <c r="J21" s="6">
        <v>1</v>
      </c>
      <c r="K21" s="6">
        <v>0</v>
      </c>
    </row>
    <row r="22" spans="1:11" x14ac:dyDescent="0.3">
      <c r="A22" s="6" t="s">
        <v>123</v>
      </c>
      <c r="B22" s="6" t="s">
        <v>267</v>
      </c>
      <c r="C22" s="6">
        <v>7</v>
      </c>
      <c r="D22" s="6">
        <v>8</v>
      </c>
      <c r="E22" s="6">
        <v>8</v>
      </c>
      <c r="F22" s="6">
        <v>0</v>
      </c>
      <c r="G22" s="6">
        <v>0</v>
      </c>
      <c r="H22" s="6">
        <v>1</v>
      </c>
      <c r="I22" s="6">
        <v>0</v>
      </c>
      <c r="J22" s="6">
        <v>0</v>
      </c>
      <c r="K22" s="6">
        <v>0</v>
      </c>
    </row>
    <row r="23" spans="1:11" x14ac:dyDescent="0.3">
      <c r="A23" s="6" t="s">
        <v>117</v>
      </c>
      <c r="B23" s="6"/>
      <c r="C23" s="6">
        <v>7</v>
      </c>
      <c r="D23" s="6">
        <v>8</v>
      </c>
      <c r="E23" s="6">
        <v>2</v>
      </c>
      <c r="F23" s="6">
        <v>1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</row>
    <row r="24" spans="1:11" x14ac:dyDescent="0.3">
      <c r="A24" s="6" t="s">
        <v>118</v>
      </c>
      <c r="B24" s="6" t="s">
        <v>268</v>
      </c>
      <c r="C24" s="6">
        <v>7</v>
      </c>
      <c r="D24" s="6">
        <v>8</v>
      </c>
      <c r="E24" s="6">
        <v>1</v>
      </c>
      <c r="F24" s="6">
        <v>0</v>
      </c>
      <c r="G24" s="6">
        <v>0</v>
      </c>
      <c r="H24" s="6">
        <v>1</v>
      </c>
      <c r="I24" s="6">
        <v>0</v>
      </c>
      <c r="J24" s="6">
        <v>0</v>
      </c>
      <c r="K24" s="6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BE3F6-0772-4723-A54A-95152359BF3D}">
  <dimension ref="A1:M2"/>
  <sheetViews>
    <sheetView workbookViewId="0"/>
  </sheetViews>
  <sheetFormatPr defaultRowHeight="16.5" x14ac:dyDescent="0.3"/>
  <cols>
    <col min="1" max="1" width="19.25" bestFit="1" customWidth="1"/>
    <col min="2" max="2" width="14.375" bestFit="1" customWidth="1"/>
    <col min="3" max="3" width="5.375" bestFit="1" customWidth="1"/>
    <col min="4" max="6" width="7.375" bestFit="1" customWidth="1"/>
    <col min="7" max="7" width="6.25" bestFit="1" customWidth="1"/>
    <col min="8" max="8" width="9.875" bestFit="1" customWidth="1"/>
    <col min="9" max="9" width="8.875" bestFit="1" customWidth="1"/>
    <col min="10" max="10" width="11" bestFit="1" customWidth="1"/>
    <col min="11" max="11" width="6.125" bestFit="1" customWidth="1"/>
    <col min="13" max="13" width="8.75" bestFit="1" customWidth="1"/>
  </cols>
  <sheetData>
    <row r="1" spans="1:13" s="23" customFormat="1" x14ac:dyDescent="0.3">
      <c r="A1" t="s">
        <v>0</v>
      </c>
      <c r="B1" t="s">
        <v>1</v>
      </c>
      <c r="C1" t="s">
        <v>6</v>
      </c>
      <c r="D1" t="s">
        <v>4</v>
      </c>
      <c r="E1" t="s">
        <v>2</v>
      </c>
      <c r="F1" t="s">
        <v>3</v>
      </c>
      <c r="G1" t="s">
        <v>5</v>
      </c>
      <c r="H1" t="s">
        <v>7</v>
      </c>
      <c r="I1" t="s">
        <v>8</v>
      </c>
      <c r="J1" t="s">
        <v>9</v>
      </c>
      <c r="K1" t="s">
        <v>10</v>
      </c>
      <c r="L1"/>
      <c r="M1" t="str">
        <f>"총 "&amp;COUNTA(A:A)-1&amp;"보면"</f>
        <v>총 1보면</v>
      </c>
    </row>
    <row r="2" spans="1:13" x14ac:dyDescent="0.3">
      <c r="A2" s="23" t="s">
        <v>273</v>
      </c>
      <c r="B2" s="23" t="s">
        <v>274</v>
      </c>
      <c r="C2" s="23">
        <v>7</v>
      </c>
      <c r="D2" s="23">
        <v>9</v>
      </c>
      <c r="E2" s="23">
        <v>8</v>
      </c>
      <c r="F2" s="23">
        <v>0</v>
      </c>
      <c r="G2" s="23">
        <v>0</v>
      </c>
      <c r="H2" s="23">
        <v>0</v>
      </c>
      <c r="I2" s="23">
        <v>0</v>
      </c>
      <c r="J2" s="23">
        <v>0</v>
      </c>
      <c r="K2" s="23">
        <v>0</v>
      </c>
      <c r="L2" s="23"/>
      <c r="M2" s="2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Sheet1</vt:lpstr>
      <vt:lpstr>최상</vt:lpstr>
      <vt:lpstr>상</vt:lpstr>
      <vt:lpstr>중상</vt:lpstr>
      <vt:lpstr>중</vt:lpstr>
      <vt:lpstr>중하</vt:lpstr>
      <vt:lpstr>하</vt:lpstr>
      <vt:lpstr>최하</vt:lpstr>
      <vt:lpstr>보류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이용성</cp:lastModifiedBy>
  <dcterms:created xsi:type="dcterms:W3CDTF">2022-01-24T08:14:45Z</dcterms:created>
  <dcterms:modified xsi:type="dcterms:W3CDTF">2022-02-21T07:21:53Z</dcterms:modified>
</cp:coreProperties>
</file>