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서열표\태고\기타\엑셀\"/>
    </mc:Choice>
  </mc:AlternateContent>
  <xr:revisionPtr revIDLastSave="0" documentId="13_ncr:1_{1D93AE3F-FF31-4A43-AD15-023177F52D6A}" xr6:coauthVersionLast="47" xr6:coauthVersionMax="47" xr10:uidLastSave="{00000000-0000-0000-0000-000000000000}"/>
  <bookViews>
    <workbookView xWindow="10740" yWindow="1545" windowWidth="21465" windowHeight="17265" xr2:uid="{D309E949-6F72-4750-9D0D-E6C4546A9B9D}"/>
  </bookViews>
  <sheets>
    <sheet name="Sheet1" sheetId="1" r:id="rId1"/>
    <sheet name="졸업" sheetId="3" r:id="rId2"/>
    <sheet name="최상" sheetId="4" r:id="rId3"/>
    <sheet name="상" sheetId="5" r:id="rId4"/>
    <sheet name="중상" sheetId="6" r:id="rId5"/>
    <sheet name="중" sheetId="7" r:id="rId6"/>
    <sheet name="중하" sheetId="8" r:id="rId7"/>
    <sheet name="하" sheetId="9" r:id="rId8"/>
    <sheet name="최하" sheetId="10" r:id="rId9"/>
    <sheet name="보류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3" l="1"/>
  <c r="M1" i="4"/>
  <c r="M1" i="5"/>
  <c r="M1" i="6"/>
  <c r="M1" i="7"/>
  <c r="M1" i="8"/>
  <c r="M1" i="9"/>
  <c r="M1" i="10"/>
  <c r="M1" i="11"/>
  <c r="N5" i="1" l="1"/>
  <c r="N6" i="1"/>
  <c r="O12" i="1"/>
  <c r="O11" i="1"/>
  <c r="O10" i="1"/>
  <c r="O9" i="1"/>
  <c r="O8" i="1"/>
  <c r="O7" i="1"/>
  <c r="O6" i="1"/>
  <c r="O5" i="1"/>
  <c r="N12" i="1"/>
  <c r="P12" i="1" s="1"/>
  <c r="N11" i="1"/>
  <c r="N10" i="1"/>
  <c r="N9" i="1"/>
  <c r="N8" i="1"/>
  <c r="N7" i="1"/>
  <c r="P8" i="1" l="1"/>
  <c r="O13" i="1"/>
  <c r="P5" i="1"/>
  <c r="P10" i="1"/>
  <c r="P11" i="1"/>
  <c r="P6" i="1"/>
  <c r="P9" i="1"/>
  <c r="P7" i="1"/>
  <c r="N13" i="1"/>
  <c r="M4" i="1" s="1"/>
  <c r="P13" i="1" l="1"/>
  <c r="Q9" i="1" s="1"/>
  <c r="Q10" i="1" l="1"/>
  <c r="Q6" i="1"/>
  <c r="Q7" i="1"/>
  <c r="Q5" i="1"/>
  <c r="Q12" i="1"/>
  <c r="Q8" i="1"/>
  <c r="Q11" i="1"/>
  <c r="Q13" i="1" l="1"/>
</calcChain>
</file>

<file path=xl/sharedStrings.xml><?xml version="1.0" encoding="utf-8"?>
<sst xmlns="http://schemas.openxmlformats.org/spreadsheetml/2006/main" count="659" uniqueCount="292">
  <si>
    <t>title</t>
    <phoneticPr fontId="1" type="noConversion"/>
  </si>
  <si>
    <t>sub_title</t>
    <phoneticPr fontId="1" type="noConversion"/>
  </si>
  <si>
    <t>genre1</t>
    <phoneticPr fontId="1" type="noConversion"/>
  </si>
  <si>
    <t>genre2</t>
    <phoneticPr fontId="1" type="noConversion"/>
  </si>
  <si>
    <t>ranked</t>
    <phoneticPr fontId="1" type="noConversion"/>
  </si>
  <si>
    <t>is_ura</t>
    <phoneticPr fontId="1" type="noConversion"/>
  </si>
  <si>
    <t>level</t>
    <phoneticPr fontId="1" type="noConversion"/>
  </si>
  <si>
    <t>제육천마왕</t>
    <phoneticPr fontId="1" type="noConversion"/>
  </si>
  <si>
    <t>증오와 추악의 꽃다발</t>
    <phoneticPr fontId="1" type="noConversion"/>
  </si>
  <si>
    <t>individual</t>
  </si>
  <si>
    <t>first_play</t>
    <phoneticPr fontId="1" type="noConversion"/>
  </si>
  <si>
    <t>full_combo</t>
    <phoneticPr fontId="1" type="noConversion"/>
  </si>
  <si>
    <t>Central Dogma Pt.1</t>
    <phoneticPr fontId="1" type="noConversion"/>
  </si>
  <si>
    <t>탄환 노트</t>
    <phoneticPr fontId="1" type="noConversion"/>
  </si>
  <si>
    <t>쌍룡의 난</t>
    <phoneticPr fontId="1" type="noConversion"/>
  </si>
  <si>
    <t>!!!카오스 타임!!!</t>
    <phoneticPr fontId="1" type="noConversion"/>
  </si>
  <si>
    <t>질풍노도</t>
    <phoneticPr fontId="1" type="noConversion"/>
  </si>
  <si>
    <t>찰리 대시!</t>
    <phoneticPr fontId="1" type="noConversion"/>
  </si>
  <si>
    <t>마다 사이타마 2000</t>
    <phoneticPr fontId="1" type="noConversion"/>
  </si>
  <si>
    <t>속·시메도레 2000</t>
    <phoneticPr fontId="1" type="noConversion"/>
  </si>
  <si>
    <t>성불 2000</t>
    <phoneticPr fontId="1" type="noConversion"/>
  </si>
  <si>
    <t>하츠네 미쿠의 소실 -극장판-</t>
    <phoneticPr fontId="1" type="noConversion"/>
  </si>
  <si>
    <t>적과 백장미의 마녀</t>
    <phoneticPr fontId="1" type="noConversion"/>
  </si>
  <si>
    <t>삼라만상</t>
    <phoneticPr fontId="1" type="noConversion"/>
  </si>
  <si>
    <t>회중 정원을 가진 소녀</t>
    <phoneticPr fontId="1" type="noConversion"/>
  </si>
  <si>
    <t>와라에루 2000</t>
    <phoneticPr fontId="1" type="noConversion"/>
  </si>
  <si>
    <t>ouroboros -twin stroke of the end-</t>
    <phoneticPr fontId="1" type="noConversion"/>
  </si>
  <si>
    <t>묶은 실</t>
    <phoneticPr fontId="1" type="noConversion"/>
  </si>
  <si>
    <t>스하 2000</t>
    <phoneticPr fontId="1" type="noConversion"/>
  </si>
  <si>
    <t>괴담</t>
    <phoneticPr fontId="1" type="noConversion"/>
  </si>
  <si>
    <t>빙룡</t>
    <phoneticPr fontId="1" type="noConversion"/>
  </si>
  <si>
    <t>낙소회랑</t>
    <phoneticPr fontId="1" type="noConversion"/>
  </si>
  <si>
    <t>시메도레 2000</t>
    <phoneticPr fontId="1" type="noConversion"/>
  </si>
  <si>
    <t>컬러풀</t>
    <phoneticPr fontId="1" type="noConversion"/>
  </si>
  <si>
    <t>쁘띠 멍멍이</t>
    <phoneticPr fontId="1" type="noConversion"/>
  </si>
  <si>
    <t>라파스의 무지개</t>
    <phoneticPr fontId="1" type="noConversion"/>
  </si>
  <si>
    <t>둥글고 빠르고 무시무시한 리듬</t>
    <phoneticPr fontId="1" type="noConversion"/>
  </si>
  <si>
    <t>기염만장신락</t>
    <phoneticPr fontId="1" type="noConversion"/>
  </si>
  <si>
    <t>도카도카</t>
    <phoneticPr fontId="1" type="noConversion"/>
  </si>
  <si>
    <t>Central Dogma Pt.2</t>
    <phoneticPr fontId="1" type="noConversion"/>
  </si>
  <si>
    <t>HARDCORE의 마음가짐</t>
    <phoneticPr fontId="1" type="noConversion"/>
  </si>
  <si>
    <t>알파</t>
    <phoneticPr fontId="1" type="noConversion"/>
  </si>
  <si>
    <t>영곡/효암</t>
    <phoneticPr fontId="1" type="noConversion"/>
  </si>
  <si>
    <t>4+1의 각자의 미래</t>
    <phoneticPr fontId="1" type="noConversion"/>
  </si>
  <si>
    <t>츠쿠요미</t>
    <phoneticPr fontId="1" type="noConversion"/>
  </si>
  <si>
    <t>아마겟돈</t>
    <phoneticPr fontId="1" type="noConversion"/>
  </si>
  <si>
    <t>분노의 망치</t>
    <phoneticPr fontId="1" type="noConversion"/>
  </si>
  <si>
    <t>성하일천</t>
    <phoneticPr fontId="1" type="noConversion"/>
  </si>
  <si>
    <t>천하통일록</t>
    <phoneticPr fontId="1" type="noConversion"/>
  </si>
  <si>
    <t>야마타노오로치</t>
    <phoneticPr fontId="1" type="noConversion"/>
  </si>
  <si>
    <t>하타라쿠 2000</t>
    <phoneticPr fontId="1" type="noConversion"/>
  </si>
  <si>
    <t>마타 사이타마 2000</t>
    <phoneticPr fontId="1" type="noConversion"/>
  </si>
  <si>
    <t>키타 사이타마 2000</t>
    <phoneticPr fontId="1" type="noConversion"/>
  </si>
  <si>
    <t>YOAKE</t>
    <phoneticPr fontId="1" type="noConversion"/>
  </si>
  <si>
    <t>가</t>
    <phoneticPr fontId="1" type="noConversion"/>
  </si>
  <si>
    <t>아마테라스</t>
    <phoneticPr fontId="1" type="noConversion"/>
  </si>
  <si>
    <t>자황의 난</t>
    <phoneticPr fontId="1" type="noConversion"/>
  </si>
  <si>
    <t>연습곡 Op.10-4</t>
    <phoneticPr fontId="1" type="noConversion"/>
  </si>
  <si>
    <t>우주비행사 모험담</t>
    <phoneticPr fontId="1" type="noConversion"/>
  </si>
  <si>
    <t>wonderful ROUTINE</t>
    <phoneticPr fontId="1" type="noConversion"/>
  </si>
  <si>
    <t>주의 선율</t>
    <phoneticPr fontId="1" type="noConversion"/>
  </si>
  <si>
    <t>십노반 2000</t>
    <phoneticPr fontId="1" type="noConversion"/>
  </si>
  <si>
    <t>야앵사육제</t>
    <phoneticPr fontId="1" type="noConversion"/>
  </si>
  <si>
    <t>스사노오</t>
    <phoneticPr fontId="1" type="noConversion"/>
  </si>
  <si>
    <t>타베루나 2000</t>
    <phoneticPr fontId="1" type="noConversion"/>
  </si>
  <si>
    <t>네크로판타지아</t>
    <phoneticPr fontId="1" type="noConversion"/>
  </si>
  <si>
    <t>Calculator</t>
  </si>
  <si>
    <t>第六天魔王</t>
  </si>
  <si>
    <t>poxei♦DOON</t>
  </si>
  <si>
    <t>Infinite Rebellion</t>
  </si>
  <si>
    <t>ドンカマ2000</t>
  </si>
  <si>
    <t>!!!カオスタイム!!!</t>
  </si>
  <si>
    <t>疾風怒濤</t>
  </si>
  <si>
    <t>まださいたま2000</t>
  </si>
  <si>
    <t>続・〆ドレー2000</t>
  </si>
  <si>
    <t>万戈イム－一ノ十</t>
  </si>
  <si>
    <t>The Future of the 太鼓ドラム</t>
    <phoneticPr fontId="1" type="noConversion"/>
  </si>
  <si>
    <t>わら得る2000</t>
  </si>
  <si>
    <t>幕末維新譚</t>
  </si>
  <si>
    <t>ARMAGEΔDON</t>
  </si>
  <si>
    <t>束ね糸</t>
  </si>
  <si>
    <t>χ談</t>
  </si>
  <si>
    <t>まるくてはやくてすさまじいリズム</t>
  </si>
  <si>
    <t>カラフル</t>
  </si>
  <si>
    <t>プチポチ</t>
  </si>
  <si>
    <t>弩蚊怒夏</t>
  </si>
  <si>
    <t>HARDCOREノ心得</t>
  </si>
  <si>
    <t>或ル不和</t>
  </si>
  <si>
    <t>怒槌</t>
  </si>
  <si>
    <t>はたラク2000</t>
  </si>
  <si>
    <t>ひよこ鑑定士さん</t>
  </si>
  <si>
    <t>8OROCHI</t>
  </si>
  <si>
    <t>星河一天</t>
  </si>
  <si>
    <t>またさいたま2000</t>
  </si>
  <si>
    <t>きたさいたま2000</t>
  </si>
  <si>
    <t>練習曲Op.10-4</t>
  </si>
  <si>
    <t>鼓舞曲「閻魔」</t>
    <phoneticPr fontId="1" type="noConversion"/>
  </si>
  <si>
    <t>十露盤2000</t>
  </si>
  <si>
    <t>てんぢく2000</t>
  </si>
  <si>
    <t>旋風ノ舞【天】</t>
  </si>
  <si>
    <t>タベルナ2000</t>
  </si>
  <si>
    <t>do_jo</t>
  </si>
  <si>
    <r>
      <t>晨星ト</t>
    </r>
    <r>
      <rPr>
        <sz val="11"/>
        <color theme="1"/>
        <rFont val="새굴림"/>
        <family val="2"/>
        <charset val="134"/>
      </rPr>
      <t>鵺</t>
    </r>
    <phoneticPr fontId="1" type="noConversion"/>
  </si>
  <si>
    <t>신성과 누에</t>
    <phoneticPr fontId="1" type="noConversion"/>
  </si>
  <si>
    <r>
      <t>幽玄ノ</t>
    </r>
    <r>
      <rPr>
        <sz val="11"/>
        <color theme="0"/>
        <rFont val="맑은 고딕"/>
        <family val="3"/>
        <charset val="128"/>
        <scheme val="minor"/>
      </rPr>
      <t>乱</t>
    </r>
  </si>
  <si>
    <t>絡繰廻廊</t>
  </si>
  <si>
    <t>森羅万象</t>
  </si>
  <si>
    <t>DEBSTEP!</t>
  </si>
  <si>
    <r>
      <t>デッド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2"/>
        <charset val="129"/>
        <scheme val="minor"/>
      </rPr>
      <t>オア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2"/>
        <charset val="129"/>
        <scheme val="minor"/>
      </rPr>
      <t>ダイ</t>
    </r>
  </si>
  <si>
    <r>
      <t>トイマチック☆パレ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ド!!</t>
    </r>
  </si>
  <si>
    <t>亜空間遊泳ac12.5</t>
  </si>
  <si>
    <t>懐中庭園を持つ少女</t>
  </si>
  <si>
    <t>Hurtling Boys</t>
  </si>
  <si>
    <t>〆ドレー2000</t>
  </si>
  <si>
    <r>
      <t>ス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ハ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2000</t>
    </r>
  </si>
  <si>
    <t>赤と白薔薇の魔女</t>
  </si>
  <si>
    <t>D's Adventure Note</t>
  </si>
  <si>
    <t>UFO Swingin'</t>
  </si>
  <si>
    <t>Ridge Racer</t>
  </si>
  <si>
    <t>≠MM</t>
  </si>
  <si>
    <t>Diving Drive</t>
  </si>
  <si>
    <t>Garakuta Doll Play</t>
  </si>
  <si>
    <t>DIMENSIONS</t>
  </si>
  <si>
    <t>FUJIN Rumble</t>
  </si>
  <si>
    <t>Don't Stop the Game</t>
  </si>
  <si>
    <t>冷凍庫CJ</t>
  </si>
  <si>
    <t>Got more raves?</t>
  </si>
  <si>
    <t>Purple Rose Fusion</t>
  </si>
  <si>
    <t>ケチャドン2000</t>
  </si>
  <si>
    <t>EkiBEN2000</t>
  </si>
  <si>
    <t>FLOWER</t>
  </si>
  <si>
    <t>VERTeX</t>
  </si>
  <si>
    <t>大空と太鼓の踊り</t>
  </si>
  <si>
    <t>Angel Halo</t>
  </si>
  <si>
    <t>頂</t>
  </si>
  <si>
    <t>哀 want U</t>
  </si>
  <si>
    <t>Asteroid</t>
  </si>
  <si>
    <t>Kamikaze Remix</t>
  </si>
  <si>
    <t>メヌエット</t>
  </si>
  <si>
    <t>STAGE 0.ac11</t>
  </si>
  <si>
    <t>ヌムジカac.10</t>
  </si>
  <si>
    <t>はやさいたま2000</t>
  </si>
  <si>
    <t>Goldfish City</t>
  </si>
  <si>
    <t>DON'T CUT</t>
  </si>
  <si>
    <t>カナデア</t>
  </si>
  <si>
    <t>食らいむ！まうんとぱふぇ</t>
  </si>
  <si>
    <t>TD - 28619029byte remix -</t>
  </si>
  <si>
    <r>
      <t>初音ミクの消失</t>
    </r>
    <r>
      <rPr>
        <sz val="11"/>
        <rFont val="맑은 고딕"/>
        <family val="3"/>
        <charset val="128"/>
        <scheme val="minor"/>
      </rPr>
      <t>‐</t>
    </r>
    <r>
      <rPr>
        <sz val="11"/>
        <rFont val="맑은 고딕"/>
        <family val="3"/>
        <scheme val="minor"/>
      </rPr>
      <t>劇場版</t>
    </r>
    <r>
      <rPr>
        <sz val="11"/>
        <rFont val="맑은 고딕"/>
        <family val="3"/>
        <charset val="128"/>
        <scheme val="minor"/>
      </rPr>
      <t>‐</t>
    </r>
  </si>
  <si>
    <r>
      <t>気焔</t>
    </r>
    <r>
      <rPr>
        <sz val="11"/>
        <rFont val="맑은 고딕"/>
        <family val="3"/>
        <scheme val="minor"/>
      </rPr>
      <t>万丈神</t>
    </r>
    <r>
      <rPr>
        <sz val="11"/>
        <rFont val="맑은 고딕"/>
        <family val="3"/>
        <charset val="128"/>
        <scheme val="minor"/>
      </rPr>
      <t>楽</t>
    </r>
  </si>
  <si>
    <r>
      <t>アムピト♢リ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テ</t>
    </r>
    <r>
      <rPr>
        <sz val="11"/>
        <rFont val="맑은 고딕"/>
        <family val="3"/>
        <charset val="128"/>
        <scheme val="minor"/>
      </rPr>
      <t>ー</t>
    </r>
  </si>
  <si>
    <r>
      <t>トッカ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タとフ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ガとロック</t>
    </r>
  </si>
  <si>
    <r>
      <t>アレキサンダ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のテ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マ</t>
    </r>
  </si>
  <si>
    <r>
      <t>月</t>
    </r>
    <r>
      <rPr>
        <sz val="11"/>
        <rFont val="맑은 고딕"/>
        <family val="3"/>
        <charset val="128"/>
        <scheme val="minor"/>
      </rPr>
      <t>読</t>
    </r>
    <r>
      <rPr>
        <sz val="11"/>
        <rFont val="맑은 고딕"/>
        <family val="3"/>
        <scheme val="minor"/>
      </rPr>
      <t>命</t>
    </r>
  </si>
  <si>
    <r>
      <t>時空</t>
    </r>
    <r>
      <rPr>
        <sz val="11"/>
        <rFont val="맑은 고딕"/>
        <family val="3"/>
        <charset val="128"/>
        <scheme val="minor"/>
      </rPr>
      <t>庁</t>
    </r>
    <r>
      <rPr>
        <sz val="11"/>
        <rFont val="맑은 고딕"/>
        <family val="3"/>
        <scheme val="minor"/>
      </rPr>
      <t>時空1課</t>
    </r>
  </si>
  <si>
    <r>
      <t>愛と</t>
    </r>
    <r>
      <rPr>
        <sz val="11"/>
        <rFont val="맑은 고딕"/>
        <family val="3"/>
        <charset val="128"/>
        <scheme val="minor"/>
      </rPr>
      <t>浄</t>
    </r>
    <r>
      <rPr>
        <sz val="11"/>
        <rFont val="맑은 고딕"/>
        <family val="3"/>
        <scheme val="minor"/>
      </rPr>
      <t>罪の森</t>
    </r>
  </si>
  <si>
    <r>
      <t>恋</t>
    </r>
    <r>
      <rPr>
        <sz val="11"/>
        <rFont val="맑은 고딕"/>
        <family val="3"/>
        <scheme val="minor"/>
      </rPr>
      <t>文2000</t>
    </r>
  </si>
  <si>
    <r>
      <t>ラヴ♡スパイス♡ライクユ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!!!</t>
    </r>
  </si>
  <si>
    <r>
      <t>ダンガンノ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scheme val="minor"/>
      </rPr>
      <t>ツ</t>
    </r>
  </si>
  <si>
    <r>
      <t>チャ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 xml:space="preserve"> ダッシュ！</t>
    </r>
  </si>
  <si>
    <r>
      <t>憎</t>
    </r>
    <r>
      <rPr>
        <sz val="11"/>
        <rFont val="맑은 고딕"/>
        <family val="3"/>
        <charset val="128"/>
        <scheme val="minor"/>
      </rPr>
      <t>悪</t>
    </r>
    <r>
      <rPr>
        <sz val="11"/>
        <rFont val="맑은 고딕"/>
        <family val="3"/>
        <charset val="129"/>
        <scheme val="minor"/>
      </rPr>
      <t>と醜</t>
    </r>
    <r>
      <rPr>
        <sz val="11"/>
        <rFont val="맑은 고딕"/>
        <family val="3"/>
        <charset val="128"/>
        <scheme val="minor"/>
      </rPr>
      <t>悪</t>
    </r>
    <r>
      <rPr>
        <sz val="11"/>
        <rFont val="맑은 고딕"/>
        <family val="3"/>
        <charset val="129"/>
        <scheme val="minor"/>
      </rPr>
      <t>の花束</t>
    </r>
  </si>
  <si>
    <r>
      <t>紫煌ノ</t>
    </r>
    <r>
      <rPr>
        <sz val="11"/>
        <rFont val="맑은 고딕"/>
        <family val="3"/>
        <charset val="128"/>
        <scheme val="minor"/>
      </rPr>
      <t>乱</t>
    </r>
  </si>
  <si>
    <r>
      <t>クラシックメドレ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(ロック編)</t>
    </r>
  </si>
  <si>
    <r>
      <t>うちゅうひこうし冒</t>
    </r>
    <r>
      <rPr>
        <sz val="11"/>
        <rFont val="맑은 고딕"/>
        <family val="3"/>
        <charset val="128"/>
        <scheme val="minor"/>
      </rPr>
      <t>険</t>
    </r>
    <r>
      <rPr>
        <sz val="11"/>
        <rFont val="맑은 고딕"/>
        <family val="3"/>
        <charset val="129"/>
        <scheme val="minor"/>
      </rPr>
      <t>譚</t>
    </r>
  </si>
  <si>
    <t>ネクロファンタジア</t>
  </si>
  <si>
    <t>IN THE ZONE</t>
  </si>
  <si>
    <t>千鼓千鼓</t>
  </si>
  <si>
    <t>GERBERA</t>
  </si>
  <si>
    <t>天照</t>
  </si>
  <si>
    <t>Xevel</t>
  </si>
  <si>
    <t>Scarlet Lance</t>
  </si>
  <si>
    <t>R.I.</t>
  </si>
  <si>
    <t>X-DAY2000</t>
  </si>
  <si>
    <t>おにぎりはどこかしら♪</t>
  </si>
  <si>
    <t>Abyss of hell</t>
  </si>
  <si>
    <t>SstTAarR*</t>
  </si>
  <si>
    <t>Where is the Target?</t>
  </si>
  <si>
    <t>朱の旋律</t>
  </si>
  <si>
    <t>Coquette</t>
  </si>
  <si>
    <t>オパ！オパ！RACER</t>
  </si>
  <si>
    <t>Evidence of evil</t>
  </si>
  <si>
    <t>GO GET'EM!</t>
  </si>
  <si>
    <r>
      <t>天下統一</t>
    </r>
    <r>
      <rPr>
        <sz val="11"/>
        <color theme="0"/>
        <rFont val="맑은 고딕"/>
        <family val="3"/>
        <charset val="128"/>
        <scheme val="minor"/>
      </rPr>
      <t>録</t>
    </r>
  </si>
  <si>
    <t>化物月夜</t>
  </si>
  <si>
    <t>UNDEAD HEART</t>
  </si>
  <si>
    <t>Eternal bond</t>
  </si>
  <si>
    <t>Pastel Sealane</t>
  </si>
  <si>
    <t>Sunset Runaway</t>
  </si>
  <si>
    <t>Behemoth</t>
  </si>
  <si>
    <r>
      <t>ドラゴンスピリットメドレ</t>
    </r>
    <r>
      <rPr>
        <sz val="11"/>
        <color theme="0"/>
        <rFont val="맑은 고딕"/>
        <family val="3"/>
        <charset val="128"/>
        <scheme val="minor"/>
      </rPr>
      <t>ー</t>
    </r>
  </si>
  <si>
    <t>VICTORIA</t>
  </si>
  <si>
    <t>Doom Noiz</t>
  </si>
  <si>
    <t>Night And Day</t>
  </si>
  <si>
    <r>
      <t>マジカル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2"/>
        <charset val="129"/>
        <scheme val="minor"/>
      </rPr>
      <t>パフェ</t>
    </r>
  </si>
  <si>
    <t>INSPION</t>
  </si>
  <si>
    <r>
      <t>ク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プランの墓</t>
    </r>
  </si>
  <si>
    <t>夜櫻ブレヰダアズ</t>
  </si>
  <si>
    <t>Stick Trick ShowTime!!</t>
  </si>
  <si>
    <r>
      <t>メタルホ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ク BGM1</t>
    </r>
  </si>
  <si>
    <r>
      <t>夜</t>
    </r>
    <r>
      <rPr>
        <sz val="11"/>
        <rFont val="맑은 고딕"/>
        <family val="3"/>
        <charset val="128"/>
        <scheme val="minor"/>
      </rPr>
      <t>桜</t>
    </r>
    <r>
      <rPr>
        <sz val="11"/>
        <rFont val="맑은 고딕"/>
        <family val="3"/>
        <charset val="129"/>
        <scheme val="minor"/>
      </rPr>
      <t>謝肉祭</t>
    </r>
  </si>
  <si>
    <r>
      <t>オ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ル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イン</t>
    </r>
    <r>
      <rPr>
        <sz val="11"/>
        <rFont val="맑은 고딕"/>
        <family val="3"/>
        <charset val="128"/>
        <scheme val="minor"/>
      </rPr>
      <t>・</t>
    </r>
    <r>
      <rPr>
        <sz val="11"/>
        <rFont val="맑은 고딕"/>
        <family val="3"/>
        <charset val="129"/>
        <scheme val="minor"/>
      </rPr>
      <t>マイハ</t>
    </r>
    <r>
      <rPr>
        <sz val="11"/>
        <rFont val="맑은 고딕"/>
        <family val="3"/>
        <charset val="128"/>
        <scheme val="minor"/>
      </rPr>
      <t>ー</t>
    </r>
    <r>
      <rPr>
        <sz val="11"/>
        <rFont val="맑은 고딕"/>
        <family val="3"/>
        <charset val="129"/>
        <scheme val="minor"/>
      </rPr>
      <t>ト</t>
    </r>
  </si>
  <si>
    <t>ラパスの虹</t>
    <phoneticPr fontId="1" type="noConversion"/>
  </si>
  <si>
    <r>
      <t>郢曲／</t>
    </r>
    <r>
      <rPr>
        <sz val="11"/>
        <color theme="0"/>
        <rFont val="맑은 고딕"/>
        <family val="3"/>
        <charset val="128"/>
        <scheme val="minor"/>
      </rPr>
      <t>暁</t>
    </r>
    <r>
      <rPr>
        <sz val="11"/>
        <color theme="0"/>
        <rFont val="맑은 고딕"/>
        <family val="2"/>
        <charset val="129"/>
        <scheme val="minor"/>
      </rPr>
      <t>闇</t>
    </r>
  </si>
  <si>
    <r>
      <t>キュ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ティ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2"/>
        <charset val="129"/>
        <scheme val="minor"/>
      </rPr>
      <t>☆デモニック☆魔人エモ!!</t>
    </r>
  </si>
  <si>
    <t>λ7708</t>
  </si>
  <si>
    <r>
      <t>双竜</t>
    </r>
    <r>
      <rPr>
        <sz val="11"/>
        <color theme="0"/>
        <rFont val="맑은 고딕"/>
        <family val="2"/>
        <charset val="129"/>
        <scheme val="minor"/>
      </rPr>
      <t>ノ</t>
    </r>
    <r>
      <rPr>
        <sz val="11"/>
        <color theme="0"/>
        <rFont val="맑은 고딕"/>
        <family val="3"/>
        <charset val="128"/>
        <scheme val="minor"/>
      </rPr>
      <t>乱</t>
    </r>
  </si>
  <si>
    <t>幻想即興曲</t>
  </si>
  <si>
    <t>Heaven's Rider</t>
  </si>
  <si>
    <t>Turquoise Tachometer</t>
  </si>
  <si>
    <t>隼</t>
  </si>
  <si>
    <t>きたさいたま200</t>
  </si>
  <si>
    <t>須佐之男</t>
  </si>
  <si>
    <t>Black Rose Apostle</t>
  </si>
  <si>
    <t>Blue Rose Ruin</t>
  </si>
  <si>
    <t>天妖ノ舞</t>
  </si>
  <si>
    <t>MATSURI D／A</t>
  </si>
  <si>
    <t>OK I’m blue rat</t>
  </si>
  <si>
    <r>
      <t>サタデ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太鼓フィ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バ</t>
    </r>
    <r>
      <rPr>
        <sz val="11"/>
        <color theme="0"/>
        <rFont val="맑은 고딕"/>
        <family val="3"/>
        <charset val="128"/>
        <scheme val="minor"/>
      </rPr>
      <t>ー</t>
    </r>
  </si>
  <si>
    <r>
      <t>サ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フサイド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サティ</t>
    </r>
  </si>
  <si>
    <t>ゆらめ</t>
    <phoneticPr fontId="1" type="noConversion"/>
  </si>
  <si>
    <t>흔들림</t>
    <phoneticPr fontId="1" type="noConversion"/>
  </si>
  <si>
    <t>たいこの2000</t>
    <phoneticPr fontId="1" type="noConversion"/>
  </si>
  <si>
    <t>Hello, Mr.JOKER</t>
    <phoneticPr fontId="1" type="noConversion"/>
  </si>
  <si>
    <t>태고의 2000</t>
    <phoneticPr fontId="1" type="noConversion"/>
  </si>
  <si>
    <t>The Future of the 태고 드럼</t>
    <phoneticPr fontId="1" type="noConversion"/>
  </si>
  <si>
    <r>
      <t>큐티</t>
    </r>
    <r>
      <rPr>
        <sz val="11"/>
        <color theme="0"/>
        <rFont val="Segoe UI Symbol"/>
        <family val="2"/>
      </rPr>
      <t>☆</t>
    </r>
    <r>
      <rPr>
        <sz val="11"/>
        <color theme="0"/>
        <rFont val="맑은 고딕"/>
        <family val="2"/>
        <charset val="129"/>
      </rPr>
      <t>데</t>
    </r>
    <r>
      <rPr>
        <sz val="11"/>
        <color theme="0"/>
        <rFont val="맑은 고딕"/>
        <family val="2"/>
        <charset val="129"/>
        <scheme val="minor"/>
      </rPr>
      <t>모닉</t>
    </r>
    <r>
      <rPr>
        <sz val="11"/>
        <color theme="0"/>
        <rFont val="Segoe UI Symbol"/>
        <family val="2"/>
      </rPr>
      <t>☆</t>
    </r>
    <r>
      <rPr>
        <sz val="11"/>
        <color theme="0"/>
        <rFont val="맑은 고딕"/>
        <family val="2"/>
        <charset val="129"/>
        <scheme val="minor"/>
      </rPr>
      <t>마인에모!!</t>
    </r>
    <phoneticPr fontId="1" type="noConversion"/>
  </si>
  <si>
    <t>BOLLY</t>
    <phoneticPr fontId="1" type="noConversion"/>
  </si>
  <si>
    <t>환상 즉흥곡</t>
    <phoneticPr fontId="1" type="noConversion"/>
  </si>
  <si>
    <t>새터데이 태고 피버</t>
    <phoneticPr fontId="1" type="noConversion"/>
  </si>
  <si>
    <t>준</t>
    <phoneticPr fontId="1" type="noConversion"/>
  </si>
  <si>
    <t>키타 사이타마 200</t>
    <phoneticPr fontId="1" type="noConversion"/>
  </si>
  <si>
    <t>천요의 춤</t>
    <phoneticPr fontId="1" type="noConversion"/>
  </si>
  <si>
    <t>도깨비 달밤</t>
    <phoneticPr fontId="1" type="noConversion"/>
  </si>
  <si>
    <t>드래곤 스피릿 메들리</t>
    <phoneticPr fontId="1" type="noConversion"/>
  </si>
  <si>
    <t>매지컬 파르페</t>
    <phoneticPr fontId="1" type="noConversion"/>
  </si>
  <si>
    <t>서프사이드 새티</t>
    <phoneticPr fontId="1" type="noConversion"/>
  </si>
  <si>
    <t>쿠프랭의 무덤</t>
    <phoneticPr fontId="1" type="noConversion"/>
  </si>
  <si>
    <t>야앵 브레이다아즈</t>
    <phoneticPr fontId="1" type="noConversion"/>
  </si>
  <si>
    <r>
      <t>氷</t>
    </r>
    <r>
      <rPr>
        <sz val="11"/>
        <color theme="0"/>
        <rFont val="새굴림"/>
        <family val="2"/>
        <charset val="134"/>
      </rPr>
      <t>竜</t>
    </r>
    <r>
      <rPr>
        <sz val="11"/>
        <color theme="0"/>
        <rFont val="맑은 고딕"/>
        <family val="2"/>
        <charset val="129"/>
        <scheme val="minor"/>
      </rPr>
      <t xml:space="preserve"> ～Kooryu～</t>
    </r>
    <phoneticPr fontId="1" type="noConversion"/>
  </si>
  <si>
    <t>병아리 감정사님</t>
    <phoneticPr fontId="1" type="noConversion"/>
  </si>
  <si>
    <t>메탈 호크 BGM1</t>
    <phoneticPr fontId="1" type="noConversion"/>
  </si>
  <si>
    <t>카나데아</t>
    <phoneticPr fontId="1" type="noConversion"/>
  </si>
  <si>
    <t>마운트 파르페</t>
    <phoneticPr fontId="1" type="noConversion"/>
  </si>
  <si>
    <t>택동 - 28619029byte remix -</t>
    <phoneticPr fontId="1" type="noConversion"/>
  </si>
  <si>
    <t>치코치코</t>
    <phoneticPr fontId="1" type="noConversion"/>
  </si>
  <si>
    <t>고무곡「엄마」</t>
    <phoneticPr fontId="1" type="noConversion"/>
  </si>
  <si>
    <t>선풍의춤[천]</t>
    <phoneticPr fontId="1" type="noConversion"/>
  </si>
  <si>
    <t>주먹밥은 어디에 있을까♪</t>
    <phoneticPr fontId="1" type="noConversion"/>
  </si>
  <si>
    <t>올·인·마이하트</t>
    <phoneticPr fontId="1" type="noConversion"/>
  </si>
  <si>
    <t>彁</t>
    <phoneticPr fontId="1" type="noConversion"/>
  </si>
  <si>
    <t>알렉산더의 테마</t>
    <phoneticPr fontId="1" type="noConversion"/>
  </si>
  <si>
    <t>시공청 시공1과</t>
    <phoneticPr fontId="1" type="noConversion"/>
  </si>
  <si>
    <t>이타다키</t>
    <phoneticPr fontId="1" type="noConversion"/>
  </si>
  <si>
    <t>I Want You</t>
    <phoneticPr fontId="1" type="noConversion"/>
  </si>
  <si>
    <t>사랑과 정제의 숲</t>
    <phoneticPr fontId="1" type="noConversion"/>
  </si>
  <si>
    <t>여제 ~인바라투라~</t>
    <phoneticPr fontId="1" type="noConversion"/>
  </si>
  <si>
    <t>미뉴에트</t>
    <phoneticPr fontId="1" type="noConversion"/>
  </si>
  <si>
    <t>눔지카ac.10</t>
    <phoneticPr fontId="1" type="noConversion"/>
  </si>
  <si>
    <t>연문 2000</t>
    <phoneticPr fontId="1" type="noConversion"/>
  </si>
  <si>
    <t>하야 사이타마 2000</t>
    <phoneticPr fontId="1" type="noConversion"/>
  </si>
  <si>
    <t>텐지쿠 2000</t>
    <phoneticPr fontId="1" type="noConversion"/>
  </si>
  <si>
    <t>러브♡스파이스♡라이크유!!!</t>
    <phoneticPr fontId="1" type="noConversion"/>
  </si>
  <si>
    <t>케챠동 2000</t>
    <phoneticPr fontId="1" type="noConversion"/>
  </si>
  <si>
    <r>
      <rPr>
        <sz val="11"/>
        <rFont val="Arial Unicode MS"/>
        <family val="2"/>
        <charset val="129"/>
      </rPr>
      <t>암피트</t>
    </r>
    <r>
      <rPr>
        <sz val="11"/>
        <rFont val="Segoe UI Symbol"/>
        <family val="2"/>
      </rPr>
      <t>♢</t>
    </r>
    <r>
      <rPr>
        <sz val="11"/>
        <rFont val="맑은 고딕"/>
        <family val="2"/>
        <scheme val="minor"/>
      </rPr>
      <t>리테</t>
    </r>
    <phoneticPr fontId="1" type="noConversion"/>
  </si>
  <si>
    <r>
      <t>포세이</t>
    </r>
    <r>
      <rPr>
        <sz val="11"/>
        <color theme="0"/>
        <rFont val="Segoe UI Symbol"/>
        <family val="2"/>
      </rPr>
      <t>♦</t>
    </r>
    <r>
      <rPr>
        <sz val="11"/>
        <color theme="0"/>
        <rFont val="맑은 고딕"/>
        <family val="2"/>
        <charset val="129"/>
      </rPr>
      <t>돈</t>
    </r>
    <phoneticPr fontId="1" type="noConversion"/>
  </si>
  <si>
    <t>대공과 태고의 춤</t>
    <phoneticPr fontId="1" type="noConversion"/>
  </si>
  <si>
    <t>토카타와 푸가와 락</t>
    <phoneticPr fontId="1" type="noConversion"/>
  </si>
  <si>
    <t>클래식 메들리 (록 편)</t>
    <phoneticPr fontId="1" type="noConversion"/>
  </si>
  <si>
    <t>냉동고CJ</t>
    <phoneticPr fontId="1" type="noConversion"/>
  </si>
  <si>
    <r>
      <t>女帝 ～インバラトゥ</t>
    </r>
    <r>
      <rPr>
        <sz val="11"/>
        <rFont val="Yu Gothic"/>
        <family val="3"/>
        <charset val="128"/>
      </rPr>
      <t>ーラ</t>
    </r>
    <r>
      <rPr>
        <sz val="11"/>
        <rFont val="맑은 고딕"/>
        <family val="3"/>
        <scheme val="minor"/>
      </rPr>
      <t>～</t>
    </r>
    <phoneticPr fontId="1" type="noConversion"/>
  </si>
  <si>
    <t>DEAD or DIE</t>
    <phoneticPr fontId="1" type="noConversion"/>
  </si>
  <si>
    <t>토이매틱☆퍼레이드!!</t>
    <phoneticPr fontId="1" type="noConversion"/>
  </si>
  <si>
    <t>아공간유영ac12.5</t>
    <phoneticPr fontId="1" type="noConversion"/>
  </si>
  <si>
    <t>동카마 2000</t>
    <phoneticPr fontId="1" type="noConversion"/>
  </si>
  <si>
    <t>막말유신담</t>
    <phoneticPr fontId="1" type="noConversion"/>
  </si>
  <si>
    <r>
      <t>4+1のそれぞれの未</t>
    </r>
    <r>
      <rPr>
        <sz val="11"/>
        <rFont val="새굴림"/>
        <family val="3"/>
        <charset val="134"/>
      </rPr>
      <t>来</t>
    </r>
    <phoneticPr fontId="1" type="noConversion"/>
  </si>
  <si>
    <r>
      <t>らんぶる</t>
    </r>
    <r>
      <rPr>
        <sz val="11"/>
        <color theme="0"/>
        <rFont val="새굴림"/>
        <family val="3"/>
        <charset val="134"/>
      </rPr>
      <t>乱舞</t>
    </r>
    <phoneticPr fontId="1" type="noConversion"/>
  </si>
  <si>
    <t>럼블 난무</t>
    <phoneticPr fontId="1" type="noConversion"/>
  </si>
  <si>
    <t>팝</t>
    <phoneticPr fontId="1" type="noConversion"/>
  </si>
  <si>
    <t>애니메이션</t>
    <phoneticPr fontId="1" type="noConversion"/>
  </si>
  <si>
    <t>키즈</t>
    <phoneticPr fontId="1" type="noConversion"/>
  </si>
  <si>
    <t>게임뮤직</t>
    <phoneticPr fontId="1" type="noConversion"/>
  </si>
  <si>
    <t>클래식</t>
    <phoneticPr fontId="1" type="noConversion"/>
  </si>
  <si>
    <t>보컬로이드</t>
    <phoneticPr fontId="1" type="noConversion"/>
  </si>
  <si>
    <t>버라이어티</t>
    <phoneticPr fontId="1" type="noConversion"/>
  </si>
  <si>
    <t>총합</t>
    <phoneticPr fontId="1" type="noConversion"/>
  </si>
  <si>
    <t>장르1</t>
    <phoneticPr fontId="1" type="noConversion"/>
  </si>
  <si>
    <t>장르2</t>
    <phoneticPr fontId="1" type="noConversion"/>
  </si>
  <si>
    <t>장르1+장르2</t>
    <phoneticPr fontId="1" type="noConversion"/>
  </si>
  <si>
    <t>백분율</t>
    <phoneticPr fontId="1" type="noConversion"/>
  </si>
  <si>
    <t>남코오리지널</t>
    <phoneticPr fontId="1" type="noConversion"/>
  </si>
  <si>
    <t>Amber Light</t>
    <phoneticPr fontId="1" type="noConversion"/>
  </si>
  <si>
    <t>Ignis Danse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</si>
</sst>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</font>
    <font>
      <sz val="11"/>
      <color theme="0"/>
      <name val="맑은 고딕"/>
      <family val="2"/>
    </font>
    <font>
      <sz val="11"/>
      <color theme="0"/>
      <name val="맑은 고딕"/>
      <family val="3"/>
      <charset val="128"/>
      <scheme val="minor"/>
    </font>
    <font>
      <sz val="11"/>
      <color theme="1"/>
      <name val="새굴림"/>
      <family val="2"/>
      <charset val="134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scheme val="minor"/>
    </font>
    <font>
      <sz val="11"/>
      <name val="맑은 고딕"/>
      <family val="3"/>
      <charset val="128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theme="0"/>
      <name val="Segoe UI Symbol"/>
      <family val="2"/>
    </font>
    <font>
      <sz val="11"/>
      <color theme="0"/>
      <name val="맑은 고딕"/>
      <family val="2"/>
      <charset val="129"/>
    </font>
    <font>
      <sz val="11"/>
      <color theme="0"/>
      <name val="새굴림"/>
      <family val="2"/>
      <charset val="134"/>
    </font>
    <font>
      <sz val="11"/>
      <name val="새굴림"/>
      <family val="3"/>
      <charset val="134"/>
    </font>
    <font>
      <sz val="11"/>
      <name val="Yu Gothic"/>
      <family val="3"/>
      <charset val="128"/>
    </font>
    <font>
      <sz val="11"/>
      <name val="Segoe UI Symbol"/>
      <family val="2"/>
    </font>
    <font>
      <sz val="11"/>
      <name val="Arial Unicode MS"/>
      <family val="2"/>
      <charset val="129"/>
    </font>
    <font>
      <sz val="11"/>
      <color theme="0"/>
      <name val="새굴림"/>
      <family val="3"/>
      <charset val="134"/>
    </font>
    <font>
      <sz val="12"/>
      <color theme="1"/>
      <name val="맑은 고딕"/>
      <family val="3"/>
      <charset val="129"/>
      <scheme val="minor"/>
    </font>
    <font>
      <b/>
      <sz val="12"/>
      <color rgb="FF374537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80015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FF7F27"/>
        <bgColor indexed="64"/>
      </patternFill>
    </fill>
    <fill>
      <patternFill patternType="solid">
        <fgColor rgb="FFFFC90E"/>
        <bgColor indexed="64"/>
      </patternFill>
    </fill>
    <fill>
      <patternFill patternType="solid">
        <fgColor rgb="FF22B14C"/>
        <bgColor indexed="64"/>
      </patternFill>
    </fill>
    <fill>
      <patternFill patternType="solid">
        <fgColor rgb="FF00A2E8"/>
        <bgColor indexed="64"/>
      </patternFill>
    </fill>
    <fill>
      <patternFill patternType="solid">
        <fgColor rgb="FFA349A4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FF7027"/>
        <bgColor indexed="64"/>
      </patternFill>
    </fill>
    <fill>
      <patternFill patternType="solid">
        <fgColor rgb="FFC9C000"/>
        <bgColor indexed="64"/>
      </patternFill>
    </fill>
    <fill>
      <patternFill patternType="solid">
        <fgColor rgb="FF1DC83B"/>
        <bgColor indexed="64"/>
      </patternFill>
    </fill>
    <fill>
      <patternFill patternType="solid">
        <fgColor rgb="FFCC8AEA"/>
        <bgColor indexed="64"/>
      </patternFill>
    </fill>
    <fill>
      <patternFill patternType="solid">
        <fgColor rgb="FFCDCFDF"/>
        <bgColor indexed="64"/>
      </patternFill>
    </fill>
    <fill>
      <patternFill patternType="solid">
        <fgColor rgb="FFFF90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2C0D2"/>
        <bgColor indexed="64"/>
      </patternFill>
    </fill>
    <fill>
      <patternFill patternType="solid">
        <fgColor rgb="FFFD258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7" borderId="0" xfId="0" applyFill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3" fillId="8" borderId="0" xfId="0" applyFont="1" applyFill="1">
      <alignment vertical="center"/>
    </xf>
    <xf numFmtId="0" fontId="9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14" fillId="7" borderId="0" xfId="0" applyFont="1" applyFill="1">
      <alignment vertical="center"/>
    </xf>
    <xf numFmtId="0" fontId="4" fillId="8" borderId="0" xfId="0" applyFont="1" applyFill="1">
      <alignment vertical="center"/>
    </xf>
    <xf numFmtId="0" fontId="4" fillId="9" borderId="0" xfId="0" applyFont="1" applyFill="1">
      <alignment vertical="center"/>
    </xf>
    <xf numFmtId="0" fontId="14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13" fillId="4" borderId="0" xfId="0" applyFont="1" applyFill="1">
      <alignment vertical="center"/>
    </xf>
    <xf numFmtId="0" fontId="13" fillId="5" borderId="0" xfId="0" applyFont="1" applyFill="1">
      <alignment vertical="center"/>
    </xf>
    <xf numFmtId="0" fontId="11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13" fillId="6" borderId="0" xfId="0" applyFont="1" applyFill="1">
      <alignment vertical="center"/>
    </xf>
    <xf numFmtId="0" fontId="12" fillId="6" borderId="0" xfId="0" applyFont="1" applyFill="1">
      <alignment vertical="center"/>
    </xf>
    <xf numFmtId="0" fontId="11" fillId="7" borderId="0" xfId="0" applyFont="1" applyFill="1">
      <alignment vertical="center"/>
    </xf>
    <xf numFmtId="0" fontId="13" fillId="7" borderId="0" xfId="0" applyFont="1" applyFill="1">
      <alignment vertical="center"/>
    </xf>
    <xf numFmtId="0" fontId="7" fillId="9" borderId="0" xfId="0" applyFont="1" applyFill="1">
      <alignment vertical="center"/>
    </xf>
    <xf numFmtId="0" fontId="3" fillId="9" borderId="0" xfId="0" applyFont="1" applyFill="1">
      <alignment vertical="center"/>
    </xf>
    <xf numFmtId="0" fontId="18" fillId="7" borderId="0" xfId="0" applyFont="1" applyFill="1">
      <alignment vertical="center"/>
    </xf>
    <xf numFmtId="0" fontId="9" fillId="5" borderId="0" xfId="0" applyFont="1" applyFill="1">
      <alignment vertical="center"/>
    </xf>
    <xf numFmtId="0" fontId="23" fillId="0" borderId="4" xfId="0" applyFont="1" applyBorder="1" applyAlignment="1">
      <alignment horizontal="center" vertical="center"/>
    </xf>
    <xf numFmtId="0" fontId="23" fillId="10" borderId="7" xfId="0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9" fontId="23" fillId="10" borderId="9" xfId="1" applyNumberFormat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9" fontId="23" fillId="0" borderId="12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9" fontId="23" fillId="11" borderId="6" xfId="1" applyFont="1" applyFill="1" applyBorder="1" applyAlignment="1">
      <alignment horizontal="center" vertical="center"/>
    </xf>
    <xf numFmtId="0" fontId="23" fillId="12" borderId="5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9" fontId="23" fillId="12" borderId="6" xfId="1" applyFont="1" applyFill="1" applyBorder="1" applyAlignment="1">
      <alignment horizontal="center" vertical="center"/>
    </xf>
    <xf numFmtId="0" fontId="23" fillId="13" borderId="5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9" fontId="23" fillId="13" borderId="6" xfId="1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9" fontId="23" fillId="14" borderId="6" xfId="1" applyFont="1" applyFill="1" applyBorder="1" applyAlignment="1">
      <alignment horizontal="center" vertical="center"/>
    </xf>
    <xf numFmtId="0" fontId="23" fillId="15" borderId="5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9" fontId="23" fillId="15" borderId="6" xfId="1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9" fontId="23" fillId="16" borderId="6" xfId="1" applyFont="1" applyFill="1" applyBorder="1" applyAlignment="1">
      <alignment horizontal="center" vertical="center"/>
    </xf>
    <xf numFmtId="0" fontId="23" fillId="17" borderId="5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9" fontId="23" fillId="17" borderId="6" xfId="1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4" fillId="18" borderId="0" xfId="0" applyFont="1" applyFill="1">
      <alignment vertical="center"/>
    </xf>
    <xf numFmtId="0" fontId="5" fillId="18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A2E8"/>
      <color rgb="FFFD2587"/>
      <color rgb="FF374537"/>
      <color rgb="FF42C0D2"/>
      <color rgb="FFFFC000"/>
      <color rgb="FFFF90D3"/>
      <color rgb="FFCDCFDF"/>
      <color rgb="FFCC8AEA"/>
      <color rgb="FF1DC83B"/>
      <color rgb="FFC9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D42-44A4-4DFD-8649-79183510265B}">
  <dimension ref="A1:Q166"/>
  <sheetViews>
    <sheetView tabSelected="1" zoomScale="85" zoomScaleNormal="85" workbookViewId="0"/>
  </sheetViews>
  <sheetFormatPr defaultRowHeight="16.5"/>
  <cols>
    <col min="1" max="1" width="37.25" bestFit="1" customWidth="1"/>
    <col min="2" max="2" width="29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14.5" bestFit="1" customWidth="1"/>
    <col min="14" max="15" width="7" bestFit="1" customWidth="1"/>
    <col min="16" max="16" width="14.25" bestFit="1" customWidth="1"/>
    <col min="17" max="17" width="7.875" bestFit="1" customWidth="1"/>
  </cols>
  <sheetData>
    <row r="1" spans="1:17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</row>
    <row r="2" spans="1:17">
      <c r="A2" s="60" t="s">
        <v>67</v>
      </c>
      <c r="B2" s="60" t="s">
        <v>7</v>
      </c>
      <c r="C2" s="60">
        <v>8</v>
      </c>
      <c r="D2" s="60">
        <v>1</v>
      </c>
      <c r="E2" s="60">
        <v>8</v>
      </c>
      <c r="F2" s="60">
        <v>0</v>
      </c>
      <c r="G2" s="60">
        <v>0</v>
      </c>
      <c r="H2" s="60">
        <v>0</v>
      </c>
      <c r="I2" s="60">
        <v>0</v>
      </c>
      <c r="J2" s="60">
        <v>1</v>
      </c>
      <c r="K2" s="60">
        <v>0</v>
      </c>
    </row>
    <row r="3" spans="1:17" ht="17.25" thickBot="1">
      <c r="A3" s="60" t="s">
        <v>69</v>
      </c>
      <c r="B3" s="60"/>
      <c r="C3" s="60">
        <v>8</v>
      </c>
      <c r="D3" s="60">
        <v>1</v>
      </c>
      <c r="E3" s="60">
        <v>8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</row>
    <row r="4" spans="1:17" ht="17.25">
      <c r="A4" s="60" t="s">
        <v>104</v>
      </c>
      <c r="B4" s="60"/>
      <c r="C4" s="60">
        <v>8</v>
      </c>
      <c r="D4" s="60">
        <v>1</v>
      </c>
      <c r="E4" s="60">
        <v>8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M4" s="59" t="str">
        <f>"총 "&amp;N13&amp;"보면"</f>
        <v>총 165보면</v>
      </c>
      <c r="N4" s="37" t="s">
        <v>285</v>
      </c>
      <c r="O4" s="37" t="s">
        <v>286</v>
      </c>
      <c r="P4" s="37" t="s">
        <v>287</v>
      </c>
      <c r="Q4" s="30" t="s">
        <v>288</v>
      </c>
    </row>
    <row r="5" spans="1:17" ht="17.25">
      <c r="A5" s="60" t="s">
        <v>68</v>
      </c>
      <c r="B5" s="60" t="s">
        <v>263</v>
      </c>
      <c r="C5" s="60">
        <v>8</v>
      </c>
      <c r="D5" s="60">
        <v>1</v>
      </c>
      <c r="E5" s="60">
        <v>8</v>
      </c>
      <c r="F5" s="60">
        <v>0</v>
      </c>
      <c r="G5" s="60">
        <v>0</v>
      </c>
      <c r="H5" s="60">
        <v>0</v>
      </c>
      <c r="I5" s="60">
        <v>0</v>
      </c>
      <c r="J5" s="60">
        <v>0</v>
      </c>
      <c r="K5" s="60">
        <v>0</v>
      </c>
      <c r="M5" s="56" t="s">
        <v>277</v>
      </c>
      <c r="N5" s="57">
        <f>COUNTIF(E:E,1)</f>
        <v>0</v>
      </c>
      <c r="O5" s="57">
        <f>COUNTIF(F:F,1)</f>
        <v>0</v>
      </c>
      <c r="P5" s="57">
        <f>SUM(N5:O5)</f>
        <v>0</v>
      </c>
      <c r="Q5" s="58">
        <f t="shared" ref="Q5:Q12" si="0">P5/$P$13</f>
        <v>0</v>
      </c>
    </row>
    <row r="6" spans="1:17" ht="17.25">
      <c r="A6" s="60" t="s">
        <v>70</v>
      </c>
      <c r="B6" s="60" t="s">
        <v>272</v>
      </c>
      <c r="C6" s="60">
        <v>8</v>
      </c>
      <c r="D6" s="60">
        <v>1</v>
      </c>
      <c r="E6" s="60">
        <v>8</v>
      </c>
      <c r="F6" s="60">
        <v>0</v>
      </c>
      <c r="G6" s="60">
        <v>0</v>
      </c>
      <c r="H6" s="60">
        <v>1</v>
      </c>
      <c r="I6" s="60">
        <v>1</v>
      </c>
      <c r="J6" s="60">
        <v>0</v>
      </c>
      <c r="K6" s="60">
        <v>0</v>
      </c>
      <c r="M6" s="53" t="s">
        <v>279</v>
      </c>
      <c r="N6" s="54">
        <f>COUNTIF(E:E,2)</f>
        <v>0</v>
      </c>
      <c r="O6" s="54">
        <f>COUNTIF(F:F,2)</f>
        <v>0</v>
      </c>
      <c r="P6" s="54">
        <f t="shared" ref="P6:P12" si="1">SUM(N6:O6)</f>
        <v>0</v>
      </c>
      <c r="Q6" s="55">
        <f t="shared" si="0"/>
        <v>0</v>
      </c>
    </row>
    <row r="7" spans="1:17" ht="17.25">
      <c r="A7" s="60" t="s">
        <v>73</v>
      </c>
      <c r="B7" s="60" t="s">
        <v>18</v>
      </c>
      <c r="C7" s="60">
        <v>8</v>
      </c>
      <c r="D7" s="60">
        <v>1</v>
      </c>
      <c r="E7" s="60">
        <v>8</v>
      </c>
      <c r="F7" s="60">
        <v>0</v>
      </c>
      <c r="G7" s="60">
        <v>0</v>
      </c>
      <c r="H7" s="60">
        <v>1</v>
      </c>
      <c r="I7" s="60">
        <v>0</v>
      </c>
      <c r="J7" s="60">
        <v>0</v>
      </c>
      <c r="K7" s="60">
        <v>0</v>
      </c>
      <c r="M7" s="50" t="s">
        <v>278</v>
      </c>
      <c r="N7" s="51">
        <f>COUNTIF(E:E,3)</f>
        <v>0</v>
      </c>
      <c r="O7" s="51">
        <f>COUNTIF(F:F,3)</f>
        <v>0</v>
      </c>
      <c r="P7" s="51">
        <f t="shared" si="1"/>
        <v>0</v>
      </c>
      <c r="Q7" s="52">
        <f t="shared" si="0"/>
        <v>0</v>
      </c>
    </row>
    <row r="8" spans="1:17" ht="17.25">
      <c r="A8" s="60" t="s">
        <v>71</v>
      </c>
      <c r="B8" s="60" t="s">
        <v>15</v>
      </c>
      <c r="C8" s="60">
        <v>8</v>
      </c>
      <c r="D8" s="60">
        <v>1</v>
      </c>
      <c r="E8" s="60">
        <v>8</v>
      </c>
      <c r="F8" s="60">
        <v>0</v>
      </c>
      <c r="G8" s="60">
        <v>0</v>
      </c>
      <c r="H8" s="60">
        <v>1</v>
      </c>
      <c r="I8" s="60">
        <v>1</v>
      </c>
      <c r="J8" s="60">
        <v>0</v>
      </c>
      <c r="K8" s="60">
        <v>0</v>
      </c>
      <c r="M8" s="47" t="s">
        <v>282</v>
      </c>
      <c r="N8" s="48">
        <f>COUNTIF(E:E,4)</f>
        <v>5</v>
      </c>
      <c r="O8" s="48">
        <f>COUNTIF(F:F,4)</f>
        <v>0</v>
      </c>
      <c r="P8" s="48">
        <f t="shared" si="1"/>
        <v>5</v>
      </c>
      <c r="Q8" s="49">
        <f t="shared" si="0"/>
        <v>2.7322404371584699E-2</v>
      </c>
    </row>
    <row r="9" spans="1:17" ht="17.25">
      <c r="A9" s="60" t="s">
        <v>12</v>
      </c>
      <c r="B9" s="60"/>
      <c r="C9" s="60">
        <v>8</v>
      </c>
      <c r="D9" s="60">
        <v>1</v>
      </c>
      <c r="E9" s="60">
        <v>8</v>
      </c>
      <c r="F9" s="60">
        <v>0</v>
      </c>
      <c r="G9" s="60">
        <v>0</v>
      </c>
      <c r="H9" s="60">
        <v>1</v>
      </c>
      <c r="I9" s="60">
        <v>0</v>
      </c>
      <c r="J9" s="60">
        <v>0</v>
      </c>
      <c r="K9" s="60">
        <v>0</v>
      </c>
      <c r="M9" s="44" t="s">
        <v>280</v>
      </c>
      <c r="N9" s="45">
        <f>COUNTIF(E:E,5)</f>
        <v>25</v>
      </c>
      <c r="O9" s="45">
        <f>COUNTIF(F:F,5)</f>
        <v>0</v>
      </c>
      <c r="P9" s="45">
        <f t="shared" si="1"/>
        <v>25</v>
      </c>
      <c r="Q9" s="46">
        <f t="shared" si="0"/>
        <v>0.13661202185792351</v>
      </c>
    </row>
    <row r="10" spans="1:17" ht="17.25">
      <c r="A10" s="60" t="s">
        <v>77</v>
      </c>
      <c r="B10" s="60" t="s">
        <v>25</v>
      </c>
      <c r="C10" s="60">
        <v>8</v>
      </c>
      <c r="D10" s="60">
        <v>1</v>
      </c>
      <c r="E10" s="60">
        <v>8</v>
      </c>
      <c r="F10" s="60">
        <v>0</v>
      </c>
      <c r="G10" s="60">
        <v>0</v>
      </c>
      <c r="H10" s="60">
        <v>0</v>
      </c>
      <c r="I10" s="60">
        <v>1</v>
      </c>
      <c r="J10" s="60">
        <v>0</v>
      </c>
      <c r="K10" s="60">
        <v>0</v>
      </c>
      <c r="M10" s="41" t="s">
        <v>283</v>
      </c>
      <c r="N10" s="42">
        <f>COUNTIF(E:E,6)</f>
        <v>4</v>
      </c>
      <c r="O10" s="42">
        <f>COUNTIF(F:F,6)</f>
        <v>0</v>
      </c>
      <c r="P10" s="42">
        <f t="shared" si="1"/>
        <v>4</v>
      </c>
      <c r="Q10" s="43">
        <f t="shared" si="0"/>
        <v>2.185792349726776E-2</v>
      </c>
    </row>
    <row r="11" spans="1:17" ht="17.25">
      <c r="A11" s="61" t="s">
        <v>78</v>
      </c>
      <c r="B11" s="60" t="s">
        <v>273</v>
      </c>
      <c r="C11" s="60">
        <v>8</v>
      </c>
      <c r="D11" s="60">
        <v>1</v>
      </c>
      <c r="E11" s="60">
        <v>8</v>
      </c>
      <c r="F11" s="60">
        <v>0</v>
      </c>
      <c r="G11" s="60">
        <v>0</v>
      </c>
      <c r="H11" s="60">
        <v>0</v>
      </c>
      <c r="I11" s="60">
        <v>0</v>
      </c>
      <c r="J11" s="60">
        <v>1</v>
      </c>
      <c r="K11" s="60">
        <v>0</v>
      </c>
      <c r="M11" s="38" t="s">
        <v>281</v>
      </c>
      <c r="N11" s="39">
        <f>COUNTIF(E:E,7)</f>
        <v>11</v>
      </c>
      <c r="O11" s="39">
        <f>COUNTIF(F:F,7)</f>
        <v>0</v>
      </c>
      <c r="P11" s="39">
        <f t="shared" si="1"/>
        <v>11</v>
      </c>
      <c r="Q11" s="40">
        <f t="shared" si="0"/>
        <v>6.0109289617486336E-2</v>
      </c>
    </row>
    <row r="12" spans="1:17" ht="18" thickBot="1">
      <c r="A12" s="11" t="s">
        <v>105</v>
      </c>
      <c r="B12" s="16" t="s">
        <v>31</v>
      </c>
      <c r="C12" s="11">
        <v>8</v>
      </c>
      <c r="D12" s="11">
        <v>2</v>
      </c>
      <c r="E12" s="11">
        <v>8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11">
        <v>0</v>
      </c>
      <c r="M12" s="31" t="s">
        <v>289</v>
      </c>
      <c r="N12" s="32">
        <f>COUNTIF(E:E,8)</f>
        <v>120</v>
      </c>
      <c r="O12" s="32">
        <f>COUNTIF(F:F,8)</f>
        <v>18</v>
      </c>
      <c r="P12" s="32">
        <f t="shared" si="1"/>
        <v>138</v>
      </c>
      <c r="Q12" s="33">
        <f t="shared" si="0"/>
        <v>0.75409836065573765</v>
      </c>
    </row>
    <row r="13" spans="1:17" ht="18" thickBot="1">
      <c r="A13" s="16" t="s">
        <v>106</v>
      </c>
      <c r="B13" s="11" t="s">
        <v>23</v>
      </c>
      <c r="C13" s="11">
        <v>8</v>
      </c>
      <c r="D13" s="11">
        <v>2</v>
      </c>
      <c r="E13" s="11">
        <v>8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M13" s="34" t="s">
        <v>284</v>
      </c>
      <c r="N13" s="35">
        <f>SUM(N5:N12)</f>
        <v>165</v>
      </c>
      <c r="O13" s="35">
        <f t="shared" ref="O13:P13" si="2">SUM(O5:O12)</f>
        <v>18</v>
      </c>
      <c r="P13" s="35">
        <f t="shared" si="2"/>
        <v>183</v>
      </c>
      <c r="Q13" s="36">
        <f>SUM(Q5:Q12)</f>
        <v>1</v>
      </c>
    </row>
    <row r="14" spans="1:17">
      <c r="A14" s="16" t="s">
        <v>107</v>
      </c>
      <c r="B14" s="11"/>
      <c r="C14" s="11">
        <v>8</v>
      </c>
      <c r="D14" s="11">
        <v>2</v>
      </c>
      <c r="E14" s="11">
        <v>8</v>
      </c>
      <c r="F14" s="11">
        <v>0</v>
      </c>
      <c r="G14" s="11">
        <v>0</v>
      </c>
      <c r="H14" s="11">
        <v>1</v>
      </c>
      <c r="I14" s="11">
        <v>1</v>
      </c>
      <c r="J14" s="11">
        <v>0</v>
      </c>
      <c r="K14" s="11">
        <v>0</v>
      </c>
    </row>
    <row r="15" spans="1:17">
      <c r="A15" s="5" t="s">
        <v>74</v>
      </c>
      <c r="B15" s="4" t="s">
        <v>19</v>
      </c>
      <c r="C15" s="11">
        <v>8</v>
      </c>
      <c r="D15" s="3">
        <v>2</v>
      </c>
      <c r="E15" s="11">
        <v>8</v>
      </c>
      <c r="F15" s="11">
        <v>0</v>
      </c>
      <c r="G15" s="11">
        <v>0</v>
      </c>
      <c r="H15" s="11">
        <v>0</v>
      </c>
      <c r="I15" s="11">
        <v>0</v>
      </c>
      <c r="J15" s="11">
        <v>1</v>
      </c>
      <c r="K15" s="11">
        <v>0</v>
      </c>
    </row>
    <row r="16" spans="1:17">
      <c r="A16" s="3" t="s">
        <v>108</v>
      </c>
      <c r="B16" s="4" t="s">
        <v>269</v>
      </c>
      <c r="C16" s="11">
        <v>8</v>
      </c>
      <c r="D16" s="3">
        <v>2</v>
      </c>
      <c r="E16" s="11">
        <v>8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</row>
    <row r="17" spans="1:11">
      <c r="A17" s="3" t="s">
        <v>72</v>
      </c>
      <c r="B17" s="4" t="s">
        <v>16</v>
      </c>
      <c r="C17" s="11">
        <v>8</v>
      </c>
      <c r="D17" s="3">
        <v>2</v>
      </c>
      <c r="E17" s="11">
        <v>8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>
      <c r="A18" s="3" t="s">
        <v>80</v>
      </c>
      <c r="B18" s="3" t="s">
        <v>27</v>
      </c>
      <c r="C18" s="11">
        <v>8</v>
      </c>
      <c r="D18" s="3">
        <v>2</v>
      </c>
      <c r="E18" s="11">
        <v>8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>
      <c r="A19" s="3" t="s">
        <v>109</v>
      </c>
      <c r="B19" s="3" t="s">
        <v>270</v>
      </c>
      <c r="C19" s="11">
        <v>8</v>
      </c>
      <c r="D19" s="3">
        <v>2</v>
      </c>
      <c r="E19" s="11">
        <v>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>
      <c r="A20" s="5" t="s">
        <v>110</v>
      </c>
      <c r="B20" s="3" t="s">
        <v>271</v>
      </c>
      <c r="C20" s="11">
        <v>8</v>
      </c>
      <c r="D20" s="3">
        <v>2</v>
      </c>
      <c r="E20" s="11">
        <v>8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>
      <c r="A21" s="5" t="s">
        <v>111</v>
      </c>
      <c r="B21" s="3" t="s">
        <v>24</v>
      </c>
      <c r="C21" s="11">
        <v>8</v>
      </c>
      <c r="D21" s="3">
        <v>2</v>
      </c>
      <c r="E21" s="11">
        <v>8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>
      <c r="A22" s="3" t="s">
        <v>112</v>
      </c>
      <c r="B22" s="3"/>
      <c r="C22" s="11">
        <v>8</v>
      </c>
      <c r="D22" s="3">
        <v>2</v>
      </c>
      <c r="E22" s="11">
        <v>8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>
      <c r="A23" s="5" t="s">
        <v>113</v>
      </c>
      <c r="B23" s="3" t="s">
        <v>32</v>
      </c>
      <c r="C23" s="11">
        <v>8</v>
      </c>
      <c r="D23" s="3">
        <v>2</v>
      </c>
      <c r="E23" s="11">
        <v>8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>
      <c r="A24" s="3" t="s">
        <v>114</v>
      </c>
      <c r="B24" s="3" t="s">
        <v>28</v>
      </c>
      <c r="C24" s="11">
        <v>8</v>
      </c>
      <c r="D24" s="3">
        <v>2</v>
      </c>
      <c r="E24" s="11">
        <v>8</v>
      </c>
      <c r="F24" s="11">
        <v>0</v>
      </c>
      <c r="G24" s="11">
        <v>0</v>
      </c>
      <c r="H24" s="11">
        <v>1</v>
      </c>
      <c r="I24" s="11">
        <v>1</v>
      </c>
      <c r="J24" s="11">
        <v>0</v>
      </c>
      <c r="K24" s="11">
        <v>0</v>
      </c>
    </row>
    <row r="25" spans="1:11">
      <c r="A25" s="3" t="s">
        <v>94</v>
      </c>
      <c r="B25" s="3" t="s">
        <v>52</v>
      </c>
      <c r="C25" s="11">
        <v>8</v>
      </c>
      <c r="D25" s="3">
        <v>2</v>
      </c>
      <c r="E25" s="11">
        <v>8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>
      <c r="A26" s="3" t="s">
        <v>97</v>
      </c>
      <c r="B26" s="3" t="s">
        <v>61</v>
      </c>
      <c r="C26" s="11">
        <v>8</v>
      </c>
      <c r="D26" s="3">
        <v>2</v>
      </c>
      <c r="E26" s="11">
        <v>8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>
      <c r="A27" s="3" t="s">
        <v>115</v>
      </c>
      <c r="B27" s="3" t="s">
        <v>22</v>
      </c>
      <c r="C27" s="11">
        <v>8</v>
      </c>
      <c r="D27" s="3">
        <v>2</v>
      </c>
      <c r="E27" s="11">
        <v>8</v>
      </c>
      <c r="F27" s="11">
        <v>0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</row>
    <row r="28" spans="1:11">
      <c r="A28" s="5" t="s">
        <v>116</v>
      </c>
      <c r="B28" s="3"/>
      <c r="C28" s="11">
        <v>8</v>
      </c>
      <c r="D28" s="3">
        <v>2</v>
      </c>
      <c r="E28" s="11">
        <v>8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>
      <c r="A29" s="3" t="s">
        <v>83</v>
      </c>
      <c r="B29" s="3" t="s">
        <v>33</v>
      </c>
      <c r="C29" s="11">
        <v>8</v>
      </c>
      <c r="D29" s="3">
        <v>2</v>
      </c>
      <c r="E29" s="11">
        <v>8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spans="1:11">
      <c r="A30" s="3" t="s">
        <v>117</v>
      </c>
      <c r="B30" s="3"/>
      <c r="C30" s="11">
        <v>8</v>
      </c>
      <c r="D30" s="3">
        <v>2</v>
      </c>
      <c r="E30" s="11">
        <v>8</v>
      </c>
      <c r="F30" s="11">
        <v>0</v>
      </c>
      <c r="G30" s="11">
        <v>0</v>
      </c>
      <c r="H30" s="11">
        <v>0</v>
      </c>
      <c r="I30" s="11">
        <v>0</v>
      </c>
      <c r="J30" s="11">
        <v>1</v>
      </c>
      <c r="K30" s="11">
        <v>0</v>
      </c>
    </row>
    <row r="31" spans="1:11">
      <c r="A31" s="17" t="s">
        <v>93</v>
      </c>
      <c r="B31" s="17" t="s">
        <v>51</v>
      </c>
      <c r="C31" s="17">
        <v>8</v>
      </c>
      <c r="D31" s="17">
        <v>3</v>
      </c>
      <c r="E31" s="17">
        <v>8</v>
      </c>
      <c r="F31" s="17">
        <v>0</v>
      </c>
      <c r="G31" s="17">
        <v>0</v>
      </c>
      <c r="H31" s="17">
        <v>1</v>
      </c>
      <c r="I31" s="17">
        <v>0</v>
      </c>
      <c r="J31" s="17">
        <v>0</v>
      </c>
      <c r="K31" s="17">
        <v>0</v>
      </c>
    </row>
    <row r="32" spans="1:11">
      <c r="A32" s="17" t="s">
        <v>118</v>
      </c>
      <c r="B32" s="17"/>
      <c r="C32" s="17">
        <v>8</v>
      </c>
      <c r="D32" s="17">
        <v>3</v>
      </c>
      <c r="E32" s="17">
        <v>5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</row>
    <row r="33" spans="1:11">
      <c r="A33" s="17" t="s">
        <v>158</v>
      </c>
      <c r="B33" s="17" t="s">
        <v>17</v>
      </c>
      <c r="C33" s="17">
        <v>8</v>
      </c>
      <c r="D33" s="17">
        <v>3</v>
      </c>
      <c r="E33" s="17">
        <v>7</v>
      </c>
      <c r="F33" s="17">
        <v>8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</row>
    <row r="34" spans="1:11">
      <c r="A34" s="17" t="s">
        <v>119</v>
      </c>
      <c r="B34" s="17"/>
      <c r="C34" s="17">
        <v>8</v>
      </c>
      <c r="D34" s="17">
        <v>3</v>
      </c>
      <c r="E34" s="17">
        <v>8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</row>
    <row r="35" spans="1:11">
      <c r="A35" s="17" t="s">
        <v>84</v>
      </c>
      <c r="B35" s="17" t="s">
        <v>34</v>
      </c>
      <c r="C35" s="17">
        <v>8</v>
      </c>
      <c r="D35" s="17">
        <v>3</v>
      </c>
      <c r="E35" s="17">
        <v>7</v>
      </c>
      <c r="F35" s="17">
        <v>8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</row>
    <row r="36" spans="1:11">
      <c r="A36" s="17" t="s">
        <v>120</v>
      </c>
      <c r="B36" s="17"/>
      <c r="C36" s="17">
        <v>8</v>
      </c>
      <c r="D36" s="17">
        <v>3</v>
      </c>
      <c r="E36" s="17">
        <v>8</v>
      </c>
      <c r="F36" s="17">
        <v>0</v>
      </c>
      <c r="G36" s="17">
        <v>0</v>
      </c>
      <c r="H36" s="17">
        <v>1</v>
      </c>
      <c r="I36" s="17">
        <v>0</v>
      </c>
      <c r="J36" s="17">
        <v>1</v>
      </c>
      <c r="K36" s="17">
        <v>0</v>
      </c>
    </row>
    <row r="37" spans="1:11">
      <c r="A37" s="17" t="s">
        <v>159</v>
      </c>
      <c r="B37" s="17" t="s">
        <v>8</v>
      </c>
      <c r="C37" s="17">
        <v>8</v>
      </c>
      <c r="D37" s="17">
        <v>3</v>
      </c>
      <c r="E37" s="17">
        <v>8</v>
      </c>
      <c r="F37" s="17">
        <v>0</v>
      </c>
      <c r="G37" s="17">
        <v>0</v>
      </c>
      <c r="H37" s="17">
        <v>1</v>
      </c>
      <c r="I37" s="17">
        <v>0</v>
      </c>
      <c r="J37" s="17">
        <v>0</v>
      </c>
      <c r="K37" s="17">
        <v>0</v>
      </c>
    </row>
    <row r="38" spans="1:11">
      <c r="A38" s="17" t="s">
        <v>121</v>
      </c>
      <c r="B38" s="17"/>
      <c r="C38" s="17">
        <v>8</v>
      </c>
      <c r="D38" s="17">
        <v>3</v>
      </c>
      <c r="E38" s="17">
        <v>5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</row>
    <row r="39" spans="1:11">
      <c r="A39" s="17" t="s">
        <v>66</v>
      </c>
      <c r="B39" s="17"/>
      <c r="C39" s="17">
        <v>8</v>
      </c>
      <c r="D39" s="17">
        <v>3</v>
      </c>
      <c r="E39" s="17">
        <v>8</v>
      </c>
      <c r="F39" s="17">
        <v>0</v>
      </c>
      <c r="G39" s="17">
        <v>0</v>
      </c>
      <c r="H39" s="17">
        <v>0</v>
      </c>
      <c r="I39" s="17">
        <v>0</v>
      </c>
      <c r="J39" s="17">
        <v>1</v>
      </c>
      <c r="K39" s="17">
        <v>0</v>
      </c>
    </row>
    <row r="40" spans="1:11">
      <c r="A40" s="17" t="s">
        <v>122</v>
      </c>
      <c r="B40" s="17"/>
      <c r="C40" s="17">
        <v>8</v>
      </c>
      <c r="D40" s="17">
        <v>3</v>
      </c>
      <c r="E40" s="17">
        <v>8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</row>
    <row r="41" spans="1:11">
      <c r="A41" s="17" t="s">
        <v>123</v>
      </c>
      <c r="B41" s="17"/>
      <c r="C41" s="17">
        <v>8</v>
      </c>
      <c r="D41" s="17">
        <v>3</v>
      </c>
      <c r="E41" s="17">
        <v>5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</row>
    <row r="42" spans="1:11">
      <c r="A42" s="17" t="s">
        <v>160</v>
      </c>
      <c r="B42" s="17" t="s">
        <v>56</v>
      </c>
      <c r="C42" s="17">
        <v>8</v>
      </c>
      <c r="D42" s="17">
        <v>3</v>
      </c>
      <c r="E42" s="17">
        <v>8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</row>
    <row r="43" spans="1:11">
      <c r="A43" s="17" t="s">
        <v>161</v>
      </c>
      <c r="B43" s="17" t="s">
        <v>266</v>
      </c>
      <c r="C43" s="17">
        <v>8</v>
      </c>
      <c r="D43" s="17">
        <v>3</v>
      </c>
      <c r="E43" s="17">
        <v>7</v>
      </c>
      <c r="F43" s="17">
        <v>8</v>
      </c>
      <c r="G43" s="17">
        <v>0</v>
      </c>
      <c r="H43" s="17">
        <v>1</v>
      </c>
      <c r="I43" s="17">
        <v>0</v>
      </c>
      <c r="J43" s="17">
        <v>0</v>
      </c>
      <c r="K43" s="17">
        <v>0</v>
      </c>
    </row>
    <row r="44" spans="1:11">
      <c r="A44" s="17" t="s">
        <v>162</v>
      </c>
      <c r="B44" s="17" t="s">
        <v>58</v>
      </c>
      <c r="C44" s="17">
        <v>8</v>
      </c>
      <c r="D44" s="17">
        <v>3</v>
      </c>
      <c r="E44" s="17">
        <v>8</v>
      </c>
      <c r="F44" s="17">
        <v>0</v>
      </c>
      <c r="G44" s="17">
        <v>0</v>
      </c>
      <c r="H44" s="17">
        <v>1</v>
      </c>
      <c r="I44" s="17">
        <v>1</v>
      </c>
      <c r="J44" s="17">
        <v>0</v>
      </c>
      <c r="K44" s="17">
        <v>0</v>
      </c>
    </row>
    <row r="45" spans="1:11">
      <c r="A45" s="17" t="s">
        <v>274</v>
      </c>
      <c r="B45" s="17" t="s">
        <v>43</v>
      </c>
      <c r="C45" s="17">
        <v>8</v>
      </c>
      <c r="D45" s="17">
        <v>3</v>
      </c>
      <c r="E45" s="17">
        <v>4</v>
      </c>
      <c r="F45" s="17">
        <v>8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</row>
    <row r="46" spans="1:11">
      <c r="A46" s="17" t="s">
        <v>124</v>
      </c>
      <c r="B46" s="17"/>
      <c r="C46" s="17">
        <v>8</v>
      </c>
      <c r="D46" s="17">
        <v>3</v>
      </c>
      <c r="E46" s="17">
        <v>8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</row>
    <row r="47" spans="1:11">
      <c r="A47" s="17" t="s">
        <v>39</v>
      </c>
      <c r="B47" s="17"/>
      <c r="C47" s="17">
        <v>8</v>
      </c>
      <c r="D47" s="17">
        <v>3</v>
      </c>
      <c r="E47" s="17">
        <v>8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</row>
    <row r="48" spans="1:11">
      <c r="A48" s="18" t="s">
        <v>75</v>
      </c>
      <c r="B48" s="18" t="s">
        <v>20</v>
      </c>
      <c r="C48" s="18">
        <v>8</v>
      </c>
      <c r="D48" s="18">
        <v>4</v>
      </c>
      <c r="E48" s="18">
        <v>8</v>
      </c>
      <c r="F48" s="18">
        <v>0</v>
      </c>
      <c r="G48" s="18">
        <v>0</v>
      </c>
      <c r="H48" s="18">
        <v>1</v>
      </c>
      <c r="I48" s="18">
        <v>0</v>
      </c>
      <c r="J48" s="18">
        <v>0</v>
      </c>
      <c r="K48" s="18">
        <v>0</v>
      </c>
    </row>
    <row r="49" spans="1:11">
      <c r="A49" s="18" t="s">
        <v>125</v>
      </c>
      <c r="B49" s="18" t="s">
        <v>267</v>
      </c>
      <c r="C49" s="18">
        <v>8</v>
      </c>
      <c r="D49" s="18">
        <v>4</v>
      </c>
      <c r="E49" s="18">
        <v>8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</row>
    <row r="50" spans="1:11">
      <c r="A50" s="19" t="s">
        <v>126</v>
      </c>
      <c r="B50" s="19"/>
      <c r="C50" s="18">
        <v>8</v>
      </c>
      <c r="D50" s="18">
        <v>4</v>
      </c>
      <c r="E50" s="18">
        <v>5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</row>
    <row r="51" spans="1:11">
      <c r="A51" s="19" t="s">
        <v>147</v>
      </c>
      <c r="B51" s="19" t="s">
        <v>21</v>
      </c>
      <c r="C51" s="18">
        <v>8</v>
      </c>
      <c r="D51" s="18">
        <v>4</v>
      </c>
      <c r="E51" s="18">
        <v>4</v>
      </c>
      <c r="F51" s="18">
        <v>8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</row>
    <row r="52" spans="1:11">
      <c r="A52" s="20" t="s">
        <v>148</v>
      </c>
      <c r="B52" s="19" t="s">
        <v>37</v>
      </c>
      <c r="C52" s="18">
        <v>8</v>
      </c>
      <c r="D52" s="18">
        <v>4</v>
      </c>
      <c r="E52" s="18">
        <v>8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</row>
    <row r="53" spans="1:11">
      <c r="A53" s="19" t="s">
        <v>100</v>
      </c>
      <c r="B53" s="19" t="s">
        <v>64</v>
      </c>
      <c r="C53" s="18">
        <v>8</v>
      </c>
      <c r="D53" s="18">
        <v>4</v>
      </c>
      <c r="E53" s="18">
        <v>8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</row>
    <row r="54" spans="1:11">
      <c r="A54" s="19" t="s">
        <v>88</v>
      </c>
      <c r="B54" s="19" t="s">
        <v>46</v>
      </c>
      <c r="C54" s="18">
        <v>8</v>
      </c>
      <c r="D54" s="18">
        <v>4</v>
      </c>
      <c r="E54" s="18">
        <v>5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</row>
    <row r="55" spans="1:11">
      <c r="A55" s="19" t="s">
        <v>127</v>
      </c>
      <c r="B55" s="19"/>
      <c r="C55" s="18">
        <v>8</v>
      </c>
      <c r="D55" s="18">
        <v>4</v>
      </c>
      <c r="E55" s="18">
        <v>8</v>
      </c>
      <c r="F55" s="18">
        <v>0</v>
      </c>
      <c r="G55" s="18">
        <v>0</v>
      </c>
      <c r="H55" s="18">
        <v>0</v>
      </c>
      <c r="I55" s="18">
        <v>0</v>
      </c>
      <c r="J55" s="18">
        <v>1</v>
      </c>
      <c r="K55" s="18">
        <v>0</v>
      </c>
    </row>
    <row r="56" spans="1:11">
      <c r="A56" s="19" t="s">
        <v>128</v>
      </c>
      <c r="B56" s="19" t="s">
        <v>261</v>
      </c>
      <c r="C56" s="18">
        <v>8</v>
      </c>
      <c r="D56" s="18">
        <v>4</v>
      </c>
      <c r="E56" s="18">
        <v>8</v>
      </c>
      <c r="F56" s="18">
        <v>0</v>
      </c>
      <c r="G56" s="18">
        <v>0</v>
      </c>
      <c r="H56" s="18">
        <v>1</v>
      </c>
      <c r="I56" s="18">
        <v>0</v>
      </c>
      <c r="J56" s="18">
        <v>0</v>
      </c>
      <c r="K56" s="18">
        <v>0</v>
      </c>
    </row>
    <row r="57" spans="1:11">
      <c r="A57" s="19" t="s">
        <v>149</v>
      </c>
      <c r="B57" s="29" t="s">
        <v>262</v>
      </c>
      <c r="C57" s="18">
        <v>8</v>
      </c>
      <c r="D57" s="18">
        <v>4</v>
      </c>
      <c r="E57" s="18">
        <v>8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</row>
    <row r="58" spans="1:11">
      <c r="A58" s="19" t="s">
        <v>129</v>
      </c>
      <c r="B58" s="19"/>
      <c r="C58" s="18">
        <v>8</v>
      </c>
      <c r="D58" s="18">
        <v>4</v>
      </c>
      <c r="E58" s="18">
        <v>8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</row>
    <row r="59" spans="1:11">
      <c r="A59" s="19" t="s">
        <v>130</v>
      </c>
      <c r="B59" s="19"/>
      <c r="C59" s="18">
        <v>8</v>
      </c>
      <c r="D59" s="18">
        <v>4</v>
      </c>
      <c r="E59" s="18">
        <v>5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</row>
    <row r="60" spans="1:11">
      <c r="A60" s="19" t="s">
        <v>131</v>
      </c>
      <c r="B60" s="19"/>
      <c r="C60" s="18">
        <v>8</v>
      </c>
      <c r="D60" s="18">
        <v>4</v>
      </c>
      <c r="E60" s="18">
        <v>5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</row>
    <row r="61" spans="1:11">
      <c r="A61" s="19" t="s">
        <v>291</v>
      </c>
      <c r="B61" s="19"/>
      <c r="C61" s="18">
        <v>8</v>
      </c>
      <c r="D61" s="18">
        <v>4</v>
      </c>
      <c r="E61" s="18">
        <v>8</v>
      </c>
      <c r="F61" s="18">
        <v>0</v>
      </c>
      <c r="G61" s="18">
        <v>0</v>
      </c>
      <c r="H61" s="18">
        <v>1</v>
      </c>
      <c r="I61" s="18">
        <v>0</v>
      </c>
      <c r="J61" s="18">
        <v>0</v>
      </c>
      <c r="K61" s="18">
        <v>0</v>
      </c>
    </row>
    <row r="62" spans="1:11">
      <c r="A62" s="19" t="s">
        <v>150</v>
      </c>
      <c r="B62" s="19" t="s">
        <v>265</v>
      </c>
      <c r="C62" s="18">
        <v>8</v>
      </c>
      <c r="D62" s="18">
        <v>4</v>
      </c>
      <c r="E62" s="18">
        <v>7</v>
      </c>
      <c r="F62" s="18">
        <v>8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</row>
    <row r="63" spans="1:11">
      <c r="A63" s="19" t="s">
        <v>132</v>
      </c>
      <c r="B63" s="19" t="s">
        <v>264</v>
      </c>
      <c r="C63" s="18">
        <v>8</v>
      </c>
      <c r="D63" s="18">
        <v>4</v>
      </c>
      <c r="E63" s="18">
        <v>8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</row>
    <row r="64" spans="1:11">
      <c r="A64" s="19" t="s">
        <v>133</v>
      </c>
      <c r="B64" s="19"/>
      <c r="C64" s="18">
        <v>8</v>
      </c>
      <c r="D64" s="18">
        <v>4</v>
      </c>
      <c r="E64" s="18">
        <v>5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</row>
    <row r="65" spans="1:11">
      <c r="A65" s="19" t="s">
        <v>26</v>
      </c>
      <c r="B65" s="19"/>
      <c r="C65" s="18">
        <v>8</v>
      </c>
      <c r="D65" s="18">
        <v>4</v>
      </c>
      <c r="E65" s="18">
        <v>5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</row>
    <row r="66" spans="1:11">
      <c r="A66" s="21" t="s">
        <v>151</v>
      </c>
      <c r="B66" s="21" t="s">
        <v>249</v>
      </c>
      <c r="C66" s="21">
        <v>8</v>
      </c>
      <c r="D66" s="21">
        <v>5</v>
      </c>
      <c r="E66" s="21">
        <v>8</v>
      </c>
      <c r="F66" s="21">
        <v>0</v>
      </c>
      <c r="G66" s="22">
        <v>0</v>
      </c>
      <c r="H66" s="22">
        <v>1</v>
      </c>
      <c r="I66" s="21">
        <v>0</v>
      </c>
      <c r="J66" s="21">
        <v>1</v>
      </c>
      <c r="K66" s="22">
        <v>0</v>
      </c>
    </row>
    <row r="67" spans="1:11">
      <c r="A67" s="21" t="s">
        <v>152</v>
      </c>
      <c r="B67" s="21" t="s">
        <v>44</v>
      </c>
      <c r="C67" s="21">
        <v>8</v>
      </c>
      <c r="D67" s="21">
        <v>5</v>
      </c>
      <c r="E67" s="21">
        <v>8</v>
      </c>
      <c r="F67" s="21">
        <v>0</v>
      </c>
      <c r="G67" s="22">
        <v>0</v>
      </c>
      <c r="H67" s="22">
        <v>0</v>
      </c>
      <c r="I67" s="21">
        <v>0</v>
      </c>
      <c r="J67" s="21">
        <v>0</v>
      </c>
      <c r="K67" s="22">
        <v>0</v>
      </c>
    </row>
    <row r="68" spans="1:11">
      <c r="A68" s="21" t="s">
        <v>153</v>
      </c>
      <c r="B68" s="21" t="s">
        <v>250</v>
      </c>
      <c r="C68" s="21">
        <v>8</v>
      </c>
      <c r="D68" s="21">
        <v>5</v>
      </c>
      <c r="E68" s="21">
        <v>8</v>
      </c>
      <c r="F68" s="21">
        <v>0</v>
      </c>
      <c r="G68" s="22">
        <v>0</v>
      </c>
      <c r="H68" s="22">
        <v>0</v>
      </c>
      <c r="I68" s="21">
        <v>0</v>
      </c>
      <c r="J68" s="21">
        <v>0</v>
      </c>
      <c r="K68" s="22">
        <v>0</v>
      </c>
    </row>
    <row r="69" spans="1:11">
      <c r="A69" s="21" t="s">
        <v>85</v>
      </c>
      <c r="B69" s="21" t="s">
        <v>38</v>
      </c>
      <c r="C69" s="21">
        <v>8</v>
      </c>
      <c r="D69" s="21">
        <v>5</v>
      </c>
      <c r="E69" s="21">
        <v>7</v>
      </c>
      <c r="F69" s="21">
        <v>8</v>
      </c>
      <c r="G69" s="22">
        <v>0</v>
      </c>
      <c r="H69" s="22">
        <v>0</v>
      </c>
      <c r="I69" s="21">
        <v>0</v>
      </c>
      <c r="J69" s="21">
        <v>0</v>
      </c>
      <c r="K69" s="22">
        <v>0</v>
      </c>
    </row>
    <row r="70" spans="1:11">
      <c r="A70" s="21" t="s">
        <v>79</v>
      </c>
      <c r="B70" s="21" t="s">
        <v>45</v>
      </c>
      <c r="C70" s="21">
        <v>8</v>
      </c>
      <c r="D70" s="21">
        <v>5</v>
      </c>
      <c r="E70" s="21">
        <v>8</v>
      </c>
      <c r="F70" s="21">
        <v>0</v>
      </c>
      <c r="G70" s="22">
        <v>0</v>
      </c>
      <c r="H70" s="22">
        <v>0</v>
      </c>
      <c r="I70" s="21">
        <v>0</v>
      </c>
      <c r="J70" s="21">
        <v>0</v>
      </c>
      <c r="K70" s="22">
        <v>0</v>
      </c>
    </row>
    <row r="71" spans="1:11">
      <c r="A71" s="21" t="s">
        <v>134</v>
      </c>
      <c r="B71" s="21" t="s">
        <v>251</v>
      </c>
      <c r="C71" s="21">
        <v>8</v>
      </c>
      <c r="D71" s="21">
        <v>5</v>
      </c>
      <c r="E71" s="21">
        <v>8</v>
      </c>
      <c r="F71" s="21">
        <v>0</v>
      </c>
      <c r="G71" s="22">
        <v>0</v>
      </c>
      <c r="H71" s="22">
        <v>0</v>
      </c>
      <c r="I71" s="21">
        <v>0</v>
      </c>
      <c r="J71" s="21">
        <v>0</v>
      </c>
      <c r="K71" s="22">
        <v>0</v>
      </c>
    </row>
    <row r="72" spans="1:11">
      <c r="A72" s="21" t="s">
        <v>135</v>
      </c>
      <c r="B72" s="21" t="s">
        <v>252</v>
      </c>
      <c r="C72" s="21">
        <v>8</v>
      </c>
      <c r="D72" s="21">
        <v>5</v>
      </c>
      <c r="E72" s="21">
        <v>8</v>
      </c>
      <c r="F72" s="21">
        <v>0</v>
      </c>
      <c r="G72" s="22">
        <v>0</v>
      </c>
      <c r="H72" s="22">
        <v>0</v>
      </c>
      <c r="I72" s="21">
        <v>0</v>
      </c>
      <c r="J72" s="21">
        <v>0</v>
      </c>
      <c r="K72" s="22">
        <v>0</v>
      </c>
    </row>
    <row r="73" spans="1:11">
      <c r="A73" s="21" t="s">
        <v>136</v>
      </c>
      <c r="B73" s="21"/>
      <c r="C73" s="21">
        <v>8</v>
      </c>
      <c r="D73" s="21">
        <v>5</v>
      </c>
      <c r="E73" s="21">
        <v>6</v>
      </c>
      <c r="F73" s="21">
        <v>8</v>
      </c>
      <c r="G73" s="22">
        <v>0</v>
      </c>
      <c r="H73" s="22">
        <v>0</v>
      </c>
      <c r="I73" s="21">
        <v>0</v>
      </c>
      <c r="J73" s="21">
        <v>0</v>
      </c>
      <c r="K73" s="22">
        <v>0</v>
      </c>
    </row>
    <row r="74" spans="1:11">
      <c r="A74" s="21" t="s">
        <v>82</v>
      </c>
      <c r="B74" s="21" t="s">
        <v>36</v>
      </c>
      <c r="C74" s="21">
        <v>8</v>
      </c>
      <c r="D74" s="21">
        <v>5</v>
      </c>
      <c r="E74" s="21">
        <v>8</v>
      </c>
      <c r="F74" s="21">
        <v>0</v>
      </c>
      <c r="G74" s="22">
        <v>0</v>
      </c>
      <c r="H74" s="22">
        <v>0</v>
      </c>
      <c r="I74" s="21">
        <v>0</v>
      </c>
      <c r="J74" s="21">
        <v>0</v>
      </c>
      <c r="K74" s="22">
        <v>0</v>
      </c>
    </row>
    <row r="75" spans="1:11">
      <c r="A75" s="21" t="s">
        <v>154</v>
      </c>
      <c r="B75" s="21" t="s">
        <v>253</v>
      </c>
      <c r="C75" s="21">
        <v>8</v>
      </c>
      <c r="D75" s="21">
        <v>5</v>
      </c>
      <c r="E75" s="21">
        <v>8</v>
      </c>
      <c r="F75" s="21">
        <v>0</v>
      </c>
      <c r="G75" s="22">
        <v>0</v>
      </c>
      <c r="H75" s="22">
        <v>0</v>
      </c>
      <c r="I75" s="21">
        <v>0</v>
      </c>
      <c r="J75" s="21">
        <v>0</v>
      </c>
      <c r="K75" s="22">
        <v>0</v>
      </c>
    </row>
    <row r="76" spans="1:11" ht="18.75">
      <c r="A76" s="21" t="s">
        <v>268</v>
      </c>
      <c r="B76" s="21" t="s">
        <v>254</v>
      </c>
      <c r="C76" s="21">
        <v>8</v>
      </c>
      <c r="D76" s="21">
        <v>5</v>
      </c>
      <c r="E76" s="21">
        <v>8</v>
      </c>
      <c r="F76" s="21">
        <v>0</v>
      </c>
      <c r="G76" s="22">
        <v>0</v>
      </c>
      <c r="H76" s="22">
        <v>0</v>
      </c>
      <c r="I76" s="21">
        <v>0</v>
      </c>
      <c r="J76" s="21">
        <v>1</v>
      </c>
      <c r="K76" s="22">
        <v>0</v>
      </c>
    </row>
    <row r="77" spans="1:11">
      <c r="A77" s="21" t="s">
        <v>137</v>
      </c>
      <c r="B77" s="21"/>
      <c r="C77" s="21">
        <v>8</v>
      </c>
      <c r="D77" s="21">
        <v>5</v>
      </c>
      <c r="E77" s="21">
        <v>5</v>
      </c>
      <c r="F77" s="21">
        <v>0</v>
      </c>
      <c r="G77" s="22">
        <v>0</v>
      </c>
      <c r="H77" s="22">
        <v>0</v>
      </c>
      <c r="I77" s="21">
        <v>0</v>
      </c>
      <c r="J77" s="21">
        <v>0</v>
      </c>
      <c r="K77" s="22">
        <v>0</v>
      </c>
    </row>
    <row r="78" spans="1:11">
      <c r="A78" s="21" t="s">
        <v>138</v>
      </c>
      <c r="B78" s="21" t="s">
        <v>255</v>
      </c>
      <c r="C78" s="21">
        <v>8</v>
      </c>
      <c r="D78" s="21">
        <v>5</v>
      </c>
      <c r="E78" s="21">
        <v>7</v>
      </c>
      <c r="F78" s="21">
        <v>8</v>
      </c>
      <c r="G78" s="22">
        <v>0</v>
      </c>
      <c r="H78" s="22">
        <v>0</v>
      </c>
      <c r="I78" s="21">
        <v>0</v>
      </c>
      <c r="J78" s="21">
        <v>0</v>
      </c>
      <c r="K78" s="22">
        <v>0</v>
      </c>
    </row>
    <row r="79" spans="1:11">
      <c r="A79" s="21" t="s">
        <v>139</v>
      </c>
      <c r="B79" s="21"/>
      <c r="C79" s="21">
        <v>8</v>
      </c>
      <c r="D79" s="21">
        <v>5</v>
      </c>
      <c r="E79" s="21">
        <v>8</v>
      </c>
      <c r="F79" s="21">
        <v>0</v>
      </c>
      <c r="G79" s="22">
        <v>0</v>
      </c>
      <c r="H79" s="22">
        <v>0</v>
      </c>
      <c r="I79" s="21">
        <v>0</v>
      </c>
      <c r="J79" s="21">
        <v>0</v>
      </c>
      <c r="K79" s="22">
        <v>0</v>
      </c>
    </row>
    <row r="80" spans="1:11">
      <c r="A80" s="21" t="s">
        <v>140</v>
      </c>
      <c r="B80" s="21" t="s">
        <v>256</v>
      </c>
      <c r="C80" s="21">
        <v>8</v>
      </c>
      <c r="D80" s="21">
        <v>5</v>
      </c>
      <c r="E80" s="21">
        <v>8</v>
      </c>
      <c r="F80" s="21">
        <v>0</v>
      </c>
      <c r="G80" s="22">
        <v>0</v>
      </c>
      <c r="H80" s="22">
        <v>0</v>
      </c>
      <c r="I80" s="21">
        <v>0</v>
      </c>
      <c r="J80" s="21">
        <v>0</v>
      </c>
      <c r="K80" s="22">
        <v>0</v>
      </c>
    </row>
    <row r="81" spans="1:11">
      <c r="A81" s="21" t="s">
        <v>95</v>
      </c>
      <c r="B81" s="21" t="s">
        <v>57</v>
      </c>
      <c r="C81" s="21">
        <v>8</v>
      </c>
      <c r="D81" s="21">
        <v>5</v>
      </c>
      <c r="E81" s="21">
        <v>7</v>
      </c>
      <c r="F81" s="21">
        <v>8</v>
      </c>
      <c r="G81" s="22">
        <v>0</v>
      </c>
      <c r="H81" s="22">
        <v>0</v>
      </c>
      <c r="I81" s="21">
        <v>0</v>
      </c>
      <c r="J81" s="21">
        <v>0</v>
      </c>
      <c r="K81" s="22">
        <v>0</v>
      </c>
    </row>
    <row r="82" spans="1:11">
      <c r="A82" s="23" t="s">
        <v>155</v>
      </c>
      <c r="B82" s="21" t="s">
        <v>257</v>
      </c>
      <c r="C82" s="21">
        <v>8</v>
      </c>
      <c r="D82" s="21">
        <v>5</v>
      </c>
      <c r="E82" s="21">
        <v>8</v>
      </c>
      <c r="F82" s="21">
        <v>0</v>
      </c>
      <c r="G82" s="22">
        <v>0</v>
      </c>
      <c r="H82" s="22">
        <v>0</v>
      </c>
      <c r="I82" s="21">
        <v>0</v>
      </c>
      <c r="J82" s="21">
        <v>0</v>
      </c>
      <c r="K82" s="22">
        <v>0</v>
      </c>
    </row>
    <row r="83" spans="1:11">
      <c r="A83" s="21" t="s">
        <v>91</v>
      </c>
      <c r="B83" s="21" t="s">
        <v>49</v>
      </c>
      <c r="C83" s="21">
        <v>8</v>
      </c>
      <c r="D83" s="21">
        <v>5</v>
      </c>
      <c r="E83" s="21">
        <v>8</v>
      </c>
      <c r="F83" s="21">
        <v>0</v>
      </c>
      <c r="G83" s="22">
        <v>0</v>
      </c>
      <c r="H83" s="22">
        <v>0</v>
      </c>
      <c r="I83" s="21">
        <v>0</v>
      </c>
      <c r="J83" s="21">
        <v>0</v>
      </c>
      <c r="K83" s="22">
        <v>0</v>
      </c>
    </row>
    <row r="84" spans="1:11">
      <c r="A84" s="21" t="s">
        <v>87</v>
      </c>
      <c r="B84" s="21" t="s">
        <v>41</v>
      </c>
      <c r="C84" s="21">
        <v>8</v>
      </c>
      <c r="D84" s="21">
        <v>5</v>
      </c>
      <c r="E84" s="21">
        <v>8</v>
      </c>
      <c r="F84" s="21">
        <v>0</v>
      </c>
      <c r="G84" s="22">
        <v>0</v>
      </c>
      <c r="H84" s="22">
        <v>0</v>
      </c>
      <c r="I84" s="21">
        <v>0</v>
      </c>
      <c r="J84" s="21">
        <v>0</v>
      </c>
      <c r="K84" s="22">
        <v>0</v>
      </c>
    </row>
    <row r="85" spans="1:11">
      <c r="A85" s="21" t="s">
        <v>141</v>
      </c>
      <c r="B85" s="21" t="s">
        <v>258</v>
      </c>
      <c r="C85" s="21">
        <v>8</v>
      </c>
      <c r="D85" s="21">
        <v>5</v>
      </c>
      <c r="E85" s="21">
        <v>8</v>
      </c>
      <c r="F85" s="21">
        <v>0</v>
      </c>
      <c r="G85" s="22">
        <v>0</v>
      </c>
      <c r="H85" s="22">
        <v>1</v>
      </c>
      <c r="I85" s="21">
        <v>0</v>
      </c>
      <c r="J85" s="21">
        <v>0</v>
      </c>
      <c r="K85" s="22">
        <v>0</v>
      </c>
    </row>
    <row r="86" spans="1:11">
      <c r="A86" s="21" t="s">
        <v>98</v>
      </c>
      <c r="B86" s="21" t="s">
        <v>259</v>
      </c>
      <c r="C86" s="21">
        <v>8</v>
      </c>
      <c r="D86" s="21">
        <v>5</v>
      </c>
      <c r="E86" s="21">
        <v>8</v>
      </c>
      <c r="F86" s="21">
        <v>0</v>
      </c>
      <c r="G86" s="22">
        <v>0</v>
      </c>
      <c r="H86" s="22">
        <v>0</v>
      </c>
      <c r="I86" s="21">
        <v>0</v>
      </c>
      <c r="J86" s="21">
        <v>0</v>
      </c>
      <c r="K86" s="22">
        <v>0</v>
      </c>
    </row>
    <row r="87" spans="1:11">
      <c r="A87" s="21" t="s">
        <v>156</v>
      </c>
      <c r="B87" s="21" t="s">
        <v>260</v>
      </c>
      <c r="C87" s="21">
        <v>8</v>
      </c>
      <c r="D87" s="21">
        <v>5</v>
      </c>
      <c r="E87" s="21">
        <v>8</v>
      </c>
      <c r="F87" s="21">
        <v>0</v>
      </c>
      <c r="G87" s="22">
        <v>0</v>
      </c>
      <c r="H87" s="22">
        <v>0</v>
      </c>
      <c r="I87" s="21">
        <v>0</v>
      </c>
      <c r="J87" s="21">
        <v>0</v>
      </c>
      <c r="K87" s="22">
        <v>0</v>
      </c>
    </row>
    <row r="88" spans="1:11">
      <c r="A88" s="21" t="s">
        <v>157</v>
      </c>
      <c r="B88" s="21" t="s">
        <v>13</v>
      </c>
      <c r="C88" s="21">
        <v>8</v>
      </c>
      <c r="D88" s="21">
        <v>5</v>
      </c>
      <c r="E88" s="21">
        <v>8</v>
      </c>
      <c r="F88" s="21">
        <v>0</v>
      </c>
      <c r="G88" s="22">
        <v>0</v>
      </c>
      <c r="H88" s="22">
        <v>0</v>
      </c>
      <c r="I88" s="21">
        <v>0</v>
      </c>
      <c r="J88" s="21">
        <v>0</v>
      </c>
      <c r="K88" s="22">
        <v>0</v>
      </c>
    </row>
    <row r="89" spans="1:11">
      <c r="A89" s="21" t="s">
        <v>142</v>
      </c>
      <c r="B89" s="21"/>
      <c r="C89" s="21">
        <v>8</v>
      </c>
      <c r="D89" s="21">
        <v>5</v>
      </c>
      <c r="E89" s="21">
        <v>8</v>
      </c>
      <c r="F89" s="21">
        <v>0</v>
      </c>
      <c r="G89" s="22">
        <v>0</v>
      </c>
      <c r="H89" s="22">
        <v>0</v>
      </c>
      <c r="I89" s="21">
        <v>0</v>
      </c>
      <c r="J89" s="21">
        <v>0</v>
      </c>
      <c r="K89" s="22">
        <v>0</v>
      </c>
    </row>
    <row r="90" spans="1:11">
      <c r="A90" s="21" t="s">
        <v>143</v>
      </c>
      <c r="B90" s="21"/>
      <c r="C90" s="21">
        <v>8</v>
      </c>
      <c r="D90" s="21">
        <v>5</v>
      </c>
      <c r="E90" s="21">
        <v>8</v>
      </c>
      <c r="F90" s="21">
        <v>0</v>
      </c>
      <c r="G90" s="22">
        <v>0</v>
      </c>
      <c r="H90" s="22">
        <v>0</v>
      </c>
      <c r="I90" s="21">
        <v>0</v>
      </c>
      <c r="J90" s="21">
        <v>0</v>
      </c>
      <c r="K90" s="22">
        <v>0</v>
      </c>
    </row>
    <row r="91" spans="1:11">
      <c r="A91" s="24" t="s">
        <v>144</v>
      </c>
      <c r="B91" s="24" t="s">
        <v>240</v>
      </c>
      <c r="C91" s="24">
        <v>8</v>
      </c>
      <c r="D91" s="24">
        <v>6</v>
      </c>
      <c r="E91" s="24">
        <v>8</v>
      </c>
      <c r="F91" s="24">
        <v>0</v>
      </c>
      <c r="G91" s="25">
        <v>0</v>
      </c>
      <c r="H91" s="25">
        <v>0</v>
      </c>
      <c r="I91" s="24">
        <v>0</v>
      </c>
      <c r="J91" s="24">
        <v>0</v>
      </c>
      <c r="K91" s="25">
        <v>0</v>
      </c>
    </row>
    <row r="92" spans="1:11">
      <c r="A92" s="24" t="s">
        <v>145</v>
      </c>
      <c r="B92" s="24" t="s">
        <v>241</v>
      </c>
      <c r="C92" s="24">
        <v>8</v>
      </c>
      <c r="D92" s="24">
        <v>6</v>
      </c>
      <c r="E92" s="24">
        <v>8</v>
      </c>
      <c r="F92" s="24">
        <v>0</v>
      </c>
      <c r="G92" s="25">
        <v>0</v>
      </c>
      <c r="H92" s="25">
        <v>0</v>
      </c>
      <c r="I92" s="24">
        <v>0</v>
      </c>
      <c r="J92" s="24">
        <v>0</v>
      </c>
      <c r="K92" s="25">
        <v>0</v>
      </c>
    </row>
    <row r="93" spans="1:11">
      <c r="A93" s="24" t="s">
        <v>86</v>
      </c>
      <c r="B93" s="24" t="s">
        <v>40</v>
      </c>
      <c r="C93" s="25">
        <v>8</v>
      </c>
      <c r="D93" s="25">
        <v>6</v>
      </c>
      <c r="E93" s="25">
        <v>8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</row>
    <row r="94" spans="1:11">
      <c r="A94" s="6" t="s">
        <v>146</v>
      </c>
      <c r="B94" s="12" t="s">
        <v>242</v>
      </c>
      <c r="C94" s="24">
        <v>8</v>
      </c>
      <c r="D94" s="24">
        <v>6</v>
      </c>
      <c r="E94" s="24">
        <v>5</v>
      </c>
      <c r="F94" s="24">
        <v>0</v>
      </c>
      <c r="G94" s="25">
        <v>0</v>
      </c>
      <c r="H94" s="25">
        <v>1</v>
      </c>
      <c r="I94" s="24">
        <v>1</v>
      </c>
      <c r="J94" s="24">
        <v>1</v>
      </c>
      <c r="K94" s="25">
        <v>0</v>
      </c>
    </row>
    <row r="95" spans="1:11">
      <c r="A95" s="6" t="s">
        <v>163</v>
      </c>
      <c r="B95" s="12" t="s">
        <v>65</v>
      </c>
      <c r="C95" s="24">
        <v>8</v>
      </c>
      <c r="D95" s="24">
        <v>6</v>
      </c>
      <c r="E95" s="24">
        <v>6</v>
      </c>
      <c r="F95" s="24">
        <v>0</v>
      </c>
      <c r="G95" s="25">
        <v>0</v>
      </c>
      <c r="H95" s="25">
        <v>0</v>
      </c>
      <c r="I95" s="24">
        <v>0</v>
      </c>
      <c r="J95" s="24">
        <v>0</v>
      </c>
      <c r="K95" s="25">
        <v>0</v>
      </c>
    </row>
    <row r="96" spans="1:11">
      <c r="A96" s="6" t="s">
        <v>164</v>
      </c>
      <c r="B96" s="12"/>
      <c r="C96" s="24">
        <v>8</v>
      </c>
      <c r="D96" s="24">
        <v>6</v>
      </c>
      <c r="E96" s="24">
        <v>5</v>
      </c>
      <c r="F96" s="24">
        <v>0</v>
      </c>
      <c r="G96" s="25">
        <v>0</v>
      </c>
      <c r="H96" s="25">
        <v>0</v>
      </c>
      <c r="I96" s="24">
        <v>0</v>
      </c>
      <c r="J96" s="24">
        <v>0</v>
      </c>
      <c r="K96" s="25">
        <v>0</v>
      </c>
    </row>
    <row r="97" spans="1:11">
      <c r="A97" s="6" t="s">
        <v>165</v>
      </c>
      <c r="B97" s="12" t="s">
        <v>243</v>
      </c>
      <c r="C97" s="24">
        <v>8</v>
      </c>
      <c r="D97" s="24">
        <v>6</v>
      </c>
      <c r="E97" s="24">
        <v>7</v>
      </c>
      <c r="F97" s="24">
        <v>8</v>
      </c>
      <c r="G97" s="25">
        <v>0</v>
      </c>
      <c r="H97" s="25">
        <v>0</v>
      </c>
      <c r="I97" s="24">
        <v>0</v>
      </c>
      <c r="J97" s="24">
        <v>0</v>
      </c>
      <c r="K97" s="25">
        <v>0</v>
      </c>
    </row>
    <row r="98" spans="1:11">
      <c r="A98" s="6" t="s">
        <v>96</v>
      </c>
      <c r="B98" s="12" t="s">
        <v>244</v>
      </c>
      <c r="C98" s="24">
        <v>8</v>
      </c>
      <c r="D98" s="24">
        <v>6</v>
      </c>
      <c r="E98" s="24">
        <v>8</v>
      </c>
      <c r="F98" s="24">
        <v>0</v>
      </c>
      <c r="G98" s="25">
        <v>0</v>
      </c>
      <c r="H98" s="25">
        <v>0</v>
      </c>
      <c r="I98" s="24">
        <v>0</v>
      </c>
      <c r="J98" s="24">
        <v>0</v>
      </c>
      <c r="K98" s="25">
        <v>0</v>
      </c>
    </row>
    <row r="99" spans="1:11">
      <c r="A99" s="6" t="s">
        <v>166</v>
      </c>
      <c r="B99" s="12"/>
      <c r="C99" s="24">
        <v>8</v>
      </c>
      <c r="D99" s="24">
        <v>6</v>
      </c>
      <c r="E99" s="24">
        <v>5</v>
      </c>
      <c r="F99" s="24">
        <v>0</v>
      </c>
      <c r="G99" s="25">
        <v>0</v>
      </c>
      <c r="H99" s="25">
        <v>0</v>
      </c>
      <c r="I99" s="24">
        <v>0</v>
      </c>
      <c r="J99" s="24">
        <v>0</v>
      </c>
      <c r="K99" s="25">
        <v>0</v>
      </c>
    </row>
    <row r="100" spans="1:11">
      <c r="A100" s="6" t="s">
        <v>167</v>
      </c>
      <c r="B100" s="12" t="s">
        <v>55</v>
      </c>
      <c r="C100" s="24">
        <v>8</v>
      </c>
      <c r="D100" s="24">
        <v>6</v>
      </c>
      <c r="E100" s="24">
        <v>8</v>
      </c>
      <c r="F100" s="24">
        <v>0</v>
      </c>
      <c r="G100" s="25">
        <v>0</v>
      </c>
      <c r="H100" s="25">
        <v>0</v>
      </c>
      <c r="I100" s="24">
        <v>0</v>
      </c>
      <c r="J100" s="24">
        <v>0</v>
      </c>
      <c r="K100" s="25">
        <v>0</v>
      </c>
    </row>
    <row r="101" spans="1:11">
      <c r="A101" s="6" t="s">
        <v>168</v>
      </c>
      <c r="B101" s="12"/>
      <c r="C101" s="24">
        <v>8</v>
      </c>
      <c r="D101" s="24">
        <v>6</v>
      </c>
      <c r="E101" s="24">
        <v>5</v>
      </c>
      <c r="F101" s="24">
        <v>0</v>
      </c>
      <c r="G101" s="25">
        <v>0</v>
      </c>
      <c r="H101" s="25">
        <v>0</v>
      </c>
      <c r="I101" s="24">
        <v>0</v>
      </c>
      <c r="J101" s="24">
        <v>0</v>
      </c>
      <c r="K101" s="25">
        <v>0</v>
      </c>
    </row>
    <row r="102" spans="1:11">
      <c r="A102" s="25" t="s">
        <v>169</v>
      </c>
      <c r="B102" s="25"/>
      <c r="C102" s="24">
        <v>8</v>
      </c>
      <c r="D102" s="24">
        <v>6</v>
      </c>
      <c r="E102" s="24">
        <v>5</v>
      </c>
      <c r="F102" s="24">
        <v>0</v>
      </c>
      <c r="G102" s="25">
        <v>0</v>
      </c>
      <c r="H102" s="25">
        <v>0</v>
      </c>
      <c r="I102" s="24">
        <v>0</v>
      </c>
      <c r="J102" s="24">
        <v>0</v>
      </c>
      <c r="K102" s="25">
        <v>0</v>
      </c>
    </row>
    <row r="103" spans="1:11">
      <c r="A103" s="25" t="s">
        <v>99</v>
      </c>
      <c r="B103" s="25" t="s">
        <v>245</v>
      </c>
      <c r="C103" s="24">
        <v>8</v>
      </c>
      <c r="D103" s="24">
        <v>6</v>
      </c>
      <c r="E103" s="24">
        <v>8</v>
      </c>
      <c r="F103" s="24">
        <v>0</v>
      </c>
      <c r="G103" s="25">
        <v>0</v>
      </c>
      <c r="H103" s="25">
        <v>0</v>
      </c>
      <c r="I103" s="24">
        <v>0</v>
      </c>
      <c r="J103" s="24">
        <v>0</v>
      </c>
      <c r="K103" s="25">
        <v>0</v>
      </c>
    </row>
    <row r="104" spans="1:11">
      <c r="A104" s="25" t="s">
        <v>170</v>
      </c>
      <c r="B104" s="25"/>
      <c r="C104" s="24">
        <v>8</v>
      </c>
      <c r="D104" s="24">
        <v>6</v>
      </c>
      <c r="E104" s="24">
        <v>8</v>
      </c>
      <c r="F104" s="24">
        <v>0</v>
      </c>
      <c r="G104" s="25">
        <v>0</v>
      </c>
      <c r="H104" s="25">
        <v>0</v>
      </c>
      <c r="I104" s="24">
        <v>0</v>
      </c>
      <c r="J104" s="24">
        <v>0</v>
      </c>
      <c r="K104" s="25">
        <v>0</v>
      </c>
    </row>
    <row r="105" spans="1:11">
      <c r="A105" s="25" t="s">
        <v>171</v>
      </c>
      <c r="B105" s="25"/>
      <c r="C105" s="24">
        <v>8</v>
      </c>
      <c r="D105" s="24">
        <v>6</v>
      </c>
      <c r="E105" s="24">
        <v>8</v>
      </c>
      <c r="F105" s="24">
        <v>0</v>
      </c>
      <c r="G105" s="25">
        <v>0</v>
      </c>
      <c r="H105" s="25">
        <v>0</v>
      </c>
      <c r="I105" s="24">
        <v>0</v>
      </c>
      <c r="J105" s="24">
        <v>0</v>
      </c>
      <c r="K105" s="25">
        <v>0</v>
      </c>
    </row>
    <row r="106" spans="1:11">
      <c r="A106" s="25" t="s">
        <v>198</v>
      </c>
      <c r="B106" s="25" t="s">
        <v>62</v>
      </c>
      <c r="C106" s="24">
        <v>8</v>
      </c>
      <c r="D106" s="24">
        <v>6</v>
      </c>
      <c r="E106" s="24">
        <v>8</v>
      </c>
      <c r="F106" s="24">
        <v>0</v>
      </c>
      <c r="G106" s="25">
        <v>0</v>
      </c>
      <c r="H106" s="25">
        <v>0</v>
      </c>
      <c r="I106" s="24">
        <v>0</v>
      </c>
      <c r="J106" s="24">
        <v>0</v>
      </c>
      <c r="K106" s="25">
        <v>0</v>
      </c>
    </row>
    <row r="107" spans="1:11">
      <c r="A107" s="25" t="s">
        <v>172</v>
      </c>
      <c r="B107" s="25" t="s">
        <v>246</v>
      </c>
      <c r="C107" s="24">
        <v>8</v>
      </c>
      <c r="D107" s="24">
        <v>6</v>
      </c>
      <c r="E107" s="24">
        <v>4</v>
      </c>
      <c r="F107" s="24">
        <v>8</v>
      </c>
      <c r="G107" s="25">
        <v>0</v>
      </c>
      <c r="H107" s="25">
        <v>0</v>
      </c>
      <c r="I107" s="24">
        <v>0</v>
      </c>
      <c r="J107" s="24">
        <v>0</v>
      </c>
      <c r="K107" s="25">
        <v>0</v>
      </c>
    </row>
    <row r="108" spans="1:11" ht="17.25" customHeight="1">
      <c r="A108" s="25" t="s">
        <v>173</v>
      </c>
      <c r="B108" s="25"/>
      <c r="C108" s="24">
        <v>8</v>
      </c>
      <c r="D108" s="24">
        <v>6</v>
      </c>
      <c r="E108" s="24">
        <v>5</v>
      </c>
      <c r="F108" s="24">
        <v>0</v>
      </c>
      <c r="G108" s="25">
        <v>0</v>
      </c>
      <c r="H108" s="25">
        <v>0</v>
      </c>
      <c r="I108" s="24">
        <v>0</v>
      </c>
      <c r="J108" s="24">
        <v>0</v>
      </c>
      <c r="K108" s="25">
        <v>0</v>
      </c>
    </row>
    <row r="109" spans="1:11">
      <c r="A109" s="25" t="s">
        <v>174</v>
      </c>
      <c r="B109" s="25"/>
      <c r="C109" s="24">
        <v>8</v>
      </c>
      <c r="D109" s="24">
        <v>6</v>
      </c>
      <c r="E109" s="24">
        <v>4</v>
      </c>
      <c r="F109" s="24">
        <v>8</v>
      </c>
      <c r="G109" s="25">
        <v>0</v>
      </c>
      <c r="H109" s="25">
        <v>1</v>
      </c>
      <c r="I109" s="24">
        <v>0</v>
      </c>
      <c r="J109" s="24">
        <v>0</v>
      </c>
      <c r="K109" s="25">
        <v>0</v>
      </c>
    </row>
    <row r="110" spans="1:11">
      <c r="A110" s="28" t="s">
        <v>248</v>
      </c>
      <c r="B110" s="25" t="s">
        <v>54</v>
      </c>
      <c r="C110" s="24">
        <v>8</v>
      </c>
      <c r="D110" s="24">
        <v>6</v>
      </c>
      <c r="E110" s="24">
        <v>8</v>
      </c>
      <c r="F110" s="24">
        <v>0</v>
      </c>
      <c r="G110" s="25">
        <v>0</v>
      </c>
      <c r="H110" s="25">
        <v>0</v>
      </c>
      <c r="I110" s="24">
        <v>0</v>
      </c>
      <c r="J110" s="24">
        <v>0</v>
      </c>
      <c r="K110" s="25">
        <v>0</v>
      </c>
    </row>
    <row r="111" spans="1:11">
      <c r="A111" s="25" t="s">
        <v>175</v>
      </c>
      <c r="B111" s="25"/>
      <c r="C111" s="24">
        <v>8</v>
      </c>
      <c r="D111" s="24">
        <v>6</v>
      </c>
      <c r="E111" s="24">
        <v>5</v>
      </c>
      <c r="F111" s="24">
        <v>0</v>
      </c>
      <c r="G111" s="25">
        <v>0</v>
      </c>
      <c r="H111" s="25">
        <v>0</v>
      </c>
      <c r="I111" s="24">
        <v>0</v>
      </c>
      <c r="J111" s="24">
        <v>0</v>
      </c>
      <c r="K111" s="25">
        <v>0</v>
      </c>
    </row>
    <row r="112" spans="1:11">
      <c r="A112" s="25" t="s">
        <v>176</v>
      </c>
      <c r="B112" s="25" t="s">
        <v>60</v>
      </c>
      <c r="C112" s="24">
        <v>8</v>
      </c>
      <c r="D112" s="24">
        <v>6</v>
      </c>
      <c r="E112" s="24">
        <v>8</v>
      </c>
      <c r="F112" s="24">
        <v>0</v>
      </c>
      <c r="G112" s="25">
        <v>0</v>
      </c>
      <c r="H112" s="25">
        <v>0</v>
      </c>
      <c r="I112" s="24">
        <v>0</v>
      </c>
      <c r="J112" s="24">
        <v>0</v>
      </c>
      <c r="K112" s="25">
        <v>0</v>
      </c>
    </row>
    <row r="113" spans="1:11">
      <c r="A113" s="25" t="s">
        <v>199</v>
      </c>
      <c r="B113" s="25" t="s">
        <v>247</v>
      </c>
      <c r="C113" s="24">
        <v>8</v>
      </c>
      <c r="D113" s="24">
        <v>6</v>
      </c>
      <c r="E113" s="24">
        <v>8</v>
      </c>
      <c r="F113" s="24">
        <v>0</v>
      </c>
      <c r="G113" s="25">
        <v>0</v>
      </c>
      <c r="H113" s="25">
        <v>0</v>
      </c>
      <c r="I113" s="24">
        <v>0</v>
      </c>
      <c r="J113" s="24">
        <v>0</v>
      </c>
      <c r="K113" s="25">
        <v>0</v>
      </c>
    </row>
    <row r="114" spans="1:11">
      <c r="A114" s="25" t="s">
        <v>177</v>
      </c>
      <c r="B114" s="25"/>
      <c r="C114" s="24">
        <v>8</v>
      </c>
      <c r="D114" s="24">
        <v>6</v>
      </c>
      <c r="E114" s="24">
        <v>8</v>
      </c>
      <c r="F114" s="24">
        <v>0</v>
      </c>
      <c r="G114" s="25">
        <v>0</v>
      </c>
      <c r="H114" s="25">
        <v>0</v>
      </c>
      <c r="I114" s="24">
        <v>0</v>
      </c>
      <c r="J114" s="24">
        <v>0</v>
      </c>
      <c r="K114" s="25">
        <v>0</v>
      </c>
    </row>
    <row r="115" spans="1:11">
      <c r="A115" s="25" t="s">
        <v>89</v>
      </c>
      <c r="B115" s="25" t="s">
        <v>50</v>
      </c>
      <c r="C115" s="24">
        <v>8</v>
      </c>
      <c r="D115" s="24">
        <v>6</v>
      </c>
      <c r="E115" s="24">
        <v>8</v>
      </c>
      <c r="F115" s="24">
        <v>0</v>
      </c>
      <c r="G115" s="25">
        <v>0</v>
      </c>
      <c r="H115" s="25">
        <v>0</v>
      </c>
      <c r="I115" s="24">
        <v>0</v>
      </c>
      <c r="J115" s="24">
        <v>0</v>
      </c>
      <c r="K115" s="25">
        <v>0</v>
      </c>
    </row>
    <row r="116" spans="1:11">
      <c r="A116" s="7" t="s">
        <v>178</v>
      </c>
      <c r="B116" s="7"/>
      <c r="C116" s="13">
        <v>8</v>
      </c>
      <c r="D116" s="7">
        <v>7</v>
      </c>
      <c r="E116" s="7">
        <v>5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</row>
    <row r="117" spans="1:11">
      <c r="A117" s="7" t="s">
        <v>179</v>
      </c>
      <c r="B117" s="7"/>
      <c r="C117" s="13">
        <v>8</v>
      </c>
      <c r="D117" s="7">
        <v>7</v>
      </c>
      <c r="E117" s="7">
        <v>8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</row>
    <row r="118" spans="1:11">
      <c r="A118" s="7" t="s">
        <v>53</v>
      </c>
      <c r="B118" s="7"/>
      <c r="C118" s="13">
        <v>8</v>
      </c>
      <c r="D118" s="7">
        <v>7</v>
      </c>
      <c r="E118" s="7">
        <v>8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</row>
    <row r="119" spans="1:11">
      <c r="A119" s="7" t="s">
        <v>180</v>
      </c>
      <c r="B119" s="7"/>
      <c r="C119" s="13">
        <v>8</v>
      </c>
      <c r="D119" s="7">
        <v>7</v>
      </c>
      <c r="E119" s="7">
        <v>8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</row>
    <row r="120" spans="1:11">
      <c r="A120" s="7" t="s">
        <v>181</v>
      </c>
      <c r="B120" s="7" t="s">
        <v>48</v>
      </c>
      <c r="C120" s="13">
        <v>8</v>
      </c>
      <c r="D120" s="7">
        <v>7</v>
      </c>
      <c r="E120" s="7">
        <v>8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</row>
    <row r="121" spans="1:11">
      <c r="A121" s="7" t="s">
        <v>59</v>
      </c>
      <c r="B121" s="7"/>
      <c r="C121" s="13">
        <v>8</v>
      </c>
      <c r="D121" s="7">
        <v>7</v>
      </c>
      <c r="E121" s="7">
        <v>8</v>
      </c>
      <c r="F121" s="7">
        <v>0</v>
      </c>
      <c r="G121" s="7">
        <v>0</v>
      </c>
      <c r="H121" s="7">
        <v>1</v>
      </c>
      <c r="I121" s="7">
        <v>1</v>
      </c>
      <c r="J121" s="7">
        <v>1</v>
      </c>
      <c r="K121" s="7">
        <v>0</v>
      </c>
    </row>
    <row r="122" spans="1:11">
      <c r="A122" s="7" t="s">
        <v>182</v>
      </c>
      <c r="B122" s="7" t="s">
        <v>231</v>
      </c>
      <c r="C122" s="13">
        <v>8</v>
      </c>
      <c r="D122" s="7">
        <v>7</v>
      </c>
      <c r="E122" s="7">
        <v>8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</row>
    <row r="123" spans="1:11">
      <c r="A123" s="7" t="s">
        <v>183</v>
      </c>
      <c r="B123" s="7"/>
      <c r="C123" s="13">
        <v>8</v>
      </c>
      <c r="D123" s="7">
        <v>7</v>
      </c>
      <c r="E123" s="7">
        <v>8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</row>
    <row r="124" spans="1:11">
      <c r="A124" s="7" t="s">
        <v>184</v>
      </c>
      <c r="B124" s="9"/>
      <c r="C124" s="13">
        <v>8</v>
      </c>
      <c r="D124" s="7">
        <v>7</v>
      </c>
      <c r="E124" s="7">
        <v>4</v>
      </c>
      <c r="F124" s="7">
        <v>8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</row>
    <row r="125" spans="1:11">
      <c r="A125" s="7" t="s">
        <v>185</v>
      </c>
      <c r="B125" s="7"/>
      <c r="C125" s="13">
        <v>8</v>
      </c>
      <c r="D125" s="7">
        <v>7</v>
      </c>
      <c r="E125" s="7">
        <v>5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</row>
    <row r="126" spans="1:11">
      <c r="A126" s="7" t="s">
        <v>186</v>
      </c>
      <c r="B126" s="7"/>
      <c r="C126" s="13">
        <v>8</v>
      </c>
      <c r="D126" s="7">
        <v>7</v>
      </c>
      <c r="E126" s="7">
        <v>5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</row>
    <row r="127" spans="1:11">
      <c r="A127" s="7" t="s">
        <v>187</v>
      </c>
      <c r="B127" s="7"/>
      <c r="C127" s="13">
        <v>8</v>
      </c>
      <c r="D127" s="7">
        <v>7</v>
      </c>
      <c r="E127" s="7">
        <v>8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</row>
    <row r="128" spans="1:11">
      <c r="A128" s="7" t="s">
        <v>188</v>
      </c>
      <c r="B128" s="7" t="s">
        <v>232</v>
      </c>
      <c r="C128" s="13">
        <v>8</v>
      </c>
      <c r="D128" s="7">
        <v>7</v>
      </c>
      <c r="E128" s="7">
        <v>5</v>
      </c>
      <c r="F128" s="7">
        <v>0</v>
      </c>
      <c r="G128" s="7">
        <v>0</v>
      </c>
      <c r="H128" s="7">
        <v>1</v>
      </c>
      <c r="I128" s="7">
        <v>0</v>
      </c>
      <c r="J128" s="7">
        <v>1</v>
      </c>
      <c r="K128" s="7">
        <v>0</v>
      </c>
    </row>
    <row r="129" spans="1:11">
      <c r="A129" s="7" t="s">
        <v>189</v>
      </c>
      <c r="B129" s="7"/>
      <c r="C129" s="13">
        <v>8</v>
      </c>
      <c r="D129" s="7">
        <v>7</v>
      </c>
      <c r="E129" s="7">
        <v>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</row>
    <row r="130" spans="1:11">
      <c r="A130" s="7" t="s">
        <v>190</v>
      </c>
      <c r="B130" s="7"/>
      <c r="C130" s="13">
        <v>8</v>
      </c>
      <c r="D130" s="7">
        <v>7</v>
      </c>
      <c r="E130" s="7">
        <v>5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</row>
    <row r="131" spans="1:11">
      <c r="A131" s="7" t="s">
        <v>191</v>
      </c>
      <c r="B131" s="7"/>
      <c r="C131" s="13">
        <v>8</v>
      </c>
      <c r="D131" s="7">
        <v>7</v>
      </c>
      <c r="E131" s="7">
        <v>5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</row>
    <row r="132" spans="1:11">
      <c r="A132" s="7" t="s">
        <v>192</v>
      </c>
      <c r="B132" s="7" t="s">
        <v>233</v>
      </c>
      <c r="C132" s="13">
        <v>8</v>
      </c>
      <c r="D132" s="7">
        <v>7</v>
      </c>
      <c r="E132" s="7">
        <v>8</v>
      </c>
      <c r="F132" s="7">
        <v>0</v>
      </c>
      <c r="G132" s="7">
        <v>0</v>
      </c>
      <c r="H132" s="7">
        <v>1</v>
      </c>
      <c r="I132" s="7">
        <v>0</v>
      </c>
      <c r="J132" s="7">
        <v>0</v>
      </c>
      <c r="K132" s="7">
        <v>0</v>
      </c>
    </row>
    <row r="133" spans="1:11">
      <c r="A133" s="7" t="s">
        <v>193</v>
      </c>
      <c r="B133" s="7"/>
      <c r="C133" s="13">
        <v>8</v>
      </c>
      <c r="D133" s="7">
        <v>7</v>
      </c>
      <c r="E133" s="7">
        <v>6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</row>
    <row r="134" spans="1:11">
      <c r="A134" s="7" t="s">
        <v>194</v>
      </c>
      <c r="B134" s="7" t="s">
        <v>235</v>
      </c>
      <c r="C134" s="13">
        <v>8</v>
      </c>
      <c r="D134" s="7">
        <v>7</v>
      </c>
      <c r="E134" s="7">
        <v>7</v>
      </c>
      <c r="F134" s="7">
        <v>8</v>
      </c>
      <c r="G134" s="7">
        <v>0</v>
      </c>
      <c r="H134" s="7">
        <v>1</v>
      </c>
      <c r="I134" s="7">
        <v>0</v>
      </c>
      <c r="J134" s="7">
        <v>0</v>
      </c>
      <c r="K134" s="7">
        <v>0</v>
      </c>
    </row>
    <row r="135" spans="1:11">
      <c r="A135" s="7" t="s">
        <v>195</v>
      </c>
      <c r="B135" s="7" t="s">
        <v>236</v>
      </c>
      <c r="C135" s="13">
        <v>8</v>
      </c>
      <c r="D135" s="7">
        <v>7</v>
      </c>
      <c r="E135" s="7">
        <v>8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</row>
    <row r="136" spans="1:11">
      <c r="A136" s="7" t="s">
        <v>237</v>
      </c>
      <c r="B136" s="7" t="s">
        <v>30</v>
      </c>
      <c r="C136" s="13">
        <v>8</v>
      </c>
      <c r="D136" s="7">
        <v>7</v>
      </c>
      <c r="E136" s="7">
        <v>8</v>
      </c>
      <c r="F136" s="7">
        <v>0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</row>
    <row r="137" spans="1:11">
      <c r="A137" s="7" t="s">
        <v>90</v>
      </c>
      <c r="B137" s="7" t="s">
        <v>238</v>
      </c>
      <c r="C137" s="13">
        <v>8</v>
      </c>
      <c r="D137" s="7">
        <v>7</v>
      </c>
      <c r="E137" s="7">
        <v>8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</row>
    <row r="138" spans="1:11">
      <c r="A138" s="7" t="s">
        <v>196</v>
      </c>
      <c r="B138" s="7"/>
      <c r="C138" s="13">
        <v>8</v>
      </c>
      <c r="D138" s="7">
        <v>7</v>
      </c>
      <c r="E138" s="7">
        <v>8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</row>
    <row r="139" spans="1:11">
      <c r="A139" s="7" t="s">
        <v>197</v>
      </c>
      <c r="B139" s="7" t="s">
        <v>239</v>
      </c>
      <c r="C139" s="13">
        <v>8</v>
      </c>
      <c r="D139" s="7">
        <v>7</v>
      </c>
      <c r="E139" s="7">
        <v>5</v>
      </c>
      <c r="F139" s="7">
        <v>0</v>
      </c>
      <c r="G139" s="7">
        <v>0</v>
      </c>
      <c r="H139" s="7">
        <v>1</v>
      </c>
      <c r="I139" s="7">
        <v>0</v>
      </c>
      <c r="J139" s="7">
        <v>0</v>
      </c>
      <c r="K139" s="7">
        <v>0</v>
      </c>
    </row>
    <row r="140" spans="1:11">
      <c r="A140" s="7" t="s">
        <v>200</v>
      </c>
      <c r="B140" s="7" t="s">
        <v>35</v>
      </c>
      <c r="C140" s="13">
        <v>8</v>
      </c>
      <c r="D140" s="7">
        <v>7</v>
      </c>
      <c r="E140" s="7">
        <v>8</v>
      </c>
      <c r="F140" s="7">
        <v>0</v>
      </c>
      <c r="G140" s="7">
        <v>0</v>
      </c>
      <c r="H140" s="7">
        <v>1</v>
      </c>
      <c r="I140" s="7">
        <v>0</v>
      </c>
      <c r="J140" s="7">
        <v>0</v>
      </c>
      <c r="K140" s="7">
        <v>0</v>
      </c>
    </row>
    <row r="141" spans="1:11">
      <c r="A141" s="8" t="s">
        <v>92</v>
      </c>
      <c r="B141" s="8" t="s">
        <v>47</v>
      </c>
      <c r="C141" s="14">
        <v>8</v>
      </c>
      <c r="D141" s="8">
        <v>8</v>
      </c>
      <c r="E141" s="8">
        <v>8</v>
      </c>
      <c r="F141" s="8">
        <v>0</v>
      </c>
      <c r="G141" s="8">
        <v>0</v>
      </c>
      <c r="H141" s="8">
        <v>1</v>
      </c>
      <c r="I141" s="8">
        <v>0</v>
      </c>
      <c r="J141" s="8">
        <v>1</v>
      </c>
      <c r="K141" s="8">
        <v>0</v>
      </c>
    </row>
    <row r="142" spans="1:11">
      <c r="A142" s="8" t="s">
        <v>201</v>
      </c>
      <c r="B142" s="8" t="s">
        <v>42</v>
      </c>
      <c r="C142" s="14">
        <v>8</v>
      </c>
      <c r="D142" s="8">
        <v>8</v>
      </c>
      <c r="E142" s="8">
        <v>6</v>
      </c>
      <c r="F142" s="8">
        <v>8</v>
      </c>
      <c r="G142" s="8">
        <v>0</v>
      </c>
      <c r="H142" s="8">
        <v>1</v>
      </c>
      <c r="I142" s="8">
        <v>0</v>
      </c>
      <c r="J142" s="8">
        <v>0</v>
      </c>
      <c r="K142" s="8">
        <v>0</v>
      </c>
    </row>
    <row r="143" spans="1:11">
      <c r="A143" s="8" t="s">
        <v>81</v>
      </c>
      <c r="B143" s="8" t="s">
        <v>29</v>
      </c>
      <c r="C143" s="14">
        <v>8</v>
      </c>
      <c r="D143" s="8">
        <v>8</v>
      </c>
      <c r="E143" s="8">
        <v>8</v>
      </c>
      <c r="F143" s="8">
        <v>0</v>
      </c>
      <c r="G143" s="8">
        <v>0</v>
      </c>
      <c r="H143" s="8">
        <v>1</v>
      </c>
      <c r="I143" s="8">
        <v>0</v>
      </c>
      <c r="J143" s="8">
        <v>0</v>
      </c>
      <c r="K143" s="8">
        <v>0</v>
      </c>
    </row>
    <row r="144" spans="1:11">
      <c r="A144" s="8" t="s">
        <v>202</v>
      </c>
      <c r="B144" s="8" t="s">
        <v>224</v>
      </c>
      <c r="C144" s="14">
        <v>8</v>
      </c>
      <c r="D144" s="8">
        <v>8</v>
      </c>
      <c r="E144" s="8">
        <v>8</v>
      </c>
      <c r="F144" s="8">
        <v>0</v>
      </c>
      <c r="G144" s="8">
        <v>0</v>
      </c>
      <c r="H144" s="8">
        <v>1</v>
      </c>
      <c r="I144" s="8">
        <v>1</v>
      </c>
      <c r="J144" s="8">
        <v>0</v>
      </c>
      <c r="K144" s="8">
        <v>0</v>
      </c>
    </row>
    <row r="145" spans="1:11">
      <c r="A145" s="8" t="s">
        <v>203</v>
      </c>
      <c r="B145" s="8" t="s">
        <v>225</v>
      </c>
      <c r="C145" s="14">
        <v>8</v>
      </c>
      <c r="D145" s="8">
        <v>8</v>
      </c>
      <c r="E145" s="8">
        <v>8</v>
      </c>
      <c r="F145" s="8">
        <v>0</v>
      </c>
      <c r="G145" s="8">
        <v>0</v>
      </c>
      <c r="H145" s="8">
        <v>0</v>
      </c>
      <c r="I145" s="8">
        <v>0</v>
      </c>
      <c r="J145" s="8">
        <v>1</v>
      </c>
      <c r="K145" s="8">
        <v>0</v>
      </c>
    </row>
    <row r="146" spans="1:11">
      <c r="A146" s="26" t="s">
        <v>204</v>
      </c>
      <c r="B146" s="8" t="s">
        <v>14</v>
      </c>
      <c r="C146" s="14">
        <v>8</v>
      </c>
      <c r="D146" s="8">
        <v>8</v>
      </c>
      <c r="E146" s="8">
        <v>8</v>
      </c>
      <c r="F146" s="8">
        <v>0</v>
      </c>
      <c r="G146" s="8">
        <v>0</v>
      </c>
      <c r="H146" s="8">
        <v>1</v>
      </c>
      <c r="I146" s="8">
        <v>0</v>
      </c>
      <c r="J146" s="8">
        <v>1</v>
      </c>
      <c r="K146" s="8">
        <v>0</v>
      </c>
    </row>
    <row r="147" spans="1:11">
      <c r="A147" s="27" t="s">
        <v>205</v>
      </c>
      <c r="B147" s="27" t="s">
        <v>226</v>
      </c>
      <c r="C147" s="14">
        <v>8</v>
      </c>
      <c r="D147" s="8">
        <v>8</v>
      </c>
      <c r="E147" s="8">
        <v>7</v>
      </c>
      <c r="F147" s="8">
        <v>8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27" t="s">
        <v>275</v>
      </c>
      <c r="B148" s="27" t="s">
        <v>276</v>
      </c>
      <c r="C148" s="14">
        <v>8</v>
      </c>
      <c r="D148" s="8">
        <v>8</v>
      </c>
      <c r="E148" s="8">
        <v>8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27" t="s">
        <v>206</v>
      </c>
      <c r="B149" s="27"/>
      <c r="C149" s="14">
        <v>8</v>
      </c>
      <c r="D149" s="8">
        <v>8</v>
      </c>
      <c r="E149" s="8">
        <v>8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</row>
    <row r="150" spans="1:11">
      <c r="A150" s="27" t="s">
        <v>207</v>
      </c>
      <c r="B150" s="27"/>
      <c r="C150" s="14">
        <v>8</v>
      </c>
      <c r="D150" s="8">
        <v>8</v>
      </c>
      <c r="E150" s="8">
        <v>8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</row>
    <row r="151" spans="1:11">
      <c r="A151" s="27" t="s">
        <v>216</v>
      </c>
      <c r="B151" s="27" t="s">
        <v>227</v>
      </c>
      <c r="C151" s="14">
        <v>8</v>
      </c>
      <c r="D151" s="8">
        <v>8</v>
      </c>
      <c r="E151" s="8">
        <v>8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</row>
    <row r="152" spans="1:11">
      <c r="A152" s="27" t="s">
        <v>208</v>
      </c>
      <c r="B152" s="27" t="s">
        <v>228</v>
      </c>
      <c r="C152" s="14">
        <v>8</v>
      </c>
      <c r="D152" s="8">
        <v>8</v>
      </c>
      <c r="E152" s="8">
        <v>8</v>
      </c>
      <c r="F152" s="8">
        <v>0</v>
      </c>
      <c r="G152" s="8">
        <v>0</v>
      </c>
      <c r="H152" s="8">
        <v>0</v>
      </c>
      <c r="I152" s="8">
        <v>1</v>
      </c>
      <c r="J152" s="8">
        <v>0</v>
      </c>
      <c r="K152" s="8">
        <v>0</v>
      </c>
    </row>
    <row r="153" spans="1:11">
      <c r="A153" s="27" t="s">
        <v>217</v>
      </c>
      <c r="B153" s="27" t="s">
        <v>234</v>
      </c>
      <c r="C153" s="14">
        <v>8</v>
      </c>
      <c r="D153" s="8">
        <v>8</v>
      </c>
      <c r="E153" s="8">
        <v>7</v>
      </c>
      <c r="F153" s="8">
        <v>8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</row>
    <row r="154" spans="1:11">
      <c r="A154" s="27" t="s">
        <v>209</v>
      </c>
      <c r="B154" s="27" t="s">
        <v>229</v>
      </c>
      <c r="C154" s="14">
        <v>8</v>
      </c>
      <c r="D154" s="8">
        <v>8</v>
      </c>
      <c r="E154" s="8">
        <v>8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27" t="s">
        <v>210</v>
      </c>
      <c r="B155" s="27" t="s">
        <v>63</v>
      </c>
      <c r="C155" s="14">
        <v>8</v>
      </c>
      <c r="D155" s="8">
        <v>8</v>
      </c>
      <c r="E155" s="8">
        <v>8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27" t="s">
        <v>211</v>
      </c>
      <c r="B156" s="27"/>
      <c r="C156" s="14">
        <v>8</v>
      </c>
      <c r="D156" s="8">
        <v>8</v>
      </c>
      <c r="E156" s="8">
        <v>8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</row>
    <row r="157" spans="1:11">
      <c r="A157" s="27" t="s">
        <v>212</v>
      </c>
      <c r="B157" s="27"/>
      <c r="C157" s="14">
        <v>8</v>
      </c>
      <c r="D157" s="8">
        <v>8</v>
      </c>
      <c r="E157" s="8">
        <v>8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</row>
    <row r="158" spans="1:11">
      <c r="A158" s="27" t="s">
        <v>213</v>
      </c>
      <c r="B158" s="27" t="s">
        <v>230</v>
      </c>
      <c r="C158" s="14">
        <v>8</v>
      </c>
      <c r="D158" s="8">
        <v>8</v>
      </c>
      <c r="E158" s="8">
        <v>8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</row>
    <row r="159" spans="1:11">
      <c r="A159" s="27" t="s">
        <v>214</v>
      </c>
      <c r="B159" s="27"/>
      <c r="C159" s="14">
        <v>8</v>
      </c>
      <c r="D159" s="8">
        <v>8</v>
      </c>
      <c r="E159" s="8">
        <v>8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</row>
    <row r="160" spans="1:11">
      <c r="A160" s="27" t="s">
        <v>215</v>
      </c>
      <c r="B160" s="27"/>
      <c r="C160" s="14">
        <v>8</v>
      </c>
      <c r="D160" s="8">
        <v>8</v>
      </c>
      <c r="E160" s="8">
        <v>8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</row>
    <row r="161" spans="1:11">
      <c r="A161" t="s">
        <v>218</v>
      </c>
      <c r="B161" s="10" t="s">
        <v>219</v>
      </c>
      <c r="C161" s="15">
        <v>8</v>
      </c>
      <c r="D161">
        <v>9</v>
      </c>
      <c r="E161">
        <v>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t="s">
        <v>290</v>
      </c>
      <c r="B162" s="10"/>
      <c r="C162" s="15">
        <v>8</v>
      </c>
      <c r="D162">
        <v>9</v>
      </c>
      <c r="E162">
        <v>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t="s">
        <v>221</v>
      </c>
      <c r="B163" s="10"/>
      <c r="C163" s="15">
        <v>8</v>
      </c>
      <c r="D163">
        <v>9</v>
      </c>
      <c r="E163">
        <v>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t="s">
        <v>76</v>
      </c>
      <c r="B164" t="s">
        <v>223</v>
      </c>
      <c r="C164" s="15">
        <v>8</v>
      </c>
      <c r="D164">
        <v>9</v>
      </c>
      <c r="E164">
        <v>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t="s">
        <v>220</v>
      </c>
      <c r="B165" s="10" t="s">
        <v>222</v>
      </c>
      <c r="C165" s="15">
        <v>8</v>
      </c>
      <c r="D165">
        <v>9</v>
      </c>
      <c r="E165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t="s">
        <v>102</v>
      </c>
      <c r="B166" s="10" t="s">
        <v>103</v>
      </c>
      <c r="C166" s="15">
        <v>8</v>
      </c>
      <c r="D166">
        <v>9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</sheetData>
  <sortState xmlns:xlrd2="http://schemas.microsoft.com/office/spreadsheetml/2017/richdata2" ref="A161:Q166">
    <sortCondition ref="E161:E166"/>
    <sortCondition ref="A161:A166"/>
  </sortState>
  <phoneticPr fontId="1" type="noConversion"/>
  <dataValidations count="5">
    <dataValidation type="list" allowBlank="1" showInputMessage="1" showErrorMessage="1" sqref="G2:J166" xr:uid="{D40991A0-D44D-4263-AAE9-C094D4F03AC5}">
      <formula1>"0,1"</formula1>
    </dataValidation>
    <dataValidation type="list" allowBlank="1" showInputMessage="1" showErrorMessage="1" sqref="D2:D166" xr:uid="{11A38AFD-FFD0-431F-AD12-A939B5D9B9CC}">
      <formula1>"0,1,2,3,4,5,6,7,8,9"</formula1>
    </dataValidation>
    <dataValidation type="list" allowBlank="1" showInputMessage="1" showErrorMessage="1" sqref="E2:F166" xr:uid="{6331702A-C76C-453E-809D-4576C5397CBE}">
      <formula1>"0,1,2,3,4,5,6,7,8"</formula1>
    </dataValidation>
    <dataValidation type="list" allowBlank="1" showInputMessage="1" showErrorMessage="1" sqref="K2:K166" xr:uid="{84654004-54EA-46F3-B9D1-8C66DFD7C9FC}">
      <formula1>"0,1,2,3,4,5,6,7,8,9,10,11,12,13,14"</formula1>
    </dataValidation>
    <dataValidation type="whole" allowBlank="1" showInputMessage="1" showErrorMessage="1" sqref="C2:C166" xr:uid="{955CABB4-D65D-4E71-8758-C21C6758BDDD}">
      <formula1>8</formula1>
      <formula2>8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C099-576E-4CF1-BB76-AFFC9E3F0BB7}">
  <dimension ref="A1:M7"/>
  <sheetViews>
    <sheetView workbookViewId="0"/>
  </sheetViews>
  <sheetFormatPr defaultRowHeight="16.5"/>
  <cols>
    <col min="1" max="1" width="28.125" bestFit="1" customWidth="1"/>
    <col min="2" max="2" width="26.7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8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  <c r="M1" t="str">
        <f>"총 "&amp;COUNTA(A:A)-1&amp;"보면"</f>
        <v>총 6보면</v>
      </c>
    </row>
    <row r="2" spans="1:13">
      <c r="A2" t="s">
        <v>218</v>
      </c>
      <c r="B2" s="10" t="s">
        <v>219</v>
      </c>
      <c r="C2" s="15">
        <v>8</v>
      </c>
      <c r="D2">
        <v>9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>
      <c r="A3" t="s">
        <v>290</v>
      </c>
      <c r="B3" s="10"/>
      <c r="C3" s="15">
        <v>8</v>
      </c>
      <c r="D3">
        <v>9</v>
      </c>
      <c r="E3">
        <v>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>
      <c r="A4" t="s">
        <v>221</v>
      </c>
      <c r="B4" s="10"/>
      <c r="C4" s="15">
        <v>8</v>
      </c>
      <c r="D4">
        <v>9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>
      <c r="A5" t="s">
        <v>76</v>
      </c>
      <c r="B5" t="s">
        <v>223</v>
      </c>
      <c r="C5" s="15">
        <v>8</v>
      </c>
      <c r="D5">
        <v>9</v>
      </c>
      <c r="E5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>
      <c r="A6" t="s">
        <v>220</v>
      </c>
      <c r="B6" s="10" t="s">
        <v>222</v>
      </c>
      <c r="C6" s="15">
        <v>8</v>
      </c>
      <c r="D6">
        <v>9</v>
      </c>
      <c r="E6">
        <v>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>
      <c r="A7" t="s">
        <v>102</v>
      </c>
      <c r="B7" s="10" t="s">
        <v>103</v>
      </c>
      <c r="C7" s="15">
        <v>8</v>
      </c>
      <c r="D7">
        <v>9</v>
      </c>
      <c r="E7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</sheetData>
  <phoneticPr fontId="1" type="noConversion"/>
  <dataValidations count="5">
    <dataValidation type="list" allowBlank="1" showInputMessage="1" showErrorMessage="1" sqref="K2:K7" xr:uid="{0C6F5F01-2D91-4B80-8420-774DDE2E20D9}">
      <formula1>"0,1,2,3,4,5,6,7,8,9,10,11,12,13,14"</formula1>
    </dataValidation>
    <dataValidation type="list" allowBlank="1" showInputMessage="1" showErrorMessage="1" sqref="E2:F7" xr:uid="{59615368-3B22-4C46-A93C-3A9A9D85E8DD}">
      <formula1>"0,1,2,3,4,5,6,7,8"</formula1>
    </dataValidation>
    <dataValidation type="list" allowBlank="1" showInputMessage="1" showErrorMessage="1" sqref="D2:D7" xr:uid="{5D9BF240-DE75-4E77-917C-78A1EED7E8DF}">
      <formula1>"0,1,2,3,4,5,6,7,8,9"</formula1>
    </dataValidation>
    <dataValidation type="list" allowBlank="1" showInputMessage="1" showErrorMessage="1" sqref="G2:J7" xr:uid="{5FDD9BC8-2080-4D99-B356-6158E80D22F2}">
      <formula1>"0,1"</formula1>
    </dataValidation>
    <dataValidation type="whole" allowBlank="1" showInputMessage="1" showErrorMessage="1" sqref="C2:C7" xr:uid="{BCB5DEE1-8DA5-4697-A146-460718EEEFC5}">
      <formula1>8</formula1>
      <formula2>8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6E83-BEA5-416D-964E-F0C4F64313CF}">
  <dimension ref="A1:M11"/>
  <sheetViews>
    <sheetView workbookViewId="0"/>
  </sheetViews>
  <sheetFormatPr defaultRowHeight="16.5"/>
  <cols>
    <col min="1" max="1" width="19.125" bestFit="1" customWidth="1"/>
    <col min="2" max="2" width="18.87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  <c r="M1" t="str">
        <f>"총 "&amp;COUNTA(A:A)-1&amp;"보면"</f>
        <v>총 10보면</v>
      </c>
    </row>
    <row r="2" spans="1:13">
      <c r="A2" s="1" t="s">
        <v>67</v>
      </c>
      <c r="B2" s="1" t="s">
        <v>7</v>
      </c>
      <c r="C2" s="1">
        <v>8</v>
      </c>
      <c r="D2" s="1">
        <v>1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</row>
    <row r="3" spans="1:13">
      <c r="A3" s="1" t="s">
        <v>69</v>
      </c>
      <c r="B3" s="1"/>
      <c r="C3" s="1">
        <v>8</v>
      </c>
      <c r="D3" s="1">
        <v>1</v>
      </c>
      <c r="E3" s="1">
        <v>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3">
      <c r="A4" s="1" t="s">
        <v>104</v>
      </c>
      <c r="B4" s="1"/>
      <c r="C4" s="1">
        <v>8</v>
      </c>
      <c r="D4" s="1">
        <v>1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3">
      <c r="A5" s="1" t="s">
        <v>68</v>
      </c>
      <c r="B5" s="1" t="s">
        <v>263</v>
      </c>
      <c r="C5" s="1">
        <v>8</v>
      </c>
      <c r="D5" s="1">
        <v>1</v>
      </c>
      <c r="E5" s="1">
        <v>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3">
      <c r="A6" s="1" t="s">
        <v>70</v>
      </c>
      <c r="B6" s="1" t="s">
        <v>272</v>
      </c>
      <c r="C6" s="1">
        <v>8</v>
      </c>
      <c r="D6" s="1">
        <v>1</v>
      </c>
      <c r="E6" s="1">
        <v>8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</row>
    <row r="7" spans="1:13">
      <c r="A7" s="1" t="s">
        <v>73</v>
      </c>
      <c r="B7" s="1" t="s">
        <v>18</v>
      </c>
      <c r="C7" s="1">
        <v>8</v>
      </c>
      <c r="D7" s="1">
        <v>1</v>
      </c>
      <c r="E7" s="1">
        <v>8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</row>
    <row r="8" spans="1:13">
      <c r="A8" s="1" t="s">
        <v>71</v>
      </c>
      <c r="B8" s="1" t="s">
        <v>15</v>
      </c>
      <c r="C8" s="1">
        <v>8</v>
      </c>
      <c r="D8" s="1">
        <v>1</v>
      </c>
      <c r="E8" s="1">
        <v>8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</row>
    <row r="9" spans="1:13">
      <c r="A9" s="1" t="s">
        <v>12</v>
      </c>
      <c r="B9" s="1"/>
      <c r="C9" s="1">
        <v>8</v>
      </c>
      <c r="D9" s="1">
        <v>1</v>
      </c>
      <c r="E9" s="1">
        <v>8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</row>
    <row r="10" spans="1:13">
      <c r="A10" s="1" t="s">
        <v>77</v>
      </c>
      <c r="B10" s="1" t="s">
        <v>25</v>
      </c>
      <c r="C10" s="1">
        <v>8</v>
      </c>
      <c r="D10" s="1">
        <v>1</v>
      </c>
      <c r="E10" s="1">
        <v>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</row>
    <row r="11" spans="1:13">
      <c r="A11" s="2" t="s">
        <v>78</v>
      </c>
      <c r="B11" s="1" t="s">
        <v>273</v>
      </c>
      <c r="C11" s="1">
        <v>8</v>
      </c>
      <c r="D11" s="1">
        <v>1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</row>
  </sheetData>
  <phoneticPr fontId="1" type="noConversion"/>
  <dataValidations count="5">
    <dataValidation type="list" allowBlank="1" showInputMessage="1" showErrorMessage="1" sqref="K2:K11" xr:uid="{4FD4A3A9-F2CE-4DAB-B63C-6237519BF7CA}">
      <formula1>"0,1,2,3,4,5,6,7,8,9,10,11,12,13,14"</formula1>
    </dataValidation>
    <dataValidation type="list" allowBlank="1" showInputMessage="1" showErrorMessage="1" sqref="E2:F11" xr:uid="{5ED5929A-816E-47E6-B3DD-98DBE7ED1D73}">
      <formula1>"0,1,2,3,4,5,6,7,8"</formula1>
    </dataValidation>
    <dataValidation type="list" allowBlank="1" showInputMessage="1" showErrorMessage="1" sqref="D2:D11" xr:uid="{28784DA5-D378-4369-8D49-7066FAED88F9}">
      <formula1>"0,1,2,3,4,5,6,7,8,9"</formula1>
    </dataValidation>
    <dataValidation type="list" allowBlank="1" showInputMessage="1" showErrorMessage="1" sqref="G2:J11" xr:uid="{91D9C23A-A305-4702-BC2F-3C05A2952EA9}">
      <formula1>"0,1"</formula1>
    </dataValidation>
    <dataValidation type="whole" allowBlank="1" showInputMessage="1" showErrorMessage="1" sqref="C2:C11" xr:uid="{50F1DD77-C8CF-4376-B4EC-41B57BE1F5F8}">
      <formula1>8</formula1>
      <formula2>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5189-85F8-4748-8F15-E5ED3FEBEF3F}">
  <dimension ref="A1:M20"/>
  <sheetViews>
    <sheetView workbookViewId="0"/>
  </sheetViews>
  <sheetFormatPr defaultRowHeight="16.5"/>
  <cols>
    <col min="1" max="1" width="24.75" customWidth="1"/>
    <col min="2" max="2" width="21.37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  <c r="M1" t="str">
        <f>"총 "&amp;COUNTA(A:A)-1&amp;"보면"</f>
        <v>총 19보면</v>
      </c>
    </row>
    <row r="2" spans="1:13">
      <c r="A2" s="11" t="s">
        <v>105</v>
      </c>
      <c r="B2" s="16" t="s">
        <v>31</v>
      </c>
      <c r="C2" s="11">
        <v>8</v>
      </c>
      <c r="D2" s="11">
        <v>2</v>
      </c>
      <c r="E2" s="11">
        <v>8</v>
      </c>
      <c r="F2" s="11">
        <v>0</v>
      </c>
      <c r="G2" s="11">
        <v>0</v>
      </c>
      <c r="H2" s="11">
        <v>1</v>
      </c>
      <c r="I2" s="11">
        <v>0</v>
      </c>
      <c r="J2" s="11">
        <v>0</v>
      </c>
      <c r="K2" s="11">
        <v>0</v>
      </c>
    </row>
    <row r="3" spans="1:13">
      <c r="A3" s="16" t="s">
        <v>106</v>
      </c>
      <c r="B3" s="11" t="s">
        <v>23</v>
      </c>
      <c r="C3" s="11">
        <v>8</v>
      </c>
      <c r="D3" s="11">
        <v>2</v>
      </c>
      <c r="E3" s="11">
        <v>8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3">
      <c r="A4" s="16" t="s">
        <v>107</v>
      </c>
      <c r="B4" s="11"/>
      <c r="C4" s="11">
        <v>8</v>
      </c>
      <c r="D4" s="11">
        <v>2</v>
      </c>
      <c r="E4" s="11">
        <v>8</v>
      </c>
      <c r="F4" s="11">
        <v>0</v>
      </c>
      <c r="G4" s="11">
        <v>0</v>
      </c>
      <c r="H4" s="11">
        <v>1</v>
      </c>
      <c r="I4" s="11">
        <v>1</v>
      </c>
      <c r="J4" s="11">
        <v>0</v>
      </c>
      <c r="K4" s="11">
        <v>0</v>
      </c>
    </row>
    <row r="5" spans="1:13">
      <c r="A5" s="5" t="s">
        <v>74</v>
      </c>
      <c r="B5" s="4" t="s">
        <v>19</v>
      </c>
      <c r="C5" s="11">
        <v>8</v>
      </c>
      <c r="D5" s="3">
        <v>2</v>
      </c>
      <c r="E5" s="11">
        <v>8</v>
      </c>
      <c r="F5" s="11">
        <v>0</v>
      </c>
      <c r="G5" s="11">
        <v>0</v>
      </c>
      <c r="H5" s="11">
        <v>0</v>
      </c>
      <c r="I5" s="11">
        <v>0</v>
      </c>
      <c r="J5" s="11">
        <v>1</v>
      </c>
      <c r="K5" s="11">
        <v>0</v>
      </c>
    </row>
    <row r="6" spans="1:13">
      <c r="A6" s="3" t="s">
        <v>108</v>
      </c>
      <c r="B6" s="4" t="s">
        <v>269</v>
      </c>
      <c r="C6" s="11">
        <v>8</v>
      </c>
      <c r="D6" s="3">
        <v>2</v>
      </c>
      <c r="E6" s="11">
        <v>8</v>
      </c>
      <c r="F6" s="11">
        <v>0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</row>
    <row r="7" spans="1:13">
      <c r="A7" s="3" t="s">
        <v>72</v>
      </c>
      <c r="B7" s="4" t="s">
        <v>16</v>
      </c>
      <c r="C7" s="11">
        <v>8</v>
      </c>
      <c r="D7" s="3">
        <v>2</v>
      </c>
      <c r="E7" s="11">
        <v>8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3">
      <c r="A8" s="3" t="s">
        <v>80</v>
      </c>
      <c r="B8" s="3" t="s">
        <v>27</v>
      </c>
      <c r="C8" s="11">
        <v>8</v>
      </c>
      <c r="D8" s="3">
        <v>2</v>
      </c>
      <c r="E8" s="11">
        <v>8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3">
      <c r="A9" s="3" t="s">
        <v>109</v>
      </c>
      <c r="B9" s="3" t="s">
        <v>270</v>
      </c>
      <c r="C9" s="11">
        <v>8</v>
      </c>
      <c r="D9" s="3">
        <v>2</v>
      </c>
      <c r="E9" s="11">
        <v>8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3">
      <c r="A10" s="5" t="s">
        <v>110</v>
      </c>
      <c r="B10" s="3" t="s">
        <v>271</v>
      </c>
      <c r="C10" s="11">
        <v>8</v>
      </c>
      <c r="D10" s="3">
        <v>2</v>
      </c>
      <c r="E10" s="11">
        <v>8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3">
      <c r="A11" s="5" t="s">
        <v>111</v>
      </c>
      <c r="B11" s="3" t="s">
        <v>24</v>
      </c>
      <c r="C11" s="11">
        <v>8</v>
      </c>
      <c r="D11" s="3">
        <v>2</v>
      </c>
      <c r="E11" s="11">
        <v>8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3">
      <c r="A12" s="3" t="s">
        <v>112</v>
      </c>
      <c r="B12" s="3"/>
      <c r="C12" s="11">
        <v>8</v>
      </c>
      <c r="D12" s="3">
        <v>2</v>
      </c>
      <c r="E12" s="11">
        <v>8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3">
      <c r="A13" s="5" t="s">
        <v>113</v>
      </c>
      <c r="B13" s="3" t="s">
        <v>32</v>
      </c>
      <c r="C13" s="11">
        <v>8</v>
      </c>
      <c r="D13" s="3">
        <v>2</v>
      </c>
      <c r="E13" s="11">
        <v>8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3">
      <c r="A14" s="3" t="s">
        <v>114</v>
      </c>
      <c r="B14" s="3" t="s">
        <v>28</v>
      </c>
      <c r="C14" s="11">
        <v>8</v>
      </c>
      <c r="D14" s="3">
        <v>2</v>
      </c>
      <c r="E14" s="11">
        <v>8</v>
      </c>
      <c r="F14" s="11">
        <v>0</v>
      </c>
      <c r="G14" s="11">
        <v>0</v>
      </c>
      <c r="H14" s="11">
        <v>1</v>
      </c>
      <c r="I14" s="11">
        <v>1</v>
      </c>
      <c r="J14" s="11">
        <v>0</v>
      </c>
      <c r="K14" s="11">
        <v>0</v>
      </c>
    </row>
    <row r="15" spans="1:13">
      <c r="A15" s="3" t="s">
        <v>94</v>
      </c>
      <c r="B15" s="3" t="s">
        <v>52</v>
      </c>
      <c r="C15" s="11">
        <v>8</v>
      </c>
      <c r="D15" s="3">
        <v>2</v>
      </c>
      <c r="E15" s="11">
        <v>8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spans="1:13">
      <c r="A16" s="3" t="s">
        <v>97</v>
      </c>
      <c r="B16" s="3" t="s">
        <v>61</v>
      </c>
      <c r="C16" s="11">
        <v>8</v>
      </c>
      <c r="D16" s="3">
        <v>2</v>
      </c>
      <c r="E16" s="11">
        <v>8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>
      <c r="A17" s="3" t="s">
        <v>115</v>
      </c>
      <c r="B17" s="3" t="s">
        <v>22</v>
      </c>
      <c r="C17" s="11">
        <v>8</v>
      </c>
      <c r="D17" s="3">
        <v>2</v>
      </c>
      <c r="E17" s="11">
        <v>8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</row>
    <row r="18" spans="1:11">
      <c r="A18" s="5" t="s">
        <v>116</v>
      </c>
      <c r="B18" s="3"/>
      <c r="C18" s="11">
        <v>8</v>
      </c>
      <c r="D18" s="3">
        <v>2</v>
      </c>
      <c r="E18" s="11">
        <v>8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>
      <c r="A19" s="3" t="s">
        <v>83</v>
      </c>
      <c r="B19" s="3" t="s">
        <v>33</v>
      </c>
      <c r="C19" s="11">
        <v>8</v>
      </c>
      <c r="D19" s="3">
        <v>2</v>
      </c>
      <c r="E19" s="11">
        <v>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>
      <c r="A20" s="3" t="s">
        <v>117</v>
      </c>
      <c r="B20" s="3"/>
      <c r="C20" s="11">
        <v>8</v>
      </c>
      <c r="D20" s="3">
        <v>2</v>
      </c>
      <c r="E20" s="11">
        <v>8</v>
      </c>
      <c r="F20" s="11">
        <v>0</v>
      </c>
      <c r="G20" s="11">
        <v>0</v>
      </c>
      <c r="H20" s="11">
        <v>0</v>
      </c>
      <c r="I20" s="11">
        <v>0</v>
      </c>
      <c r="J20" s="11">
        <v>1</v>
      </c>
      <c r="K20" s="11">
        <v>0</v>
      </c>
    </row>
  </sheetData>
  <phoneticPr fontId="1" type="noConversion"/>
  <dataValidations count="5">
    <dataValidation type="whole" allowBlank="1" showInputMessage="1" showErrorMessage="1" sqref="C2:C20" xr:uid="{90ACA84D-7464-4341-AF22-08C2EE0FBE20}">
      <formula1>8</formula1>
      <formula2>8</formula2>
    </dataValidation>
    <dataValidation type="list" allowBlank="1" showInputMessage="1" showErrorMessage="1" sqref="K2:K20" xr:uid="{90B1B560-07C2-4065-A1B8-3843C87140E7}">
      <formula1>"0,1,2,3,4,5,6,7,8,9,10,11,12,13,14"</formula1>
    </dataValidation>
    <dataValidation type="list" allowBlank="1" showInputMessage="1" showErrorMessage="1" sqref="E2:F20" xr:uid="{FA05DBEC-A48D-4496-AD9C-6534142126CA}">
      <formula1>"0,1,2,3,4,5,6,7,8"</formula1>
    </dataValidation>
    <dataValidation type="list" allowBlank="1" showInputMessage="1" showErrorMessage="1" sqref="D2:D20" xr:uid="{1D59854B-3282-42BD-A55B-6B941D484233}">
      <formula1>"0,1,2,3,4,5,6,7,8,9"</formula1>
    </dataValidation>
    <dataValidation type="list" allowBlank="1" showInputMessage="1" showErrorMessage="1" sqref="G2:J20" xr:uid="{E6ECC2AB-B6A3-4E0D-9AEE-FA7059C80B60}">
      <formula1>"0,1"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93FC-43E1-4EB7-9835-45D65AEE4861}">
  <dimension ref="A1:M18"/>
  <sheetViews>
    <sheetView workbookViewId="0"/>
  </sheetViews>
  <sheetFormatPr defaultRowHeight="16.5"/>
  <cols>
    <col min="1" max="1" width="29.125" bestFit="1" customWidth="1"/>
    <col min="2" max="2" width="20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  <c r="M1" t="str">
        <f>"총 "&amp;COUNTA(A:A)-1&amp;"보면"</f>
        <v>총 17보면</v>
      </c>
    </row>
    <row r="2" spans="1:13">
      <c r="A2" s="17" t="s">
        <v>93</v>
      </c>
      <c r="B2" s="17" t="s">
        <v>51</v>
      </c>
      <c r="C2" s="17">
        <v>8</v>
      </c>
      <c r="D2" s="17">
        <v>3</v>
      </c>
      <c r="E2" s="17">
        <v>8</v>
      </c>
      <c r="F2" s="17">
        <v>0</v>
      </c>
      <c r="G2" s="17">
        <v>0</v>
      </c>
      <c r="H2" s="17">
        <v>1</v>
      </c>
      <c r="I2" s="17">
        <v>0</v>
      </c>
      <c r="J2" s="17">
        <v>0</v>
      </c>
      <c r="K2" s="17">
        <v>0</v>
      </c>
    </row>
    <row r="3" spans="1:13">
      <c r="A3" s="17" t="s">
        <v>118</v>
      </c>
      <c r="B3" s="17"/>
      <c r="C3" s="17">
        <v>8</v>
      </c>
      <c r="D3" s="17">
        <v>3</v>
      </c>
      <c r="E3" s="17">
        <v>5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</row>
    <row r="4" spans="1:13">
      <c r="A4" s="17" t="s">
        <v>158</v>
      </c>
      <c r="B4" s="17" t="s">
        <v>17</v>
      </c>
      <c r="C4" s="17">
        <v>8</v>
      </c>
      <c r="D4" s="17">
        <v>3</v>
      </c>
      <c r="E4" s="17">
        <v>7</v>
      </c>
      <c r="F4" s="17">
        <v>8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</row>
    <row r="5" spans="1:13">
      <c r="A5" s="17" t="s">
        <v>119</v>
      </c>
      <c r="B5" s="17"/>
      <c r="C5" s="17">
        <v>8</v>
      </c>
      <c r="D5" s="17">
        <v>3</v>
      </c>
      <c r="E5" s="17">
        <v>8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</row>
    <row r="6" spans="1:13">
      <c r="A6" s="17" t="s">
        <v>84</v>
      </c>
      <c r="B6" s="17" t="s">
        <v>34</v>
      </c>
      <c r="C6" s="17">
        <v>8</v>
      </c>
      <c r="D6" s="17">
        <v>3</v>
      </c>
      <c r="E6" s="17">
        <v>7</v>
      </c>
      <c r="F6" s="17">
        <v>8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</row>
    <row r="7" spans="1:13">
      <c r="A7" s="17" t="s">
        <v>120</v>
      </c>
      <c r="B7" s="17"/>
      <c r="C7" s="17">
        <v>8</v>
      </c>
      <c r="D7" s="17">
        <v>3</v>
      </c>
      <c r="E7" s="17">
        <v>8</v>
      </c>
      <c r="F7" s="17">
        <v>0</v>
      </c>
      <c r="G7" s="17">
        <v>0</v>
      </c>
      <c r="H7" s="17">
        <v>1</v>
      </c>
      <c r="I7" s="17">
        <v>0</v>
      </c>
      <c r="J7" s="17">
        <v>1</v>
      </c>
      <c r="K7" s="17">
        <v>0</v>
      </c>
    </row>
    <row r="8" spans="1:13">
      <c r="A8" s="17" t="s">
        <v>159</v>
      </c>
      <c r="B8" s="17" t="s">
        <v>8</v>
      </c>
      <c r="C8" s="17">
        <v>8</v>
      </c>
      <c r="D8" s="17">
        <v>3</v>
      </c>
      <c r="E8" s="17">
        <v>8</v>
      </c>
      <c r="F8" s="17">
        <v>0</v>
      </c>
      <c r="G8" s="17">
        <v>0</v>
      </c>
      <c r="H8" s="17">
        <v>1</v>
      </c>
      <c r="I8" s="17">
        <v>0</v>
      </c>
      <c r="J8" s="17">
        <v>0</v>
      </c>
      <c r="K8" s="17">
        <v>0</v>
      </c>
    </row>
    <row r="9" spans="1:13">
      <c r="A9" s="17" t="s">
        <v>121</v>
      </c>
      <c r="B9" s="17"/>
      <c r="C9" s="17">
        <v>8</v>
      </c>
      <c r="D9" s="17">
        <v>3</v>
      </c>
      <c r="E9" s="17">
        <v>5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</row>
    <row r="10" spans="1:13">
      <c r="A10" s="17" t="s">
        <v>66</v>
      </c>
      <c r="B10" s="17"/>
      <c r="C10" s="17">
        <v>8</v>
      </c>
      <c r="D10" s="17">
        <v>3</v>
      </c>
      <c r="E10" s="17">
        <v>8</v>
      </c>
      <c r="F10" s="17">
        <v>0</v>
      </c>
      <c r="G10" s="17">
        <v>0</v>
      </c>
      <c r="H10" s="17">
        <v>0</v>
      </c>
      <c r="I10" s="17">
        <v>0</v>
      </c>
      <c r="J10" s="17">
        <v>1</v>
      </c>
      <c r="K10" s="17">
        <v>0</v>
      </c>
    </row>
    <row r="11" spans="1:13">
      <c r="A11" s="17" t="s">
        <v>122</v>
      </c>
      <c r="B11" s="17"/>
      <c r="C11" s="17">
        <v>8</v>
      </c>
      <c r="D11" s="17">
        <v>3</v>
      </c>
      <c r="E11" s="17">
        <v>8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</row>
    <row r="12" spans="1:13">
      <c r="A12" s="17" t="s">
        <v>123</v>
      </c>
      <c r="B12" s="17"/>
      <c r="C12" s="17">
        <v>8</v>
      </c>
      <c r="D12" s="17">
        <v>3</v>
      </c>
      <c r="E12" s="17">
        <v>5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</row>
    <row r="13" spans="1:13">
      <c r="A13" s="17" t="s">
        <v>160</v>
      </c>
      <c r="B13" s="17" t="s">
        <v>56</v>
      </c>
      <c r="C13" s="17">
        <v>8</v>
      </c>
      <c r="D13" s="17">
        <v>3</v>
      </c>
      <c r="E13" s="17">
        <v>8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</row>
    <row r="14" spans="1:13">
      <c r="A14" s="17" t="s">
        <v>161</v>
      </c>
      <c r="B14" s="17" t="s">
        <v>266</v>
      </c>
      <c r="C14" s="17">
        <v>8</v>
      </c>
      <c r="D14" s="17">
        <v>3</v>
      </c>
      <c r="E14" s="17">
        <v>7</v>
      </c>
      <c r="F14" s="17">
        <v>8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</row>
    <row r="15" spans="1:13">
      <c r="A15" s="17" t="s">
        <v>162</v>
      </c>
      <c r="B15" s="17" t="s">
        <v>58</v>
      </c>
      <c r="C15" s="17">
        <v>8</v>
      </c>
      <c r="D15" s="17">
        <v>3</v>
      </c>
      <c r="E15" s="17">
        <v>8</v>
      </c>
      <c r="F15" s="17">
        <v>0</v>
      </c>
      <c r="G15" s="17">
        <v>0</v>
      </c>
      <c r="H15" s="17">
        <v>1</v>
      </c>
      <c r="I15" s="17">
        <v>1</v>
      </c>
      <c r="J15" s="17">
        <v>0</v>
      </c>
      <c r="K15" s="17">
        <v>0</v>
      </c>
    </row>
    <row r="16" spans="1:13">
      <c r="A16" s="17" t="s">
        <v>274</v>
      </c>
      <c r="B16" s="17" t="s">
        <v>43</v>
      </c>
      <c r="C16" s="17">
        <v>8</v>
      </c>
      <c r="D16" s="17">
        <v>3</v>
      </c>
      <c r="E16" s="17">
        <v>4</v>
      </c>
      <c r="F16" s="17">
        <v>8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</row>
    <row r="17" spans="1:11">
      <c r="A17" s="17" t="s">
        <v>124</v>
      </c>
      <c r="B17" s="17"/>
      <c r="C17" s="17">
        <v>8</v>
      </c>
      <c r="D17" s="17">
        <v>3</v>
      </c>
      <c r="E17" s="17">
        <v>8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</row>
    <row r="18" spans="1:11">
      <c r="A18" s="17" t="s">
        <v>39</v>
      </c>
      <c r="B18" s="17"/>
      <c r="C18" s="17">
        <v>8</v>
      </c>
      <c r="D18" s="17">
        <v>3</v>
      </c>
      <c r="E18" s="17">
        <v>8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</row>
  </sheetData>
  <phoneticPr fontId="1" type="noConversion"/>
  <dataValidations count="5">
    <dataValidation type="whole" allowBlank="1" showInputMessage="1" showErrorMessage="1" sqref="C2:C18" xr:uid="{E19073C4-7B9C-477A-A170-E6FBC5376ADA}">
      <formula1>8</formula1>
      <formula2>8</formula2>
    </dataValidation>
    <dataValidation type="list" allowBlank="1" showInputMessage="1" showErrorMessage="1" sqref="K2:K18" xr:uid="{F1D8A7B2-B835-4931-8210-3AFC398FF35A}">
      <formula1>"0,1,2,3,4,5,6,7,8,9,10,11,12,13,14"</formula1>
    </dataValidation>
    <dataValidation type="list" allowBlank="1" showInputMessage="1" showErrorMessage="1" sqref="E2:F18" xr:uid="{79AC1C89-E039-4B23-B4C4-59B0D505A120}">
      <formula1>"0,1,2,3,4,5,6,7,8"</formula1>
    </dataValidation>
    <dataValidation type="list" allowBlank="1" showInputMessage="1" showErrorMessage="1" sqref="D2:D18" xr:uid="{1855240C-7662-4BB8-A4F1-E7F47E74039D}">
      <formula1>"0,1,2,3,4,5,6,7,8,9"</formula1>
    </dataValidation>
    <dataValidation type="list" allowBlank="1" showInputMessage="1" showErrorMessage="1" sqref="G2:J18" xr:uid="{63DB88F7-F31C-4EA3-A204-3FD9D8F34ED2}">
      <formula1>"0,1"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06D3-F0B5-4676-A105-CA04B184F9D1}">
  <dimension ref="A1:M19"/>
  <sheetViews>
    <sheetView workbookViewId="0"/>
  </sheetViews>
  <sheetFormatPr defaultRowHeight="16.5"/>
  <cols>
    <col min="1" max="1" width="33.75" bestFit="1" customWidth="1"/>
    <col min="2" max="2" width="27.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  <c r="M1" t="str">
        <f>"총 "&amp;COUNTA(A:A)-1&amp;"보면"</f>
        <v>총 18보면</v>
      </c>
    </row>
    <row r="2" spans="1:13">
      <c r="A2" s="18" t="s">
        <v>75</v>
      </c>
      <c r="B2" s="18" t="s">
        <v>20</v>
      </c>
      <c r="C2" s="18">
        <v>8</v>
      </c>
      <c r="D2" s="18">
        <v>4</v>
      </c>
      <c r="E2" s="18">
        <v>8</v>
      </c>
      <c r="F2" s="18">
        <v>0</v>
      </c>
      <c r="G2" s="18">
        <v>0</v>
      </c>
      <c r="H2" s="18">
        <v>1</v>
      </c>
      <c r="I2" s="18">
        <v>0</v>
      </c>
      <c r="J2" s="18">
        <v>0</v>
      </c>
      <c r="K2" s="18">
        <v>0</v>
      </c>
    </row>
    <row r="3" spans="1:13">
      <c r="A3" s="18" t="s">
        <v>125</v>
      </c>
      <c r="B3" s="18" t="s">
        <v>267</v>
      </c>
      <c r="C3" s="18">
        <v>8</v>
      </c>
      <c r="D3" s="18">
        <v>4</v>
      </c>
      <c r="E3" s="18">
        <v>8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</row>
    <row r="4" spans="1:13">
      <c r="A4" s="19" t="s">
        <v>126</v>
      </c>
      <c r="B4" s="19"/>
      <c r="C4" s="18">
        <v>8</v>
      </c>
      <c r="D4" s="18">
        <v>4</v>
      </c>
      <c r="E4" s="18">
        <v>5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</row>
    <row r="5" spans="1:13">
      <c r="A5" s="19" t="s">
        <v>147</v>
      </c>
      <c r="B5" s="19" t="s">
        <v>21</v>
      </c>
      <c r="C5" s="18">
        <v>8</v>
      </c>
      <c r="D5" s="18">
        <v>4</v>
      </c>
      <c r="E5" s="18">
        <v>4</v>
      </c>
      <c r="F5" s="18">
        <v>8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</row>
    <row r="6" spans="1:13">
      <c r="A6" s="20" t="s">
        <v>148</v>
      </c>
      <c r="B6" s="19" t="s">
        <v>37</v>
      </c>
      <c r="C6" s="18">
        <v>8</v>
      </c>
      <c r="D6" s="18">
        <v>4</v>
      </c>
      <c r="E6" s="18">
        <v>8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</row>
    <row r="7" spans="1:13">
      <c r="A7" s="19" t="s">
        <v>100</v>
      </c>
      <c r="B7" s="19" t="s">
        <v>64</v>
      </c>
      <c r="C7" s="18">
        <v>8</v>
      </c>
      <c r="D7" s="18">
        <v>4</v>
      </c>
      <c r="E7" s="18">
        <v>8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</row>
    <row r="8" spans="1:13">
      <c r="A8" s="19" t="s">
        <v>88</v>
      </c>
      <c r="B8" s="19" t="s">
        <v>46</v>
      </c>
      <c r="C8" s="18">
        <v>8</v>
      </c>
      <c r="D8" s="18">
        <v>4</v>
      </c>
      <c r="E8" s="18">
        <v>5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</row>
    <row r="9" spans="1:13">
      <c r="A9" s="19" t="s">
        <v>127</v>
      </c>
      <c r="B9" s="19"/>
      <c r="C9" s="18">
        <v>8</v>
      </c>
      <c r="D9" s="18">
        <v>4</v>
      </c>
      <c r="E9" s="18">
        <v>8</v>
      </c>
      <c r="F9" s="18">
        <v>0</v>
      </c>
      <c r="G9" s="18">
        <v>0</v>
      </c>
      <c r="H9" s="18">
        <v>0</v>
      </c>
      <c r="I9" s="18">
        <v>0</v>
      </c>
      <c r="J9" s="18">
        <v>1</v>
      </c>
      <c r="K9" s="18">
        <v>0</v>
      </c>
    </row>
    <row r="10" spans="1:13">
      <c r="A10" s="19" t="s">
        <v>128</v>
      </c>
      <c r="B10" s="19" t="s">
        <v>261</v>
      </c>
      <c r="C10" s="18">
        <v>8</v>
      </c>
      <c r="D10" s="18">
        <v>4</v>
      </c>
      <c r="E10" s="18">
        <v>8</v>
      </c>
      <c r="F10" s="18">
        <v>0</v>
      </c>
      <c r="G10" s="18">
        <v>0</v>
      </c>
      <c r="H10" s="18">
        <v>1</v>
      </c>
      <c r="I10" s="18">
        <v>0</v>
      </c>
      <c r="J10" s="18">
        <v>0</v>
      </c>
      <c r="K10" s="18">
        <v>0</v>
      </c>
    </row>
    <row r="11" spans="1:13">
      <c r="A11" s="19" t="s">
        <v>149</v>
      </c>
      <c r="B11" s="29" t="s">
        <v>262</v>
      </c>
      <c r="C11" s="18">
        <v>8</v>
      </c>
      <c r="D11" s="18">
        <v>4</v>
      </c>
      <c r="E11" s="18">
        <v>8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</row>
    <row r="12" spans="1:13">
      <c r="A12" s="19" t="s">
        <v>129</v>
      </c>
      <c r="B12" s="19"/>
      <c r="C12" s="18">
        <v>8</v>
      </c>
      <c r="D12" s="18">
        <v>4</v>
      </c>
      <c r="E12" s="18">
        <v>8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</row>
    <row r="13" spans="1:13">
      <c r="A13" s="19" t="s">
        <v>130</v>
      </c>
      <c r="B13" s="19"/>
      <c r="C13" s="18">
        <v>8</v>
      </c>
      <c r="D13" s="18">
        <v>4</v>
      </c>
      <c r="E13" s="18">
        <v>5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</row>
    <row r="14" spans="1:13">
      <c r="A14" s="19" t="s">
        <v>131</v>
      </c>
      <c r="B14" s="19"/>
      <c r="C14" s="18">
        <v>8</v>
      </c>
      <c r="D14" s="18">
        <v>4</v>
      </c>
      <c r="E14" s="18">
        <v>5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</row>
    <row r="15" spans="1:13">
      <c r="A15" s="19" t="s">
        <v>291</v>
      </c>
      <c r="B15" s="19"/>
      <c r="C15" s="18">
        <v>8</v>
      </c>
      <c r="D15" s="18">
        <v>4</v>
      </c>
      <c r="E15" s="18">
        <v>8</v>
      </c>
      <c r="F15" s="18">
        <v>0</v>
      </c>
      <c r="G15" s="18">
        <v>0</v>
      </c>
      <c r="H15" s="18">
        <v>1</v>
      </c>
      <c r="I15" s="18">
        <v>0</v>
      </c>
      <c r="J15" s="18">
        <v>0</v>
      </c>
      <c r="K15" s="18">
        <v>0</v>
      </c>
    </row>
    <row r="16" spans="1:13">
      <c r="A16" s="19" t="s">
        <v>150</v>
      </c>
      <c r="B16" s="19" t="s">
        <v>265</v>
      </c>
      <c r="C16" s="18">
        <v>8</v>
      </c>
      <c r="D16" s="18">
        <v>4</v>
      </c>
      <c r="E16" s="18">
        <v>7</v>
      </c>
      <c r="F16" s="18">
        <v>8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</row>
    <row r="17" spans="1:11">
      <c r="A17" s="19" t="s">
        <v>132</v>
      </c>
      <c r="B17" s="19" t="s">
        <v>264</v>
      </c>
      <c r="C17" s="18">
        <v>8</v>
      </c>
      <c r="D17" s="18">
        <v>4</v>
      </c>
      <c r="E17" s="18">
        <v>8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</row>
    <row r="18" spans="1:11">
      <c r="A18" s="19" t="s">
        <v>133</v>
      </c>
      <c r="B18" s="19"/>
      <c r="C18" s="18">
        <v>8</v>
      </c>
      <c r="D18" s="18">
        <v>4</v>
      </c>
      <c r="E18" s="18">
        <v>5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</row>
    <row r="19" spans="1:11">
      <c r="A19" s="19" t="s">
        <v>26</v>
      </c>
      <c r="B19" s="19"/>
      <c r="C19" s="18">
        <v>8</v>
      </c>
      <c r="D19" s="18">
        <v>4</v>
      </c>
      <c r="E19" s="18">
        <v>5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</row>
  </sheetData>
  <phoneticPr fontId="1" type="noConversion"/>
  <dataValidations count="5">
    <dataValidation type="whole" allowBlank="1" showInputMessage="1" showErrorMessage="1" sqref="C2:C19" xr:uid="{C2C75F2A-8AC5-422D-BEC0-6623FCAF61C4}">
      <formula1>8</formula1>
      <formula2>8</formula2>
    </dataValidation>
    <dataValidation type="list" allowBlank="1" showInputMessage="1" showErrorMessage="1" sqref="K2:K19" xr:uid="{C73D1E68-31D3-4907-9783-C44700BCC6D3}">
      <formula1>"0,1,2,3,4,5,6,7,8,9,10,11,12,13,14"</formula1>
    </dataValidation>
    <dataValidation type="list" allowBlank="1" showInputMessage="1" showErrorMessage="1" sqref="E2:F19" xr:uid="{15F92443-728C-4AC6-918C-E45C30C37CEA}">
      <formula1>"0,1,2,3,4,5,6,7,8"</formula1>
    </dataValidation>
    <dataValidation type="list" allowBlank="1" showInputMessage="1" showErrorMessage="1" sqref="D2:D19" xr:uid="{09C48EF7-2C5B-49C3-AC09-E97B7F72C341}">
      <formula1>"0,1,2,3,4,5,6,7,8,9"</formula1>
    </dataValidation>
    <dataValidation type="list" allowBlank="1" showInputMessage="1" showErrorMessage="1" sqref="G2:J19" xr:uid="{8BDE522C-2CE9-4E69-9036-32F69996BFC9}">
      <formula1>"0,1"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F1D2-87E5-4CAC-885D-C2B0B095AA1B}">
  <dimension ref="A1:M26"/>
  <sheetViews>
    <sheetView workbookViewId="0"/>
  </sheetViews>
  <sheetFormatPr defaultColWidth="9" defaultRowHeight="16.5"/>
  <cols>
    <col min="1" max="1" width="33.875" bestFit="1" customWidth="1"/>
    <col min="2" max="2" width="29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  <c r="M1" t="str">
        <f>"총 "&amp;COUNTA(A:A)-1&amp;"보면"</f>
        <v>총 25보면</v>
      </c>
    </row>
    <row r="2" spans="1:13">
      <c r="A2" s="21" t="s">
        <v>151</v>
      </c>
      <c r="B2" s="21" t="s">
        <v>249</v>
      </c>
      <c r="C2" s="21">
        <v>8</v>
      </c>
      <c r="D2" s="21">
        <v>5</v>
      </c>
      <c r="E2" s="21">
        <v>8</v>
      </c>
      <c r="F2" s="21">
        <v>0</v>
      </c>
      <c r="G2" s="22">
        <v>0</v>
      </c>
      <c r="H2" s="22">
        <v>1</v>
      </c>
      <c r="I2" s="21">
        <v>0</v>
      </c>
      <c r="J2" s="21">
        <v>1</v>
      </c>
      <c r="K2" s="22">
        <v>0</v>
      </c>
    </row>
    <row r="3" spans="1:13">
      <c r="A3" s="21" t="s">
        <v>152</v>
      </c>
      <c r="B3" s="21" t="s">
        <v>44</v>
      </c>
      <c r="C3" s="21">
        <v>8</v>
      </c>
      <c r="D3" s="21">
        <v>5</v>
      </c>
      <c r="E3" s="21">
        <v>8</v>
      </c>
      <c r="F3" s="21">
        <v>0</v>
      </c>
      <c r="G3" s="22">
        <v>0</v>
      </c>
      <c r="H3" s="22">
        <v>0</v>
      </c>
      <c r="I3" s="21">
        <v>0</v>
      </c>
      <c r="J3" s="21">
        <v>0</v>
      </c>
      <c r="K3" s="22">
        <v>0</v>
      </c>
    </row>
    <row r="4" spans="1:13">
      <c r="A4" s="21" t="s">
        <v>153</v>
      </c>
      <c r="B4" s="21" t="s">
        <v>250</v>
      </c>
      <c r="C4" s="21">
        <v>8</v>
      </c>
      <c r="D4" s="21">
        <v>5</v>
      </c>
      <c r="E4" s="21">
        <v>8</v>
      </c>
      <c r="F4" s="21">
        <v>0</v>
      </c>
      <c r="G4" s="22">
        <v>0</v>
      </c>
      <c r="H4" s="22">
        <v>0</v>
      </c>
      <c r="I4" s="21">
        <v>0</v>
      </c>
      <c r="J4" s="21">
        <v>0</v>
      </c>
      <c r="K4" s="22">
        <v>0</v>
      </c>
    </row>
    <row r="5" spans="1:13">
      <c r="A5" s="21" t="s">
        <v>85</v>
      </c>
      <c r="B5" s="21" t="s">
        <v>38</v>
      </c>
      <c r="C5" s="21">
        <v>8</v>
      </c>
      <c r="D5" s="21">
        <v>5</v>
      </c>
      <c r="E5" s="21">
        <v>7</v>
      </c>
      <c r="F5" s="21">
        <v>8</v>
      </c>
      <c r="G5" s="22">
        <v>0</v>
      </c>
      <c r="H5" s="22">
        <v>0</v>
      </c>
      <c r="I5" s="21">
        <v>0</v>
      </c>
      <c r="J5" s="21">
        <v>0</v>
      </c>
      <c r="K5" s="22">
        <v>0</v>
      </c>
    </row>
    <row r="6" spans="1:13">
      <c r="A6" s="21" t="s">
        <v>79</v>
      </c>
      <c r="B6" s="21" t="s">
        <v>45</v>
      </c>
      <c r="C6" s="21">
        <v>8</v>
      </c>
      <c r="D6" s="21">
        <v>5</v>
      </c>
      <c r="E6" s="21">
        <v>8</v>
      </c>
      <c r="F6" s="21">
        <v>0</v>
      </c>
      <c r="G6" s="22">
        <v>0</v>
      </c>
      <c r="H6" s="22">
        <v>0</v>
      </c>
      <c r="I6" s="21">
        <v>0</v>
      </c>
      <c r="J6" s="21">
        <v>0</v>
      </c>
      <c r="K6" s="22">
        <v>0</v>
      </c>
    </row>
    <row r="7" spans="1:13">
      <c r="A7" s="21" t="s">
        <v>134</v>
      </c>
      <c r="B7" s="21" t="s">
        <v>251</v>
      </c>
      <c r="C7" s="21">
        <v>8</v>
      </c>
      <c r="D7" s="21">
        <v>5</v>
      </c>
      <c r="E7" s="21">
        <v>8</v>
      </c>
      <c r="F7" s="21">
        <v>0</v>
      </c>
      <c r="G7" s="22">
        <v>0</v>
      </c>
      <c r="H7" s="22">
        <v>0</v>
      </c>
      <c r="I7" s="21">
        <v>0</v>
      </c>
      <c r="J7" s="21">
        <v>0</v>
      </c>
      <c r="K7" s="22">
        <v>0</v>
      </c>
    </row>
    <row r="8" spans="1:13">
      <c r="A8" s="21" t="s">
        <v>135</v>
      </c>
      <c r="B8" s="21" t="s">
        <v>252</v>
      </c>
      <c r="C8" s="21">
        <v>8</v>
      </c>
      <c r="D8" s="21">
        <v>5</v>
      </c>
      <c r="E8" s="21">
        <v>8</v>
      </c>
      <c r="F8" s="21">
        <v>0</v>
      </c>
      <c r="G8" s="22">
        <v>0</v>
      </c>
      <c r="H8" s="22">
        <v>0</v>
      </c>
      <c r="I8" s="21">
        <v>0</v>
      </c>
      <c r="J8" s="21">
        <v>0</v>
      </c>
      <c r="K8" s="22">
        <v>0</v>
      </c>
    </row>
    <row r="9" spans="1:13">
      <c r="A9" s="21" t="s">
        <v>136</v>
      </c>
      <c r="B9" s="21"/>
      <c r="C9" s="21">
        <v>8</v>
      </c>
      <c r="D9" s="21">
        <v>5</v>
      </c>
      <c r="E9" s="21">
        <v>6</v>
      </c>
      <c r="F9" s="21">
        <v>8</v>
      </c>
      <c r="G9" s="22">
        <v>0</v>
      </c>
      <c r="H9" s="22">
        <v>0</v>
      </c>
      <c r="I9" s="21">
        <v>0</v>
      </c>
      <c r="J9" s="21">
        <v>0</v>
      </c>
      <c r="K9" s="22">
        <v>0</v>
      </c>
    </row>
    <row r="10" spans="1:13">
      <c r="A10" s="21" t="s">
        <v>82</v>
      </c>
      <c r="B10" s="21" t="s">
        <v>36</v>
      </c>
      <c r="C10" s="21">
        <v>8</v>
      </c>
      <c r="D10" s="21">
        <v>5</v>
      </c>
      <c r="E10" s="21">
        <v>8</v>
      </c>
      <c r="F10" s="21">
        <v>0</v>
      </c>
      <c r="G10" s="22">
        <v>0</v>
      </c>
      <c r="H10" s="22">
        <v>0</v>
      </c>
      <c r="I10" s="21">
        <v>0</v>
      </c>
      <c r="J10" s="21">
        <v>0</v>
      </c>
      <c r="K10" s="22">
        <v>0</v>
      </c>
    </row>
    <row r="11" spans="1:13">
      <c r="A11" s="21" t="s">
        <v>154</v>
      </c>
      <c r="B11" s="21" t="s">
        <v>253</v>
      </c>
      <c r="C11" s="21">
        <v>8</v>
      </c>
      <c r="D11" s="21">
        <v>5</v>
      </c>
      <c r="E11" s="21">
        <v>8</v>
      </c>
      <c r="F11" s="21">
        <v>0</v>
      </c>
      <c r="G11" s="22">
        <v>0</v>
      </c>
      <c r="H11" s="22">
        <v>0</v>
      </c>
      <c r="I11" s="21">
        <v>0</v>
      </c>
      <c r="J11" s="21">
        <v>0</v>
      </c>
      <c r="K11" s="22">
        <v>0</v>
      </c>
    </row>
    <row r="12" spans="1:13" ht="18.75">
      <c r="A12" s="21" t="s">
        <v>268</v>
      </c>
      <c r="B12" s="21" t="s">
        <v>254</v>
      </c>
      <c r="C12" s="21">
        <v>8</v>
      </c>
      <c r="D12" s="21">
        <v>5</v>
      </c>
      <c r="E12" s="21">
        <v>8</v>
      </c>
      <c r="F12" s="21">
        <v>0</v>
      </c>
      <c r="G12" s="22">
        <v>0</v>
      </c>
      <c r="H12" s="22">
        <v>0</v>
      </c>
      <c r="I12" s="21">
        <v>0</v>
      </c>
      <c r="J12" s="21">
        <v>1</v>
      </c>
      <c r="K12" s="22">
        <v>0</v>
      </c>
    </row>
    <row r="13" spans="1:13">
      <c r="A13" s="21" t="s">
        <v>137</v>
      </c>
      <c r="B13" s="21"/>
      <c r="C13" s="21">
        <v>8</v>
      </c>
      <c r="D13" s="21">
        <v>5</v>
      </c>
      <c r="E13" s="21">
        <v>5</v>
      </c>
      <c r="F13" s="21">
        <v>0</v>
      </c>
      <c r="G13" s="22">
        <v>0</v>
      </c>
      <c r="H13" s="22">
        <v>0</v>
      </c>
      <c r="I13" s="21">
        <v>0</v>
      </c>
      <c r="J13" s="21">
        <v>0</v>
      </c>
      <c r="K13" s="22">
        <v>0</v>
      </c>
    </row>
    <row r="14" spans="1:13">
      <c r="A14" s="21" t="s">
        <v>138</v>
      </c>
      <c r="B14" s="21" t="s">
        <v>255</v>
      </c>
      <c r="C14" s="21">
        <v>8</v>
      </c>
      <c r="D14" s="21">
        <v>5</v>
      </c>
      <c r="E14" s="21">
        <v>7</v>
      </c>
      <c r="F14" s="21">
        <v>8</v>
      </c>
      <c r="G14" s="22">
        <v>0</v>
      </c>
      <c r="H14" s="22">
        <v>0</v>
      </c>
      <c r="I14" s="21">
        <v>0</v>
      </c>
      <c r="J14" s="21">
        <v>0</v>
      </c>
      <c r="K14" s="22">
        <v>0</v>
      </c>
    </row>
    <row r="15" spans="1:13">
      <c r="A15" s="21" t="s">
        <v>139</v>
      </c>
      <c r="B15" s="21"/>
      <c r="C15" s="21">
        <v>8</v>
      </c>
      <c r="D15" s="21">
        <v>5</v>
      </c>
      <c r="E15" s="21">
        <v>8</v>
      </c>
      <c r="F15" s="21">
        <v>0</v>
      </c>
      <c r="G15" s="22">
        <v>0</v>
      </c>
      <c r="H15" s="22">
        <v>0</v>
      </c>
      <c r="I15" s="21">
        <v>0</v>
      </c>
      <c r="J15" s="21">
        <v>0</v>
      </c>
      <c r="K15" s="22">
        <v>0</v>
      </c>
    </row>
    <row r="16" spans="1:13">
      <c r="A16" s="21" t="s">
        <v>140</v>
      </c>
      <c r="B16" s="21" t="s">
        <v>256</v>
      </c>
      <c r="C16" s="21">
        <v>8</v>
      </c>
      <c r="D16" s="21">
        <v>5</v>
      </c>
      <c r="E16" s="21">
        <v>8</v>
      </c>
      <c r="F16" s="21">
        <v>0</v>
      </c>
      <c r="G16" s="22">
        <v>0</v>
      </c>
      <c r="H16" s="22">
        <v>0</v>
      </c>
      <c r="I16" s="21">
        <v>0</v>
      </c>
      <c r="J16" s="21">
        <v>0</v>
      </c>
      <c r="K16" s="22">
        <v>0</v>
      </c>
    </row>
    <row r="17" spans="1:11">
      <c r="A17" s="21" t="s">
        <v>95</v>
      </c>
      <c r="B17" s="21" t="s">
        <v>57</v>
      </c>
      <c r="C17" s="21">
        <v>8</v>
      </c>
      <c r="D17" s="21">
        <v>5</v>
      </c>
      <c r="E17" s="21">
        <v>7</v>
      </c>
      <c r="F17" s="21">
        <v>8</v>
      </c>
      <c r="G17" s="22">
        <v>0</v>
      </c>
      <c r="H17" s="22">
        <v>0</v>
      </c>
      <c r="I17" s="21">
        <v>0</v>
      </c>
      <c r="J17" s="21">
        <v>0</v>
      </c>
      <c r="K17" s="22">
        <v>0</v>
      </c>
    </row>
    <row r="18" spans="1:11">
      <c r="A18" s="23" t="s">
        <v>155</v>
      </c>
      <c r="B18" s="21" t="s">
        <v>257</v>
      </c>
      <c r="C18" s="21">
        <v>8</v>
      </c>
      <c r="D18" s="21">
        <v>5</v>
      </c>
      <c r="E18" s="21">
        <v>8</v>
      </c>
      <c r="F18" s="21">
        <v>0</v>
      </c>
      <c r="G18" s="22">
        <v>0</v>
      </c>
      <c r="H18" s="22">
        <v>0</v>
      </c>
      <c r="I18" s="21">
        <v>0</v>
      </c>
      <c r="J18" s="21">
        <v>0</v>
      </c>
      <c r="K18" s="22">
        <v>0</v>
      </c>
    </row>
    <row r="19" spans="1:11">
      <c r="A19" s="21" t="s">
        <v>91</v>
      </c>
      <c r="B19" s="21" t="s">
        <v>49</v>
      </c>
      <c r="C19" s="21">
        <v>8</v>
      </c>
      <c r="D19" s="21">
        <v>5</v>
      </c>
      <c r="E19" s="21">
        <v>8</v>
      </c>
      <c r="F19" s="21">
        <v>0</v>
      </c>
      <c r="G19" s="22">
        <v>0</v>
      </c>
      <c r="H19" s="22">
        <v>0</v>
      </c>
      <c r="I19" s="21">
        <v>0</v>
      </c>
      <c r="J19" s="21">
        <v>0</v>
      </c>
      <c r="K19" s="22">
        <v>0</v>
      </c>
    </row>
    <row r="20" spans="1:11">
      <c r="A20" s="21" t="s">
        <v>87</v>
      </c>
      <c r="B20" s="21" t="s">
        <v>41</v>
      </c>
      <c r="C20" s="21">
        <v>8</v>
      </c>
      <c r="D20" s="21">
        <v>5</v>
      </c>
      <c r="E20" s="21">
        <v>8</v>
      </c>
      <c r="F20" s="21">
        <v>0</v>
      </c>
      <c r="G20" s="22">
        <v>0</v>
      </c>
      <c r="H20" s="22">
        <v>0</v>
      </c>
      <c r="I20" s="21">
        <v>0</v>
      </c>
      <c r="J20" s="21">
        <v>0</v>
      </c>
      <c r="K20" s="22">
        <v>0</v>
      </c>
    </row>
    <row r="21" spans="1:11">
      <c r="A21" s="21" t="s">
        <v>141</v>
      </c>
      <c r="B21" s="21" t="s">
        <v>258</v>
      </c>
      <c r="C21" s="21">
        <v>8</v>
      </c>
      <c r="D21" s="21">
        <v>5</v>
      </c>
      <c r="E21" s="21">
        <v>8</v>
      </c>
      <c r="F21" s="21">
        <v>0</v>
      </c>
      <c r="G21" s="22">
        <v>0</v>
      </c>
      <c r="H21" s="22">
        <v>1</v>
      </c>
      <c r="I21" s="21">
        <v>0</v>
      </c>
      <c r="J21" s="21">
        <v>0</v>
      </c>
      <c r="K21" s="22">
        <v>0</v>
      </c>
    </row>
    <row r="22" spans="1:11">
      <c r="A22" s="21" t="s">
        <v>98</v>
      </c>
      <c r="B22" s="21" t="s">
        <v>259</v>
      </c>
      <c r="C22" s="21">
        <v>8</v>
      </c>
      <c r="D22" s="21">
        <v>5</v>
      </c>
      <c r="E22" s="21">
        <v>8</v>
      </c>
      <c r="F22" s="21">
        <v>0</v>
      </c>
      <c r="G22" s="22">
        <v>0</v>
      </c>
      <c r="H22" s="22">
        <v>0</v>
      </c>
      <c r="I22" s="21">
        <v>0</v>
      </c>
      <c r="J22" s="21">
        <v>0</v>
      </c>
      <c r="K22" s="22">
        <v>0</v>
      </c>
    </row>
    <row r="23" spans="1:11">
      <c r="A23" s="21" t="s">
        <v>156</v>
      </c>
      <c r="B23" s="21" t="s">
        <v>260</v>
      </c>
      <c r="C23" s="21">
        <v>8</v>
      </c>
      <c r="D23" s="21">
        <v>5</v>
      </c>
      <c r="E23" s="21">
        <v>8</v>
      </c>
      <c r="F23" s="21">
        <v>0</v>
      </c>
      <c r="G23" s="22">
        <v>0</v>
      </c>
      <c r="H23" s="22">
        <v>0</v>
      </c>
      <c r="I23" s="21">
        <v>0</v>
      </c>
      <c r="J23" s="21">
        <v>0</v>
      </c>
      <c r="K23" s="22">
        <v>0</v>
      </c>
    </row>
    <row r="24" spans="1:11">
      <c r="A24" s="21" t="s">
        <v>157</v>
      </c>
      <c r="B24" s="21" t="s">
        <v>13</v>
      </c>
      <c r="C24" s="21">
        <v>8</v>
      </c>
      <c r="D24" s="21">
        <v>5</v>
      </c>
      <c r="E24" s="21">
        <v>8</v>
      </c>
      <c r="F24" s="21">
        <v>0</v>
      </c>
      <c r="G24" s="22">
        <v>0</v>
      </c>
      <c r="H24" s="22">
        <v>0</v>
      </c>
      <c r="I24" s="21">
        <v>0</v>
      </c>
      <c r="J24" s="21">
        <v>0</v>
      </c>
      <c r="K24" s="22">
        <v>0</v>
      </c>
    </row>
    <row r="25" spans="1:11">
      <c r="A25" s="21" t="s">
        <v>142</v>
      </c>
      <c r="B25" s="21"/>
      <c r="C25" s="21">
        <v>8</v>
      </c>
      <c r="D25" s="21">
        <v>5</v>
      </c>
      <c r="E25" s="21">
        <v>8</v>
      </c>
      <c r="F25" s="21">
        <v>0</v>
      </c>
      <c r="G25" s="22">
        <v>0</v>
      </c>
      <c r="H25" s="22">
        <v>0</v>
      </c>
      <c r="I25" s="21">
        <v>0</v>
      </c>
      <c r="J25" s="21">
        <v>0</v>
      </c>
      <c r="K25" s="22">
        <v>0</v>
      </c>
    </row>
    <row r="26" spans="1:11">
      <c r="A26" s="21" t="s">
        <v>143</v>
      </c>
      <c r="B26" s="21"/>
      <c r="C26" s="21">
        <v>8</v>
      </c>
      <c r="D26" s="21">
        <v>5</v>
      </c>
      <c r="E26" s="21">
        <v>8</v>
      </c>
      <c r="F26" s="21">
        <v>0</v>
      </c>
      <c r="G26" s="22">
        <v>0</v>
      </c>
      <c r="H26" s="22">
        <v>0</v>
      </c>
      <c r="I26" s="21">
        <v>0</v>
      </c>
      <c r="J26" s="21">
        <v>0</v>
      </c>
      <c r="K26" s="22">
        <v>0</v>
      </c>
    </row>
  </sheetData>
  <phoneticPr fontId="1" type="noConversion"/>
  <dataValidations count="5">
    <dataValidation type="whole" allowBlank="1" showInputMessage="1" showErrorMessage="1" sqref="C2:C26" xr:uid="{5081170C-91ED-4860-83A8-0C029BE229B4}">
      <formula1>8</formula1>
      <formula2>8</formula2>
    </dataValidation>
    <dataValidation type="list" allowBlank="1" showInputMessage="1" showErrorMessage="1" sqref="K2:K26" xr:uid="{43D57600-A1D0-4478-8B3A-A9D4E17AF104}">
      <formula1>"0,1,2,3,4,5,6,7,8,9,10,11,12,13,14"</formula1>
    </dataValidation>
    <dataValidation type="list" allowBlank="1" showInputMessage="1" showErrorMessage="1" sqref="E2:F26" xr:uid="{648E8114-2B52-4AEF-8DC1-926A82835014}">
      <formula1>"0,1,2,3,4,5,6,7,8"</formula1>
    </dataValidation>
    <dataValidation type="list" allowBlank="1" showInputMessage="1" showErrorMessage="1" sqref="D2:D26" xr:uid="{AAEC22BB-0E7D-42B3-9F7B-61CA6FB57711}">
      <formula1>"0,1,2,3,4,5,6,7,8,9"</formula1>
    </dataValidation>
    <dataValidation type="list" allowBlank="1" showInputMessage="1" showErrorMessage="1" sqref="G2:J26" xr:uid="{2B173779-4677-4DDC-8823-D4E29E291E5A}">
      <formula1>"0,1"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7A59-510C-4BC5-A6D4-177F75FB6A38}">
  <dimension ref="A1:M26"/>
  <sheetViews>
    <sheetView workbookViewId="0"/>
  </sheetViews>
  <sheetFormatPr defaultRowHeight="16.5"/>
  <cols>
    <col min="1" max="1" width="26.125" bestFit="1" customWidth="1"/>
    <col min="2" max="2" width="27.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  <c r="M1" t="str">
        <f>"총 "&amp;COUNTA(A:A)-1&amp;"보면"</f>
        <v>총 25보면</v>
      </c>
    </row>
    <row r="2" spans="1:13">
      <c r="A2" s="24" t="s">
        <v>144</v>
      </c>
      <c r="B2" s="24" t="s">
        <v>240</v>
      </c>
      <c r="C2" s="24">
        <v>8</v>
      </c>
      <c r="D2" s="24">
        <v>6</v>
      </c>
      <c r="E2" s="24">
        <v>8</v>
      </c>
      <c r="F2" s="24">
        <v>0</v>
      </c>
      <c r="G2" s="25">
        <v>0</v>
      </c>
      <c r="H2" s="25">
        <v>0</v>
      </c>
      <c r="I2" s="24">
        <v>0</v>
      </c>
      <c r="J2" s="24">
        <v>0</v>
      </c>
      <c r="K2" s="25">
        <v>0</v>
      </c>
    </row>
    <row r="3" spans="1:13">
      <c r="A3" s="24" t="s">
        <v>145</v>
      </c>
      <c r="B3" s="24" t="s">
        <v>241</v>
      </c>
      <c r="C3" s="24">
        <v>8</v>
      </c>
      <c r="D3" s="24">
        <v>6</v>
      </c>
      <c r="E3" s="24">
        <v>8</v>
      </c>
      <c r="F3" s="24">
        <v>0</v>
      </c>
      <c r="G3" s="25">
        <v>0</v>
      </c>
      <c r="H3" s="25">
        <v>0</v>
      </c>
      <c r="I3" s="24">
        <v>0</v>
      </c>
      <c r="J3" s="24">
        <v>0</v>
      </c>
      <c r="K3" s="25">
        <v>0</v>
      </c>
    </row>
    <row r="4" spans="1:13">
      <c r="A4" s="24" t="s">
        <v>86</v>
      </c>
      <c r="B4" s="24" t="s">
        <v>40</v>
      </c>
      <c r="C4" s="25">
        <v>8</v>
      </c>
      <c r="D4" s="25">
        <v>6</v>
      </c>
      <c r="E4" s="25">
        <v>8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</row>
    <row r="5" spans="1:13">
      <c r="A5" s="6" t="s">
        <v>146</v>
      </c>
      <c r="B5" s="12" t="s">
        <v>242</v>
      </c>
      <c r="C5" s="24">
        <v>8</v>
      </c>
      <c r="D5" s="24">
        <v>6</v>
      </c>
      <c r="E5" s="24">
        <v>5</v>
      </c>
      <c r="F5" s="24">
        <v>0</v>
      </c>
      <c r="G5" s="25">
        <v>0</v>
      </c>
      <c r="H5" s="25">
        <v>1</v>
      </c>
      <c r="I5" s="24">
        <v>1</v>
      </c>
      <c r="J5" s="24">
        <v>1</v>
      </c>
      <c r="K5" s="25">
        <v>0</v>
      </c>
    </row>
    <row r="6" spans="1:13">
      <c r="A6" s="6" t="s">
        <v>163</v>
      </c>
      <c r="B6" s="12" t="s">
        <v>65</v>
      </c>
      <c r="C6" s="24">
        <v>8</v>
      </c>
      <c r="D6" s="24">
        <v>6</v>
      </c>
      <c r="E6" s="24">
        <v>6</v>
      </c>
      <c r="F6" s="24">
        <v>0</v>
      </c>
      <c r="G6" s="25">
        <v>0</v>
      </c>
      <c r="H6" s="25">
        <v>0</v>
      </c>
      <c r="I6" s="24">
        <v>0</v>
      </c>
      <c r="J6" s="24">
        <v>0</v>
      </c>
      <c r="K6" s="25">
        <v>0</v>
      </c>
    </row>
    <row r="7" spans="1:13">
      <c r="A7" s="6" t="s">
        <v>164</v>
      </c>
      <c r="B7" s="12"/>
      <c r="C7" s="24">
        <v>8</v>
      </c>
      <c r="D7" s="24">
        <v>6</v>
      </c>
      <c r="E7" s="24">
        <v>5</v>
      </c>
      <c r="F7" s="24">
        <v>0</v>
      </c>
      <c r="G7" s="25">
        <v>0</v>
      </c>
      <c r="H7" s="25">
        <v>0</v>
      </c>
      <c r="I7" s="24">
        <v>0</v>
      </c>
      <c r="J7" s="24">
        <v>0</v>
      </c>
      <c r="K7" s="25">
        <v>0</v>
      </c>
    </row>
    <row r="8" spans="1:13">
      <c r="A8" s="6" t="s">
        <v>165</v>
      </c>
      <c r="B8" s="12" t="s">
        <v>243</v>
      </c>
      <c r="C8" s="24">
        <v>8</v>
      </c>
      <c r="D8" s="24">
        <v>6</v>
      </c>
      <c r="E8" s="24">
        <v>7</v>
      </c>
      <c r="F8" s="24">
        <v>8</v>
      </c>
      <c r="G8" s="25">
        <v>0</v>
      </c>
      <c r="H8" s="25">
        <v>0</v>
      </c>
      <c r="I8" s="24">
        <v>0</v>
      </c>
      <c r="J8" s="24">
        <v>0</v>
      </c>
      <c r="K8" s="25">
        <v>0</v>
      </c>
    </row>
    <row r="9" spans="1:13">
      <c r="A9" s="6" t="s">
        <v>96</v>
      </c>
      <c r="B9" s="12" t="s">
        <v>244</v>
      </c>
      <c r="C9" s="24">
        <v>8</v>
      </c>
      <c r="D9" s="24">
        <v>6</v>
      </c>
      <c r="E9" s="24">
        <v>8</v>
      </c>
      <c r="F9" s="24">
        <v>0</v>
      </c>
      <c r="G9" s="25">
        <v>0</v>
      </c>
      <c r="H9" s="25">
        <v>0</v>
      </c>
      <c r="I9" s="24">
        <v>0</v>
      </c>
      <c r="J9" s="24">
        <v>0</v>
      </c>
      <c r="K9" s="25">
        <v>0</v>
      </c>
    </row>
    <row r="10" spans="1:13">
      <c r="A10" s="6" t="s">
        <v>166</v>
      </c>
      <c r="B10" s="12"/>
      <c r="C10" s="24">
        <v>8</v>
      </c>
      <c r="D10" s="24">
        <v>6</v>
      </c>
      <c r="E10" s="24">
        <v>5</v>
      </c>
      <c r="F10" s="24">
        <v>0</v>
      </c>
      <c r="G10" s="25">
        <v>0</v>
      </c>
      <c r="H10" s="25">
        <v>0</v>
      </c>
      <c r="I10" s="24">
        <v>0</v>
      </c>
      <c r="J10" s="24">
        <v>0</v>
      </c>
      <c r="K10" s="25">
        <v>0</v>
      </c>
    </row>
    <row r="11" spans="1:13">
      <c r="A11" s="6" t="s">
        <v>167</v>
      </c>
      <c r="B11" s="12" t="s">
        <v>55</v>
      </c>
      <c r="C11" s="24">
        <v>8</v>
      </c>
      <c r="D11" s="24">
        <v>6</v>
      </c>
      <c r="E11" s="24">
        <v>8</v>
      </c>
      <c r="F11" s="24">
        <v>0</v>
      </c>
      <c r="G11" s="25">
        <v>0</v>
      </c>
      <c r="H11" s="25">
        <v>0</v>
      </c>
      <c r="I11" s="24">
        <v>0</v>
      </c>
      <c r="J11" s="24">
        <v>0</v>
      </c>
      <c r="K11" s="25">
        <v>0</v>
      </c>
    </row>
    <row r="12" spans="1:13">
      <c r="A12" s="6" t="s">
        <v>168</v>
      </c>
      <c r="B12" s="12"/>
      <c r="C12" s="24">
        <v>8</v>
      </c>
      <c r="D12" s="24">
        <v>6</v>
      </c>
      <c r="E12" s="24">
        <v>5</v>
      </c>
      <c r="F12" s="24">
        <v>0</v>
      </c>
      <c r="G12" s="25">
        <v>0</v>
      </c>
      <c r="H12" s="25">
        <v>0</v>
      </c>
      <c r="I12" s="24">
        <v>0</v>
      </c>
      <c r="J12" s="24">
        <v>0</v>
      </c>
      <c r="K12" s="25">
        <v>0</v>
      </c>
    </row>
    <row r="13" spans="1:13">
      <c r="A13" s="25" t="s">
        <v>169</v>
      </c>
      <c r="B13" s="25"/>
      <c r="C13" s="24">
        <v>8</v>
      </c>
      <c r="D13" s="24">
        <v>6</v>
      </c>
      <c r="E13" s="24">
        <v>5</v>
      </c>
      <c r="F13" s="24">
        <v>0</v>
      </c>
      <c r="G13" s="25">
        <v>0</v>
      </c>
      <c r="H13" s="25">
        <v>0</v>
      </c>
      <c r="I13" s="24">
        <v>0</v>
      </c>
      <c r="J13" s="24">
        <v>0</v>
      </c>
      <c r="K13" s="25">
        <v>0</v>
      </c>
    </row>
    <row r="14" spans="1:13">
      <c r="A14" s="25" t="s">
        <v>99</v>
      </c>
      <c r="B14" s="25" t="s">
        <v>245</v>
      </c>
      <c r="C14" s="24">
        <v>8</v>
      </c>
      <c r="D14" s="24">
        <v>6</v>
      </c>
      <c r="E14" s="24">
        <v>8</v>
      </c>
      <c r="F14" s="24">
        <v>0</v>
      </c>
      <c r="G14" s="25">
        <v>0</v>
      </c>
      <c r="H14" s="25">
        <v>0</v>
      </c>
      <c r="I14" s="24">
        <v>0</v>
      </c>
      <c r="J14" s="24">
        <v>0</v>
      </c>
      <c r="K14" s="25">
        <v>0</v>
      </c>
    </row>
    <row r="15" spans="1:13">
      <c r="A15" s="25" t="s">
        <v>170</v>
      </c>
      <c r="B15" s="25"/>
      <c r="C15" s="24">
        <v>8</v>
      </c>
      <c r="D15" s="24">
        <v>6</v>
      </c>
      <c r="E15" s="24">
        <v>8</v>
      </c>
      <c r="F15" s="24">
        <v>0</v>
      </c>
      <c r="G15" s="25">
        <v>0</v>
      </c>
      <c r="H15" s="25">
        <v>0</v>
      </c>
      <c r="I15" s="24">
        <v>0</v>
      </c>
      <c r="J15" s="24">
        <v>0</v>
      </c>
      <c r="K15" s="25">
        <v>0</v>
      </c>
    </row>
    <row r="16" spans="1:13">
      <c r="A16" s="25" t="s">
        <v>171</v>
      </c>
      <c r="B16" s="25"/>
      <c r="C16" s="24">
        <v>8</v>
      </c>
      <c r="D16" s="24">
        <v>6</v>
      </c>
      <c r="E16" s="24">
        <v>8</v>
      </c>
      <c r="F16" s="24">
        <v>0</v>
      </c>
      <c r="G16" s="25">
        <v>0</v>
      </c>
      <c r="H16" s="25">
        <v>0</v>
      </c>
      <c r="I16" s="24">
        <v>0</v>
      </c>
      <c r="J16" s="24">
        <v>0</v>
      </c>
      <c r="K16" s="25">
        <v>0</v>
      </c>
    </row>
    <row r="17" spans="1:11">
      <c r="A17" s="25" t="s">
        <v>198</v>
      </c>
      <c r="B17" s="25" t="s">
        <v>62</v>
      </c>
      <c r="C17" s="24">
        <v>8</v>
      </c>
      <c r="D17" s="24">
        <v>6</v>
      </c>
      <c r="E17" s="24">
        <v>8</v>
      </c>
      <c r="F17" s="24">
        <v>0</v>
      </c>
      <c r="G17" s="25">
        <v>0</v>
      </c>
      <c r="H17" s="25">
        <v>0</v>
      </c>
      <c r="I17" s="24">
        <v>0</v>
      </c>
      <c r="J17" s="24">
        <v>0</v>
      </c>
      <c r="K17" s="25">
        <v>0</v>
      </c>
    </row>
    <row r="18" spans="1:11">
      <c r="A18" s="25" t="s">
        <v>172</v>
      </c>
      <c r="B18" s="25" t="s">
        <v>246</v>
      </c>
      <c r="C18" s="24">
        <v>8</v>
      </c>
      <c r="D18" s="24">
        <v>6</v>
      </c>
      <c r="E18" s="24">
        <v>4</v>
      </c>
      <c r="F18" s="24">
        <v>8</v>
      </c>
      <c r="G18" s="25">
        <v>0</v>
      </c>
      <c r="H18" s="25">
        <v>0</v>
      </c>
      <c r="I18" s="24">
        <v>0</v>
      </c>
      <c r="J18" s="24">
        <v>0</v>
      </c>
      <c r="K18" s="25">
        <v>0</v>
      </c>
    </row>
    <row r="19" spans="1:11" ht="17.25" customHeight="1">
      <c r="A19" s="25" t="s">
        <v>173</v>
      </c>
      <c r="B19" s="25"/>
      <c r="C19" s="24">
        <v>8</v>
      </c>
      <c r="D19" s="24">
        <v>6</v>
      </c>
      <c r="E19" s="24">
        <v>5</v>
      </c>
      <c r="F19" s="24">
        <v>0</v>
      </c>
      <c r="G19" s="25">
        <v>0</v>
      </c>
      <c r="H19" s="25">
        <v>0</v>
      </c>
      <c r="I19" s="24">
        <v>0</v>
      </c>
      <c r="J19" s="24">
        <v>0</v>
      </c>
      <c r="K19" s="25">
        <v>0</v>
      </c>
    </row>
    <row r="20" spans="1:11">
      <c r="A20" s="25" t="s">
        <v>174</v>
      </c>
      <c r="B20" s="25"/>
      <c r="C20" s="24">
        <v>8</v>
      </c>
      <c r="D20" s="24">
        <v>6</v>
      </c>
      <c r="E20" s="24">
        <v>4</v>
      </c>
      <c r="F20" s="24">
        <v>8</v>
      </c>
      <c r="G20" s="25">
        <v>0</v>
      </c>
      <c r="H20" s="25">
        <v>1</v>
      </c>
      <c r="I20" s="24">
        <v>0</v>
      </c>
      <c r="J20" s="24">
        <v>0</v>
      </c>
      <c r="K20" s="25">
        <v>0</v>
      </c>
    </row>
    <row r="21" spans="1:11">
      <c r="A21" s="28" t="s">
        <v>248</v>
      </c>
      <c r="B21" s="25" t="s">
        <v>54</v>
      </c>
      <c r="C21" s="24">
        <v>8</v>
      </c>
      <c r="D21" s="24">
        <v>6</v>
      </c>
      <c r="E21" s="24">
        <v>8</v>
      </c>
      <c r="F21" s="24">
        <v>0</v>
      </c>
      <c r="G21" s="25">
        <v>0</v>
      </c>
      <c r="H21" s="25">
        <v>0</v>
      </c>
      <c r="I21" s="24">
        <v>0</v>
      </c>
      <c r="J21" s="24">
        <v>0</v>
      </c>
      <c r="K21" s="25">
        <v>0</v>
      </c>
    </row>
    <row r="22" spans="1:11">
      <c r="A22" s="25" t="s">
        <v>175</v>
      </c>
      <c r="B22" s="25"/>
      <c r="C22" s="24">
        <v>8</v>
      </c>
      <c r="D22" s="24">
        <v>6</v>
      </c>
      <c r="E22" s="24">
        <v>5</v>
      </c>
      <c r="F22" s="24">
        <v>0</v>
      </c>
      <c r="G22" s="25">
        <v>0</v>
      </c>
      <c r="H22" s="25">
        <v>0</v>
      </c>
      <c r="I22" s="24">
        <v>0</v>
      </c>
      <c r="J22" s="24">
        <v>0</v>
      </c>
      <c r="K22" s="25">
        <v>0</v>
      </c>
    </row>
    <row r="23" spans="1:11">
      <c r="A23" s="25" t="s">
        <v>176</v>
      </c>
      <c r="B23" s="25" t="s">
        <v>60</v>
      </c>
      <c r="C23" s="24">
        <v>8</v>
      </c>
      <c r="D23" s="24">
        <v>6</v>
      </c>
      <c r="E23" s="24">
        <v>8</v>
      </c>
      <c r="F23" s="24">
        <v>0</v>
      </c>
      <c r="G23" s="25">
        <v>0</v>
      </c>
      <c r="H23" s="25">
        <v>0</v>
      </c>
      <c r="I23" s="24">
        <v>0</v>
      </c>
      <c r="J23" s="24">
        <v>0</v>
      </c>
      <c r="K23" s="25">
        <v>0</v>
      </c>
    </row>
    <row r="24" spans="1:11">
      <c r="A24" s="25" t="s">
        <v>199</v>
      </c>
      <c r="B24" s="25" t="s">
        <v>247</v>
      </c>
      <c r="C24" s="24">
        <v>8</v>
      </c>
      <c r="D24" s="24">
        <v>6</v>
      </c>
      <c r="E24" s="24">
        <v>8</v>
      </c>
      <c r="F24" s="24">
        <v>0</v>
      </c>
      <c r="G24" s="25">
        <v>0</v>
      </c>
      <c r="H24" s="25">
        <v>0</v>
      </c>
      <c r="I24" s="24">
        <v>0</v>
      </c>
      <c r="J24" s="24">
        <v>0</v>
      </c>
      <c r="K24" s="25">
        <v>0</v>
      </c>
    </row>
    <row r="25" spans="1:11">
      <c r="A25" s="25" t="s">
        <v>177</v>
      </c>
      <c r="B25" s="25"/>
      <c r="C25" s="24">
        <v>8</v>
      </c>
      <c r="D25" s="24">
        <v>6</v>
      </c>
      <c r="E25" s="24">
        <v>8</v>
      </c>
      <c r="F25" s="24">
        <v>0</v>
      </c>
      <c r="G25" s="25">
        <v>0</v>
      </c>
      <c r="H25" s="25">
        <v>0</v>
      </c>
      <c r="I25" s="24">
        <v>0</v>
      </c>
      <c r="J25" s="24">
        <v>0</v>
      </c>
      <c r="K25" s="25">
        <v>0</v>
      </c>
    </row>
    <row r="26" spans="1:11">
      <c r="A26" s="25" t="s">
        <v>89</v>
      </c>
      <c r="B26" s="25" t="s">
        <v>50</v>
      </c>
      <c r="C26" s="24">
        <v>8</v>
      </c>
      <c r="D26" s="24">
        <v>6</v>
      </c>
      <c r="E26" s="24">
        <v>8</v>
      </c>
      <c r="F26" s="24">
        <v>0</v>
      </c>
      <c r="G26" s="25">
        <v>0</v>
      </c>
      <c r="H26" s="25">
        <v>0</v>
      </c>
      <c r="I26" s="24">
        <v>0</v>
      </c>
      <c r="J26" s="24">
        <v>0</v>
      </c>
      <c r="K26" s="25">
        <v>0</v>
      </c>
    </row>
  </sheetData>
  <phoneticPr fontId="1" type="noConversion"/>
  <dataValidations count="5">
    <dataValidation type="list" allowBlank="1" showInputMessage="1" showErrorMessage="1" sqref="K2:K26" xr:uid="{181480CF-087F-4A6A-8E1A-3E32DEB2AF47}">
      <formula1>"0,1,2,3,4,5,6,7,8,9,10,11,12,13,14"</formula1>
    </dataValidation>
    <dataValidation type="list" allowBlank="1" showInputMessage="1" showErrorMessage="1" sqref="E2:F26" xr:uid="{E1D64CD3-202F-4C8A-A773-601F06A95779}">
      <formula1>"0,1,2,3,4,5,6,7,8"</formula1>
    </dataValidation>
    <dataValidation type="list" allowBlank="1" showInputMessage="1" showErrorMessage="1" sqref="D2:D26" xr:uid="{0C2D0E0B-94E2-48DB-8769-80D0A473BEC7}">
      <formula1>"0,1,2,3,4,5,6,7,8,9"</formula1>
    </dataValidation>
    <dataValidation type="list" allowBlank="1" showInputMessage="1" showErrorMessage="1" sqref="G2:J26" xr:uid="{B7FEEFA4-E905-4EF7-AC13-189201EE4CA0}">
      <formula1>"0,1"</formula1>
    </dataValidation>
    <dataValidation type="whole" allowBlank="1" showInputMessage="1" showErrorMessage="1" sqref="C2:C26" xr:uid="{31EB7F4A-5DFB-4FFE-80A0-A916A528D989}">
      <formula1>8</formula1>
      <formula2>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FC80-4D8C-4E51-8DBE-751B4739EDC1}">
  <dimension ref="A1:M26"/>
  <sheetViews>
    <sheetView workbookViewId="0"/>
  </sheetViews>
  <sheetFormatPr defaultRowHeight="16.5"/>
  <cols>
    <col min="1" max="1" width="27.75" bestFit="1" customWidth="1"/>
    <col min="2" max="2" width="20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  <c r="M1" t="str">
        <f>"총 "&amp;COUNTA(A:A)-1&amp;"보면"</f>
        <v>총 25보면</v>
      </c>
    </row>
    <row r="2" spans="1:13">
      <c r="A2" s="7" t="s">
        <v>178</v>
      </c>
      <c r="B2" s="7"/>
      <c r="C2" s="13">
        <v>8</v>
      </c>
      <c r="D2" s="7">
        <v>7</v>
      </c>
      <c r="E2" s="7">
        <v>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3">
      <c r="A3" s="7" t="s">
        <v>179</v>
      </c>
      <c r="B3" s="7"/>
      <c r="C3" s="13">
        <v>8</v>
      </c>
      <c r="D3" s="7">
        <v>7</v>
      </c>
      <c r="E3" s="7">
        <v>8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3">
      <c r="A4" s="7" t="s">
        <v>53</v>
      </c>
      <c r="B4" s="7"/>
      <c r="C4" s="13">
        <v>8</v>
      </c>
      <c r="D4" s="7">
        <v>7</v>
      </c>
      <c r="E4" s="7">
        <v>8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3">
      <c r="A5" s="7" t="s">
        <v>180</v>
      </c>
      <c r="B5" s="7"/>
      <c r="C5" s="13">
        <v>8</v>
      </c>
      <c r="D5" s="7">
        <v>7</v>
      </c>
      <c r="E5" s="7">
        <v>8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</row>
    <row r="6" spans="1:13">
      <c r="A6" s="7" t="s">
        <v>181</v>
      </c>
      <c r="B6" s="7" t="s">
        <v>48</v>
      </c>
      <c r="C6" s="13">
        <v>8</v>
      </c>
      <c r="D6" s="7">
        <v>7</v>
      </c>
      <c r="E6" s="7">
        <v>8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3">
      <c r="A7" s="7" t="s">
        <v>59</v>
      </c>
      <c r="B7" s="7"/>
      <c r="C7" s="13">
        <v>8</v>
      </c>
      <c r="D7" s="7">
        <v>7</v>
      </c>
      <c r="E7" s="7">
        <v>8</v>
      </c>
      <c r="F7" s="7">
        <v>0</v>
      </c>
      <c r="G7" s="7">
        <v>0</v>
      </c>
      <c r="H7" s="7">
        <v>1</v>
      </c>
      <c r="I7" s="7">
        <v>1</v>
      </c>
      <c r="J7" s="7">
        <v>1</v>
      </c>
      <c r="K7" s="7">
        <v>0</v>
      </c>
    </row>
    <row r="8" spans="1:13">
      <c r="A8" s="7" t="s">
        <v>182</v>
      </c>
      <c r="B8" s="7" t="s">
        <v>231</v>
      </c>
      <c r="C8" s="13">
        <v>8</v>
      </c>
      <c r="D8" s="7">
        <v>7</v>
      </c>
      <c r="E8" s="7">
        <v>8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3">
      <c r="A9" s="7" t="s">
        <v>183</v>
      </c>
      <c r="B9" s="7"/>
      <c r="C9" s="13">
        <v>8</v>
      </c>
      <c r="D9" s="7">
        <v>7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</row>
    <row r="10" spans="1:13">
      <c r="A10" s="7" t="s">
        <v>184</v>
      </c>
      <c r="B10" s="9"/>
      <c r="C10" s="13">
        <v>8</v>
      </c>
      <c r="D10" s="7">
        <v>7</v>
      </c>
      <c r="E10" s="7">
        <v>4</v>
      </c>
      <c r="F10" s="7">
        <v>8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3">
      <c r="A11" s="7" t="s">
        <v>185</v>
      </c>
      <c r="B11" s="7"/>
      <c r="C11" s="13">
        <v>8</v>
      </c>
      <c r="D11" s="7">
        <v>7</v>
      </c>
      <c r="E11" s="7">
        <v>5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</row>
    <row r="12" spans="1:13">
      <c r="A12" s="7" t="s">
        <v>186</v>
      </c>
      <c r="B12" s="7"/>
      <c r="C12" s="13">
        <v>8</v>
      </c>
      <c r="D12" s="7">
        <v>7</v>
      </c>
      <c r="E12" s="7">
        <v>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3">
      <c r="A13" s="7" t="s">
        <v>187</v>
      </c>
      <c r="B13" s="7"/>
      <c r="C13" s="13">
        <v>8</v>
      </c>
      <c r="D13" s="7">
        <v>7</v>
      </c>
      <c r="E13" s="7">
        <v>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3">
      <c r="A14" s="7" t="s">
        <v>188</v>
      </c>
      <c r="B14" s="7" t="s">
        <v>232</v>
      </c>
      <c r="C14" s="13">
        <v>8</v>
      </c>
      <c r="D14" s="7">
        <v>7</v>
      </c>
      <c r="E14" s="7">
        <v>5</v>
      </c>
      <c r="F14" s="7">
        <v>0</v>
      </c>
      <c r="G14" s="7">
        <v>0</v>
      </c>
      <c r="H14" s="7">
        <v>1</v>
      </c>
      <c r="I14" s="7">
        <v>0</v>
      </c>
      <c r="J14" s="7">
        <v>1</v>
      </c>
      <c r="K14" s="7">
        <v>0</v>
      </c>
    </row>
    <row r="15" spans="1:13">
      <c r="A15" s="7" t="s">
        <v>189</v>
      </c>
      <c r="B15" s="7"/>
      <c r="C15" s="13">
        <v>8</v>
      </c>
      <c r="D15" s="7">
        <v>7</v>
      </c>
      <c r="E15" s="7">
        <v>8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</row>
    <row r="16" spans="1:13">
      <c r="A16" s="7" t="s">
        <v>190</v>
      </c>
      <c r="B16" s="7"/>
      <c r="C16" s="13">
        <v>8</v>
      </c>
      <c r="D16" s="7">
        <v>7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</row>
    <row r="17" spans="1:11">
      <c r="A17" s="7" t="s">
        <v>191</v>
      </c>
      <c r="B17" s="7"/>
      <c r="C17" s="13">
        <v>8</v>
      </c>
      <c r="D17" s="7">
        <v>7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>
      <c r="A18" s="7" t="s">
        <v>192</v>
      </c>
      <c r="B18" s="7" t="s">
        <v>233</v>
      </c>
      <c r="C18" s="13">
        <v>8</v>
      </c>
      <c r="D18" s="7">
        <v>7</v>
      </c>
      <c r="E18" s="7">
        <v>8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</row>
    <row r="19" spans="1:11">
      <c r="A19" s="7" t="s">
        <v>193</v>
      </c>
      <c r="B19" s="7"/>
      <c r="C19" s="13">
        <v>8</v>
      </c>
      <c r="D19" s="7">
        <v>7</v>
      </c>
      <c r="E19" s="7">
        <v>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</row>
    <row r="20" spans="1:11">
      <c r="A20" s="7" t="s">
        <v>194</v>
      </c>
      <c r="B20" s="7" t="s">
        <v>235</v>
      </c>
      <c r="C20" s="13">
        <v>8</v>
      </c>
      <c r="D20" s="7">
        <v>7</v>
      </c>
      <c r="E20" s="7">
        <v>7</v>
      </c>
      <c r="F20" s="7">
        <v>8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</row>
    <row r="21" spans="1:11">
      <c r="A21" s="7" t="s">
        <v>195</v>
      </c>
      <c r="B21" s="7" t="s">
        <v>236</v>
      </c>
      <c r="C21" s="13">
        <v>8</v>
      </c>
      <c r="D21" s="7">
        <v>7</v>
      </c>
      <c r="E21" s="7">
        <v>8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</row>
    <row r="22" spans="1:11">
      <c r="A22" s="7" t="s">
        <v>237</v>
      </c>
      <c r="B22" s="7" t="s">
        <v>30</v>
      </c>
      <c r="C22" s="13">
        <v>8</v>
      </c>
      <c r="D22" s="7">
        <v>7</v>
      </c>
      <c r="E22" s="7">
        <v>8</v>
      </c>
      <c r="F22" s="7">
        <v>0</v>
      </c>
      <c r="G22" s="7">
        <v>0</v>
      </c>
      <c r="H22" s="7">
        <v>0</v>
      </c>
      <c r="I22" s="7">
        <v>0</v>
      </c>
      <c r="J22" s="7">
        <v>1</v>
      </c>
      <c r="K22" s="7">
        <v>0</v>
      </c>
    </row>
    <row r="23" spans="1:11">
      <c r="A23" s="7" t="s">
        <v>90</v>
      </c>
      <c r="B23" s="7" t="s">
        <v>238</v>
      </c>
      <c r="C23" s="13">
        <v>8</v>
      </c>
      <c r="D23" s="7">
        <v>7</v>
      </c>
      <c r="E23" s="7">
        <v>8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</row>
    <row r="24" spans="1:11">
      <c r="A24" s="7" t="s">
        <v>196</v>
      </c>
      <c r="B24" s="7"/>
      <c r="C24" s="13">
        <v>8</v>
      </c>
      <c r="D24" s="7">
        <v>7</v>
      </c>
      <c r="E24" s="7">
        <v>8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</row>
    <row r="25" spans="1:11">
      <c r="A25" s="7" t="s">
        <v>197</v>
      </c>
      <c r="B25" s="7" t="s">
        <v>239</v>
      </c>
      <c r="C25" s="13">
        <v>8</v>
      </c>
      <c r="D25" s="7">
        <v>7</v>
      </c>
      <c r="E25" s="7">
        <v>5</v>
      </c>
      <c r="F25" s="7">
        <v>0</v>
      </c>
      <c r="G25" s="7">
        <v>0</v>
      </c>
      <c r="H25" s="7">
        <v>1</v>
      </c>
      <c r="I25" s="7">
        <v>0</v>
      </c>
      <c r="J25" s="7">
        <v>0</v>
      </c>
      <c r="K25" s="7">
        <v>0</v>
      </c>
    </row>
    <row r="26" spans="1:11">
      <c r="A26" s="7" t="s">
        <v>200</v>
      </c>
      <c r="B26" s="7" t="s">
        <v>35</v>
      </c>
      <c r="C26" s="13">
        <v>8</v>
      </c>
      <c r="D26" s="7">
        <v>7</v>
      </c>
      <c r="E26" s="7">
        <v>8</v>
      </c>
      <c r="F26" s="7">
        <v>0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</row>
  </sheetData>
  <phoneticPr fontId="1" type="noConversion"/>
  <dataValidations count="5">
    <dataValidation type="list" allowBlank="1" showInputMessage="1" showErrorMessage="1" sqref="K2:K26" xr:uid="{06A7FF6F-7063-45D6-9E10-8E6FFA691392}">
      <formula1>"0,1,2,3,4,5,6,7,8,9,10,11,12,13,14"</formula1>
    </dataValidation>
    <dataValidation type="list" allowBlank="1" showInputMessage="1" showErrorMessage="1" sqref="E2:F26" xr:uid="{08509D92-E0C4-4119-A681-8A3118AB0DBB}">
      <formula1>"0,1,2,3,4,5,6,7,8"</formula1>
    </dataValidation>
    <dataValidation type="list" allowBlank="1" showInputMessage="1" showErrorMessage="1" sqref="D2:D26" xr:uid="{D5307D15-BAD5-4E9F-AA8A-E37D013D7550}">
      <formula1>"0,1,2,3,4,5,6,7,8,9"</formula1>
    </dataValidation>
    <dataValidation type="list" allowBlank="1" showInputMessage="1" showErrorMessage="1" sqref="G2:J26" xr:uid="{5DC06241-52CC-475D-8EB0-C0F339FA702A}">
      <formula1>"0,1"</formula1>
    </dataValidation>
    <dataValidation type="whole" allowBlank="1" showInputMessage="1" showErrorMessage="1" sqref="C2:C26" xr:uid="{4F54814D-AC7C-4648-AA48-39996AB8FC02}">
      <formula1>8</formula1>
      <formula2>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1748-263C-4A28-A845-7484C4FC24AA}">
  <dimension ref="A1:M21"/>
  <sheetViews>
    <sheetView workbookViewId="0"/>
  </sheetViews>
  <sheetFormatPr defaultRowHeight="16.5"/>
  <cols>
    <col min="1" max="1" width="37.25" bestFit="1" customWidth="1"/>
    <col min="2" max="2" width="24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101</v>
      </c>
      <c r="M1" t="str">
        <f>"총 "&amp;COUNTA(A:A)-1&amp;"보면"</f>
        <v>총 20보면</v>
      </c>
    </row>
    <row r="2" spans="1:13">
      <c r="A2" s="8" t="s">
        <v>92</v>
      </c>
      <c r="B2" s="8" t="s">
        <v>47</v>
      </c>
      <c r="C2" s="14">
        <v>8</v>
      </c>
      <c r="D2" s="8">
        <v>8</v>
      </c>
      <c r="E2" s="8">
        <v>8</v>
      </c>
      <c r="F2" s="8">
        <v>0</v>
      </c>
      <c r="G2" s="8">
        <v>0</v>
      </c>
      <c r="H2" s="8">
        <v>1</v>
      </c>
      <c r="I2" s="8">
        <v>0</v>
      </c>
      <c r="J2" s="8">
        <v>1</v>
      </c>
      <c r="K2" s="8">
        <v>0</v>
      </c>
    </row>
    <row r="3" spans="1:13">
      <c r="A3" s="8" t="s">
        <v>201</v>
      </c>
      <c r="B3" s="8" t="s">
        <v>42</v>
      </c>
      <c r="C3" s="14">
        <v>8</v>
      </c>
      <c r="D3" s="8">
        <v>8</v>
      </c>
      <c r="E3" s="8">
        <v>6</v>
      </c>
      <c r="F3" s="8">
        <v>8</v>
      </c>
      <c r="G3" s="8">
        <v>0</v>
      </c>
      <c r="H3" s="8">
        <v>1</v>
      </c>
      <c r="I3" s="8">
        <v>0</v>
      </c>
      <c r="J3" s="8">
        <v>0</v>
      </c>
      <c r="K3" s="8">
        <v>0</v>
      </c>
    </row>
    <row r="4" spans="1:13">
      <c r="A4" s="8" t="s">
        <v>81</v>
      </c>
      <c r="B4" s="8" t="s">
        <v>29</v>
      </c>
      <c r="C4" s="14">
        <v>8</v>
      </c>
      <c r="D4" s="8">
        <v>8</v>
      </c>
      <c r="E4" s="8">
        <v>8</v>
      </c>
      <c r="F4" s="8">
        <v>0</v>
      </c>
      <c r="G4" s="8">
        <v>0</v>
      </c>
      <c r="H4" s="8">
        <v>1</v>
      </c>
      <c r="I4" s="8">
        <v>0</v>
      </c>
      <c r="J4" s="8">
        <v>0</v>
      </c>
      <c r="K4" s="8">
        <v>0</v>
      </c>
    </row>
    <row r="5" spans="1:13">
      <c r="A5" s="8" t="s">
        <v>202</v>
      </c>
      <c r="B5" s="8" t="s">
        <v>224</v>
      </c>
      <c r="C5" s="14">
        <v>8</v>
      </c>
      <c r="D5" s="8">
        <v>8</v>
      </c>
      <c r="E5" s="8">
        <v>8</v>
      </c>
      <c r="F5" s="8">
        <v>0</v>
      </c>
      <c r="G5" s="8">
        <v>0</v>
      </c>
      <c r="H5" s="8">
        <v>1</v>
      </c>
      <c r="I5" s="8">
        <v>1</v>
      </c>
      <c r="J5" s="8">
        <v>0</v>
      </c>
      <c r="K5" s="8">
        <v>0</v>
      </c>
    </row>
    <row r="6" spans="1:13">
      <c r="A6" s="8" t="s">
        <v>203</v>
      </c>
      <c r="B6" s="8" t="s">
        <v>225</v>
      </c>
      <c r="C6" s="14">
        <v>8</v>
      </c>
      <c r="D6" s="8">
        <v>8</v>
      </c>
      <c r="E6" s="8">
        <v>8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0</v>
      </c>
    </row>
    <row r="7" spans="1:13">
      <c r="A7" s="26" t="s">
        <v>204</v>
      </c>
      <c r="B7" s="8" t="s">
        <v>14</v>
      </c>
      <c r="C7" s="14">
        <v>8</v>
      </c>
      <c r="D7" s="8">
        <v>8</v>
      </c>
      <c r="E7" s="8">
        <v>8</v>
      </c>
      <c r="F7" s="8">
        <v>0</v>
      </c>
      <c r="G7" s="8">
        <v>0</v>
      </c>
      <c r="H7" s="8">
        <v>1</v>
      </c>
      <c r="I7" s="8">
        <v>0</v>
      </c>
      <c r="J7" s="8">
        <v>1</v>
      </c>
      <c r="K7" s="8">
        <v>0</v>
      </c>
    </row>
    <row r="8" spans="1:13">
      <c r="A8" s="27" t="s">
        <v>205</v>
      </c>
      <c r="B8" s="27" t="s">
        <v>226</v>
      </c>
      <c r="C8" s="14">
        <v>8</v>
      </c>
      <c r="D8" s="8">
        <v>8</v>
      </c>
      <c r="E8" s="8">
        <v>7</v>
      </c>
      <c r="F8" s="8">
        <v>8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1:13">
      <c r="A9" s="27" t="s">
        <v>275</v>
      </c>
      <c r="B9" s="27" t="s">
        <v>276</v>
      </c>
      <c r="C9" s="14">
        <v>8</v>
      </c>
      <c r="D9" s="8">
        <v>8</v>
      </c>
      <c r="E9" s="8">
        <v>8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3">
      <c r="A10" s="27" t="s">
        <v>206</v>
      </c>
      <c r="B10" s="27"/>
      <c r="C10" s="14">
        <v>8</v>
      </c>
      <c r="D10" s="8">
        <v>8</v>
      </c>
      <c r="E10" s="8">
        <v>8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3">
      <c r="A11" s="27" t="s">
        <v>207</v>
      </c>
      <c r="B11" s="27"/>
      <c r="C11" s="14">
        <v>8</v>
      </c>
      <c r="D11" s="8">
        <v>8</v>
      </c>
      <c r="E11" s="8">
        <v>8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</row>
    <row r="12" spans="1:13">
      <c r="A12" s="27" t="s">
        <v>216</v>
      </c>
      <c r="B12" s="27" t="s">
        <v>227</v>
      </c>
      <c r="C12" s="14">
        <v>8</v>
      </c>
      <c r="D12" s="8">
        <v>8</v>
      </c>
      <c r="E12" s="8">
        <v>8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</row>
    <row r="13" spans="1:13">
      <c r="A13" s="27" t="s">
        <v>208</v>
      </c>
      <c r="B13" s="27" t="s">
        <v>228</v>
      </c>
      <c r="C13" s="14">
        <v>8</v>
      </c>
      <c r="D13" s="8">
        <v>8</v>
      </c>
      <c r="E13" s="8">
        <v>8</v>
      </c>
      <c r="F13" s="8">
        <v>0</v>
      </c>
      <c r="G13" s="8">
        <v>0</v>
      </c>
      <c r="H13" s="8">
        <v>0</v>
      </c>
      <c r="I13" s="8">
        <v>1</v>
      </c>
      <c r="J13" s="8">
        <v>0</v>
      </c>
      <c r="K13" s="8">
        <v>0</v>
      </c>
    </row>
    <row r="14" spans="1:13">
      <c r="A14" s="27" t="s">
        <v>217</v>
      </c>
      <c r="B14" s="27" t="s">
        <v>234</v>
      </c>
      <c r="C14" s="14">
        <v>8</v>
      </c>
      <c r="D14" s="8">
        <v>8</v>
      </c>
      <c r="E14" s="8">
        <v>7</v>
      </c>
      <c r="F14" s="8">
        <v>8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</row>
    <row r="15" spans="1:13">
      <c r="A15" s="27" t="s">
        <v>209</v>
      </c>
      <c r="B15" s="27" t="s">
        <v>229</v>
      </c>
      <c r="C15" s="14">
        <v>8</v>
      </c>
      <c r="D15" s="8">
        <v>8</v>
      </c>
      <c r="E15" s="8">
        <v>8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</row>
    <row r="16" spans="1:13">
      <c r="A16" s="27" t="s">
        <v>210</v>
      </c>
      <c r="B16" s="27" t="s">
        <v>63</v>
      </c>
      <c r="C16" s="14">
        <v>8</v>
      </c>
      <c r="D16" s="8">
        <v>8</v>
      </c>
      <c r="E16" s="8">
        <v>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</row>
    <row r="17" spans="1:11">
      <c r="A17" s="27" t="s">
        <v>211</v>
      </c>
      <c r="B17" s="27"/>
      <c r="C17" s="14">
        <v>8</v>
      </c>
      <c r="D17" s="8">
        <v>8</v>
      </c>
      <c r="E17" s="8">
        <v>8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</row>
    <row r="18" spans="1:11">
      <c r="A18" s="27" t="s">
        <v>212</v>
      </c>
      <c r="B18" s="27"/>
      <c r="C18" s="14">
        <v>8</v>
      </c>
      <c r="D18" s="8">
        <v>8</v>
      </c>
      <c r="E18" s="8">
        <v>8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</row>
    <row r="19" spans="1:11">
      <c r="A19" s="27" t="s">
        <v>213</v>
      </c>
      <c r="B19" s="27" t="s">
        <v>230</v>
      </c>
      <c r="C19" s="14">
        <v>8</v>
      </c>
      <c r="D19" s="8">
        <v>8</v>
      </c>
      <c r="E19" s="8">
        <v>8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</row>
    <row r="20" spans="1:11">
      <c r="A20" s="27" t="s">
        <v>214</v>
      </c>
      <c r="B20" s="27"/>
      <c r="C20" s="14">
        <v>8</v>
      </c>
      <c r="D20" s="8">
        <v>8</v>
      </c>
      <c r="E20" s="8">
        <v>8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</row>
    <row r="21" spans="1:11">
      <c r="A21" s="27" t="s">
        <v>215</v>
      </c>
      <c r="B21" s="27"/>
      <c r="C21" s="14">
        <v>8</v>
      </c>
      <c r="D21" s="8">
        <v>8</v>
      </c>
      <c r="E21" s="8">
        <v>8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</sheetData>
  <phoneticPr fontId="1" type="noConversion"/>
  <dataValidations count="5">
    <dataValidation type="list" allowBlank="1" showInputMessage="1" showErrorMessage="1" sqref="K2:K21" xr:uid="{CA27A506-2ED0-417D-ACD6-3180E5F66E08}">
      <formula1>"0,1,2,3,4,5,6,7,8,9,10,11,12,13,14"</formula1>
    </dataValidation>
    <dataValidation type="list" allowBlank="1" showInputMessage="1" showErrorMessage="1" sqref="E2:F21" xr:uid="{3F0D28CC-1CE7-4BEE-8C0F-A68F41DC315B}">
      <formula1>"0,1,2,3,4,5,6,7,8"</formula1>
    </dataValidation>
    <dataValidation type="list" allowBlank="1" showInputMessage="1" showErrorMessage="1" sqref="D2:D21" xr:uid="{B02EDBF7-76A8-4F32-82AC-CB86279F664B}">
      <formula1>"0,1,2,3,4,5,6,7,8,9"</formula1>
    </dataValidation>
    <dataValidation type="list" allowBlank="1" showInputMessage="1" showErrorMessage="1" sqref="G2:J21" xr:uid="{08AFDAC5-1E5E-4E0F-A2A4-AD3E7AB9DE84}">
      <formula1>"0,1"</formula1>
    </dataValidation>
    <dataValidation type="whole" allowBlank="1" showInputMessage="1" showErrorMessage="1" sqref="C2:C21" xr:uid="{A2C5D735-F044-4F93-979B-1D61A849ED31}">
      <formula1>8</formula1>
      <formula2>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졸업</vt:lpstr>
      <vt:lpstr>최상</vt:lpstr>
      <vt:lpstr>상</vt:lpstr>
      <vt:lpstr>중상</vt:lpstr>
      <vt:lpstr>중</vt:lpstr>
      <vt:lpstr>중하</vt:lpstr>
      <vt:lpstr>하</vt:lpstr>
      <vt:lpstr>최하</vt:lpstr>
      <vt:lpstr>보류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이용성</cp:lastModifiedBy>
  <dcterms:created xsi:type="dcterms:W3CDTF">2022-01-24T08:14:45Z</dcterms:created>
  <dcterms:modified xsi:type="dcterms:W3CDTF">2022-02-21T07:21:41Z</dcterms:modified>
</cp:coreProperties>
</file>