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aee6ef2d9e7e966/Desktop/"/>
    </mc:Choice>
  </mc:AlternateContent>
  <xr:revisionPtr revIDLastSave="34" documentId="13_ncr:1_{E69024CF-727E-424F-B7DD-A76B0CE47467}" xr6:coauthVersionLast="47" xr6:coauthVersionMax="47" xr10:uidLastSave="{C6148502-41DA-4350-961B-813F3A2E19F9}"/>
  <bookViews>
    <workbookView xWindow="-110" yWindow="-110" windowWidth="25820" windowHeight="15500" activeTab="5" xr2:uid="{00000000-000D-0000-FFFF-FFFF00000000}"/>
  </bookViews>
  <sheets>
    <sheet name="Sheet3" sheetId="3" r:id="rId1"/>
    <sheet name="Sheet4" sheetId="4" r:id="rId2"/>
    <sheet name="Sheet5" sheetId="5" r:id="rId3"/>
    <sheet name="Sheet7" sheetId="7" r:id="rId4"/>
    <sheet name="Sheet10" sheetId="10" r:id="rId5"/>
    <sheet name="Sheet1" sheetId="1" r:id="rId6"/>
    <sheet name="Sheet9" sheetId="9" r:id="rId7"/>
    <sheet name="Sheet8" sheetId="8" r:id="rId8"/>
  </sheets>
  <calcPr calcId="191029"/>
  <pivotCaches>
    <pivotCache cacheId="0" r:id="rId9"/>
    <pivotCache cacheId="1" r:id="rId10"/>
    <pivotCache cacheId="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8" l="1"/>
  <c r="D3" i="8"/>
  <c r="D4" i="8"/>
  <c r="D2" i="8"/>
  <c r="M68" i="1"/>
  <c r="M69" i="1"/>
  <c r="M70" i="1"/>
  <c r="M65" i="1"/>
  <c r="M66" i="1"/>
  <c r="M67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1" i="1"/>
  <c r="M32" i="1"/>
  <c r="M33" i="1"/>
  <c r="M34" i="1"/>
  <c r="M35" i="1"/>
  <c r="M36" i="1"/>
  <c r="M5" i="1"/>
  <c r="M6" i="1"/>
  <c r="M7" i="1"/>
  <c r="M8" i="1"/>
  <c r="M9" i="1"/>
  <c r="M10" i="1"/>
  <c r="M3" i="1"/>
  <c r="M4" i="1"/>
  <c r="M2" i="1"/>
</calcChain>
</file>

<file path=xl/sharedStrings.xml><?xml version="1.0" encoding="utf-8"?>
<sst xmlns="http://schemas.openxmlformats.org/spreadsheetml/2006/main" count="195" uniqueCount="104">
  <si>
    <t>Name</t>
  </si>
  <si>
    <t>Pieces</t>
  </si>
  <si>
    <t>PreProcessing</t>
  </si>
  <si>
    <t>Contour Finding</t>
  </si>
  <si>
    <t>Rotating Pieces</t>
  </si>
  <si>
    <t>Processing Pieces into Grids</t>
  </si>
  <si>
    <t>Solving the Puzzle</t>
  </si>
  <si>
    <t>Choosing the best solution for Jigsaw</t>
  </si>
  <si>
    <t>Total time</t>
  </si>
  <si>
    <t>Jigsaw Success</t>
  </si>
  <si>
    <t>alert20</t>
  </si>
  <si>
    <t>True</t>
  </si>
  <si>
    <t>bigalert56</t>
  </si>
  <si>
    <t>bike12</t>
  </si>
  <si>
    <t>bike24</t>
  </si>
  <si>
    <t>bike40</t>
  </si>
  <si>
    <t>False</t>
  </si>
  <si>
    <t>books35</t>
  </si>
  <si>
    <t>british12</t>
  </si>
  <si>
    <t>british40</t>
  </si>
  <si>
    <t>cafea12</t>
  </si>
  <si>
    <t>cafea24</t>
  </si>
  <si>
    <t>cafea40</t>
  </si>
  <si>
    <t>cascada12</t>
  </si>
  <si>
    <t>cascada24</t>
  </si>
  <si>
    <t>castel12</t>
  </si>
  <si>
    <t>castel20</t>
  </si>
  <si>
    <t>castel48</t>
  </si>
  <si>
    <t>castle12</t>
  </si>
  <si>
    <t>castle24</t>
  </si>
  <si>
    <t>castle40</t>
  </si>
  <si>
    <t>ceiling12</t>
  </si>
  <si>
    <t>ceiling24</t>
  </si>
  <si>
    <t>ceiling40</t>
  </si>
  <si>
    <t>chocolate12</t>
  </si>
  <si>
    <t>chocolate24</t>
  </si>
  <si>
    <t>chocolate40</t>
  </si>
  <si>
    <t>church12</t>
  </si>
  <si>
    <t>church24</t>
  </si>
  <si>
    <t>church40</t>
  </si>
  <si>
    <t>church60</t>
  </si>
  <si>
    <t>coloseum24</t>
  </si>
  <si>
    <t>coloseum40</t>
  </si>
  <si>
    <t>desk12</t>
  </si>
  <si>
    <t>desk24</t>
  </si>
  <si>
    <t>desk40</t>
  </si>
  <si>
    <t>eggs35</t>
  </si>
  <si>
    <t>flori12</t>
  </si>
  <si>
    <t>flori24</t>
  </si>
  <si>
    <t>flori40</t>
  </si>
  <si>
    <t>graffiti12</t>
  </si>
  <si>
    <t>graffiti54</t>
  </si>
  <si>
    <t>lacusta12</t>
  </si>
  <si>
    <t>lacusta24</t>
  </si>
  <si>
    <t>lacusta40</t>
  </si>
  <si>
    <t>leiaMadCutePuzzle48</t>
  </si>
  <si>
    <t>lioness12</t>
  </si>
  <si>
    <t>lioness40</t>
  </si>
  <si>
    <t>lumanari35</t>
  </si>
  <si>
    <t>mountain35</t>
  </si>
  <si>
    <t>office12</t>
  </si>
  <si>
    <t>office24</t>
  </si>
  <si>
    <t>office40</t>
  </si>
  <si>
    <t>person12</t>
  </si>
  <si>
    <t>person24</t>
  </si>
  <si>
    <t>person35</t>
  </si>
  <si>
    <t>person40</t>
  </si>
  <si>
    <t>railway12</t>
  </si>
  <si>
    <t>railway24</t>
  </si>
  <si>
    <t>railway35</t>
  </si>
  <si>
    <t>railway40</t>
  </si>
  <si>
    <t>sushi35</t>
  </si>
  <si>
    <t>table35</t>
  </si>
  <si>
    <t>temple35</t>
  </si>
  <si>
    <t>town12</t>
  </si>
  <si>
    <t>town24</t>
  </si>
  <si>
    <t>town40</t>
  </si>
  <si>
    <t>urangutan35</t>
  </si>
  <si>
    <t>wishful12</t>
  </si>
  <si>
    <t>wishful24</t>
  </si>
  <si>
    <t>Row Labels</t>
  </si>
  <si>
    <t>Grand Total</t>
  </si>
  <si>
    <t>Count of Jigsaw Success</t>
  </si>
  <si>
    <t>Column Labels</t>
  </si>
  <si>
    <t>Average of Total time</t>
  </si>
  <si>
    <t>Average of PreProcessing</t>
  </si>
  <si>
    <t>Average of Contour Finding</t>
  </si>
  <si>
    <t>Average of Processing Pieces into Grids</t>
  </si>
  <si>
    <t>NCC</t>
  </si>
  <si>
    <t>Possible Solutions</t>
  </si>
  <si>
    <t>Time Generating</t>
  </si>
  <si>
    <t>elefant54</t>
  </si>
  <si>
    <t>tren54</t>
  </si>
  <si>
    <t>12-20</t>
  </si>
  <si>
    <t>24-35</t>
  </si>
  <si>
    <t>40-60</t>
  </si>
  <si>
    <t>Type</t>
  </si>
  <si>
    <t>24-35 p</t>
  </si>
  <si>
    <t>12-20 p</t>
  </si>
  <si>
    <t>40-60 p</t>
  </si>
  <si>
    <t>Procent</t>
  </si>
  <si>
    <t>Sum of Procent</t>
  </si>
  <si>
    <t>coloseum12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</si>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</sst>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1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[JigsawResultsEvaluation.xlsx]Sheet3!PivotTable2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Sheet3!$A$4:$A$13</c:f>
              <c:strCache>
                <c:ptCount val="9"/>
                <c:pt idx="0">
                  <c:v>12</c:v>
                </c:pt>
                <c:pt idx="1">
                  <c:v>20</c:v>
                </c:pt>
                <c:pt idx="2">
                  <c:v>24</c:v>
                </c:pt>
                <c:pt idx="3">
                  <c:v>35</c:v>
                </c:pt>
                <c:pt idx="4">
                  <c:v>40</c:v>
                </c:pt>
                <c:pt idx="5">
                  <c:v>48</c:v>
                </c:pt>
                <c:pt idx="6">
                  <c:v>54</c:v>
                </c:pt>
                <c:pt idx="7">
                  <c:v>56</c:v>
                </c:pt>
                <c:pt idx="8">
                  <c:v>60</c:v>
                </c:pt>
              </c:strCache>
            </c:strRef>
          </c:cat>
          <c:val>
            <c:numRef>
              <c:f>Sheet3!$B$4:$B$13</c:f>
              <c:numCache>
                <c:formatCode>General</c:formatCode>
                <c:ptCount val="9"/>
                <c:pt idx="0">
                  <c:v>3.3421294349999981</c:v>
                </c:pt>
                <c:pt idx="1">
                  <c:v>15.431516999999999</c:v>
                </c:pt>
                <c:pt idx="2">
                  <c:v>24.724015974999986</c:v>
                </c:pt>
                <c:pt idx="3">
                  <c:v>35.615077829999983</c:v>
                </c:pt>
                <c:pt idx="4">
                  <c:v>73.794931131249953</c:v>
                </c:pt>
                <c:pt idx="5">
                  <c:v>47.382758499999994</c:v>
                </c:pt>
                <c:pt idx="6">
                  <c:v>85.148996166666663</c:v>
                </c:pt>
                <c:pt idx="7">
                  <c:v>48.178063499999901</c:v>
                </c:pt>
                <c:pt idx="8">
                  <c:v>142.23220710000001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A-4A03-B816-9DA086B03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5919"/>
        <c:axId val="155906399"/>
      </c:lineChart>
      <c:catAx>
        <c:axId val="15590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6399"/>
        <c:crosses val="autoZero"/>
        <c:auto val="1"/>
        <c:lblAlgn val="ctr"/>
        <c:lblOffset val="100"/>
        <c:noMultiLvlLbl val="0"/>
      </c:catAx>
      <c:valAx>
        <c:axId val="15590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[JigsawResultsEvaluation.xlsx]Sheet4!PivotTable4</c:name>
    <c:fmtId val="9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Average of PreProcessing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Sheet4!$A$4:$A$13</c:f>
              <c:strCache>
                <c:ptCount val="9"/>
                <c:pt idx="0">
                  <c:v>12</c:v>
                </c:pt>
                <c:pt idx="1">
                  <c:v>20</c:v>
                </c:pt>
                <c:pt idx="2">
                  <c:v>24</c:v>
                </c:pt>
                <c:pt idx="3">
                  <c:v>35</c:v>
                </c:pt>
                <c:pt idx="4">
                  <c:v>40</c:v>
                </c:pt>
                <c:pt idx="5">
                  <c:v>48</c:v>
                </c:pt>
                <c:pt idx="6">
                  <c:v>54</c:v>
                </c:pt>
                <c:pt idx="7">
                  <c:v>56</c:v>
                </c:pt>
                <c:pt idx="8">
                  <c:v>60</c:v>
                </c:pt>
              </c:strCache>
            </c:strRef>
          </c:cat>
          <c:val>
            <c:numRef>
              <c:f>Sheet4!$B$4:$B$13</c:f>
              <c:numCache>
                <c:formatCode>General</c:formatCode>
                <c:ptCount val="9"/>
                <c:pt idx="0">
                  <c:v>1.7347739999999952E-2</c:v>
                </c:pt>
                <c:pt idx="1">
                  <c:v>4.3924199999999955E-2</c:v>
                </c:pt>
                <c:pt idx="2">
                  <c:v>1.6299812499999948E-2</c:v>
                </c:pt>
                <c:pt idx="3">
                  <c:v>1.3775989999999913E-2</c:v>
                </c:pt>
                <c:pt idx="4">
                  <c:v>1.6015212499999938E-2</c:v>
                </c:pt>
                <c:pt idx="5">
                  <c:v>4.5132349999999995E-2</c:v>
                </c:pt>
                <c:pt idx="6">
                  <c:v>2.6308699999999925E-2</c:v>
                </c:pt>
                <c:pt idx="7">
                  <c:v>9.0003E-2</c:v>
                </c:pt>
                <c:pt idx="8">
                  <c:v>1.50028E-2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3-4C40-A150-70628C457AC7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Average of Contour Finding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Sheet4!$A$4:$A$13</c:f>
              <c:strCache>
                <c:ptCount val="9"/>
                <c:pt idx="0">
                  <c:v>12</c:v>
                </c:pt>
                <c:pt idx="1">
                  <c:v>20</c:v>
                </c:pt>
                <c:pt idx="2">
                  <c:v>24</c:v>
                </c:pt>
                <c:pt idx="3">
                  <c:v>35</c:v>
                </c:pt>
                <c:pt idx="4">
                  <c:v>40</c:v>
                </c:pt>
                <c:pt idx="5">
                  <c:v>48</c:v>
                </c:pt>
                <c:pt idx="6">
                  <c:v>54</c:v>
                </c:pt>
                <c:pt idx="7">
                  <c:v>56</c:v>
                </c:pt>
                <c:pt idx="8">
                  <c:v>60</c:v>
                </c:pt>
              </c:strCache>
            </c:strRef>
          </c:cat>
          <c:val>
            <c:numRef>
              <c:f>Sheet4!$C$4:$C$13</c:f>
              <c:numCache>
                <c:formatCode>General</c:formatCode>
                <c:ptCount val="9"/>
                <c:pt idx="0">
                  <c:v>2.7741239999999962E-2</c:v>
                </c:pt>
                <c:pt idx="1">
                  <c:v>7.2816050000000049E-2</c:v>
                </c:pt>
                <c:pt idx="2">
                  <c:v>2.8550943749999884E-2</c:v>
                </c:pt>
                <c:pt idx="3">
                  <c:v>2.5382739999999949E-2</c:v>
                </c:pt>
                <c:pt idx="4">
                  <c:v>3.0165437499999972E-2</c:v>
                </c:pt>
                <c:pt idx="5">
                  <c:v>7.8322949999999961E-2</c:v>
                </c:pt>
                <c:pt idx="6">
                  <c:v>3.4120166666666632E-2</c:v>
                </c:pt>
                <c:pt idx="7">
                  <c:v>0.1365672</c:v>
                </c:pt>
                <c:pt idx="8">
                  <c:v>5.2300300000000001E-2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3-4C40-A150-70628C457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625743"/>
        <c:axId val="280627183"/>
      </c:lineChart>
      <c:catAx>
        <c:axId val="28062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27183"/>
        <c:crosses val="autoZero"/>
        <c:auto val="1"/>
        <c:lblAlgn val="ctr"/>
        <c:lblOffset val="100"/>
        <c:noMultiLvlLbl val="0"/>
      </c:catAx>
      <c:valAx>
        <c:axId val="28062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2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[JigsawResultsEvaluation.xlsx]Sheet5!PivotTable5</c:name>
    <c:fmtId val="7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Sheet5!$A$4:$A$13</c:f>
              <c:strCache>
                <c:ptCount val="9"/>
                <c:pt idx="0">
                  <c:v>12</c:v>
                </c:pt>
                <c:pt idx="1">
                  <c:v>20</c:v>
                </c:pt>
                <c:pt idx="2">
                  <c:v>24</c:v>
                </c:pt>
                <c:pt idx="3">
                  <c:v>35</c:v>
                </c:pt>
                <c:pt idx="4">
                  <c:v>40</c:v>
                </c:pt>
                <c:pt idx="5">
                  <c:v>48</c:v>
                </c:pt>
                <c:pt idx="6">
                  <c:v>54</c:v>
                </c:pt>
                <c:pt idx="7">
                  <c:v>56</c:v>
                </c:pt>
                <c:pt idx="8">
                  <c:v>60</c:v>
                </c:pt>
              </c:strCache>
            </c:strRef>
          </c:cat>
          <c:val>
            <c:numRef>
              <c:f>Sheet5!$B$4:$B$13</c:f>
              <c:numCache>
                <c:formatCode>General</c:formatCode>
                <c:ptCount val="9"/>
                <c:pt idx="0">
                  <c:v>1.8263670249999984</c:v>
                </c:pt>
                <c:pt idx="1">
                  <c:v>5.3492956000000005</c:v>
                </c:pt>
                <c:pt idx="2">
                  <c:v>1.3753702812499982</c:v>
                </c:pt>
                <c:pt idx="3">
                  <c:v>0.93843517999999781</c:v>
                </c:pt>
                <c:pt idx="4">
                  <c:v>1.3013252187499995</c:v>
                </c:pt>
                <c:pt idx="5">
                  <c:v>5.4238260999999994</c:v>
                </c:pt>
                <c:pt idx="6">
                  <c:v>1.2177084</c:v>
                </c:pt>
                <c:pt idx="7">
                  <c:v>9.1124023999999899</c:v>
                </c:pt>
                <c:pt idx="8">
                  <c:v>1.6020300000000001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D-4158-886D-F4A82EB5C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299519"/>
        <c:axId val="223310079"/>
      </c:lineChart>
      <c:catAx>
        <c:axId val="22329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10079"/>
        <c:crosses val="autoZero"/>
        <c:auto val="1"/>
        <c:lblAlgn val="ctr"/>
        <c:lblOffset val="100"/>
        <c:noMultiLvlLbl val="0"/>
      </c:catAx>
      <c:valAx>
        <c:axId val="22331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9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[JigsawResultsEvaluation.xlsx]Sheet7!PivotTable1</c:name>
    <c:fmtId val="2"/>
  </c:pivotSource>
  <c:chart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Sheet7!$A$5:$A$8</c:f>
              <c:strCache>
                <c:ptCount val="3"/>
                <c:pt idx="0">
                  <c:v>12-20</c:v>
                </c:pt>
                <c:pt idx="1">
                  <c:v>24-35</c:v>
                </c:pt>
                <c:pt idx="2">
                  <c:v>40-60</c:v>
                </c:pt>
              </c:strCache>
            </c:strRef>
          </c:cat>
          <c:val>
            <c:numRef>
              <c:f>Sheet7!$B$5:$B$8</c:f>
              <c:numCache>
                <c:formatCode>General</c:formatCode>
                <c:ptCount val="3"/>
                <c:pt idx="1">
                  <c:v>4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0-4C74-86C7-99DC451359ED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Sheet7!$A$5:$A$8</c:f>
              <c:strCache>
                <c:ptCount val="3"/>
                <c:pt idx="0">
                  <c:v>12-20</c:v>
                </c:pt>
                <c:pt idx="1">
                  <c:v>24-35</c:v>
                </c:pt>
                <c:pt idx="2">
                  <c:v>40-60</c:v>
                </c:pt>
              </c:strCache>
            </c:strRef>
          </c:cat>
          <c:val>
            <c:numRef>
              <c:f>Sheet7!$C$5:$C$8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F0-4C74-86C7-99DC45135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128000"/>
        <c:axId val="1576128960"/>
      </c:barChart>
      <c:catAx>
        <c:axId val="157612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pieces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28960"/>
        <c:crosses val="autoZero"/>
        <c:auto val="1"/>
        <c:lblAlgn val="ctr"/>
        <c:lblOffset val="100"/>
        <c:noMultiLvlLbl val="0"/>
      </c:catAx>
      <c:valAx>
        <c:axId val="157612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puzzles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2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[JigsawResultsEvaluation.xlsx]Sheet10!PivotTable4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Average of PreProcessing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Sheet10!$A$4:$A$13</c:f>
              <c:strCache>
                <c:ptCount val="9"/>
                <c:pt idx="0">
                  <c:v>12</c:v>
                </c:pt>
                <c:pt idx="1">
                  <c:v>20</c:v>
                </c:pt>
                <c:pt idx="2">
                  <c:v>24</c:v>
                </c:pt>
                <c:pt idx="3">
                  <c:v>35</c:v>
                </c:pt>
                <c:pt idx="4">
                  <c:v>40</c:v>
                </c:pt>
                <c:pt idx="5">
                  <c:v>48</c:v>
                </c:pt>
                <c:pt idx="6">
                  <c:v>54</c:v>
                </c:pt>
                <c:pt idx="7">
                  <c:v>56</c:v>
                </c:pt>
                <c:pt idx="8">
                  <c:v>60</c:v>
                </c:pt>
              </c:strCache>
            </c:strRef>
          </c:cat>
          <c:val>
            <c:numRef>
              <c:f>Sheet10!$B$4:$B$13</c:f>
              <c:numCache>
                <c:formatCode>General</c:formatCode>
                <c:ptCount val="9"/>
                <c:pt idx="0">
                  <c:v>1.7347739999999952E-2</c:v>
                </c:pt>
                <c:pt idx="1">
                  <c:v>4.3924199999999955E-2</c:v>
                </c:pt>
                <c:pt idx="2">
                  <c:v>1.6299812499999948E-2</c:v>
                </c:pt>
                <c:pt idx="3">
                  <c:v>1.3775989999999913E-2</c:v>
                </c:pt>
                <c:pt idx="4">
                  <c:v>1.6015212499999938E-2</c:v>
                </c:pt>
                <c:pt idx="5">
                  <c:v>4.5132349999999995E-2</c:v>
                </c:pt>
                <c:pt idx="6">
                  <c:v>2.6308699999999925E-2</c:v>
                </c:pt>
                <c:pt idx="7">
                  <c:v>9.0003E-2</c:v>
                </c:pt>
                <c:pt idx="8">
                  <c:v>1.50028E-2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29-4738-8AD6-952D2DE21218}"/>
            </c:ext>
          </c:extLst>
        </c:ser>
        <c:ser>
          <c:idx val="1"/>
          <c:order val="1"/>
          <c:tx>
            <c:strRef>
              <c:f>Sheet10!$C$3</c:f>
              <c:strCache>
                <c:ptCount val="1"/>
                <c:pt idx="0">
                  <c:v>Average of Contour Finding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Sheet10!$A$4:$A$13</c:f>
              <c:strCache>
                <c:ptCount val="9"/>
                <c:pt idx="0">
                  <c:v>12</c:v>
                </c:pt>
                <c:pt idx="1">
                  <c:v>20</c:v>
                </c:pt>
                <c:pt idx="2">
                  <c:v>24</c:v>
                </c:pt>
                <c:pt idx="3">
                  <c:v>35</c:v>
                </c:pt>
                <c:pt idx="4">
                  <c:v>40</c:v>
                </c:pt>
                <c:pt idx="5">
                  <c:v>48</c:v>
                </c:pt>
                <c:pt idx="6">
                  <c:v>54</c:v>
                </c:pt>
                <c:pt idx="7">
                  <c:v>56</c:v>
                </c:pt>
                <c:pt idx="8">
                  <c:v>60</c:v>
                </c:pt>
              </c:strCache>
            </c:strRef>
          </c:cat>
          <c:val>
            <c:numRef>
              <c:f>Sheet10!$C$4:$C$13</c:f>
              <c:numCache>
                <c:formatCode>General</c:formatCode>
                <c:ptCount val="9"/>
                <c:pt idx="0">
                  <c:v>2.7741239999999962E-2</c:v>
                </c:pt>
                <c:pt idx="1">
                  <c:v>7.2816050000000049E-2</c:v>
                </c:pt>
                <c:pt idx="2">
                  <c:v>2.8550943749999884E-2</c:v>
                </c:pt>
                <c:pt idx="3">
                  <c:v>2.5382739999999949E-2</c:v>
                </c:pt>
                <c:pt idx="4">
                  <c:v>3.0165437499999972E-2</c:v>
                </c:pt>
                <c:pt idx="5">
                  <c:v>7.8322949999999961E-2</c:v>
                </c:pt>
                <c:pt idx="6">
                  <c:v>3.4120166666666632E-2</c:v>
                </c:pt>
                <c:pt idx="7">
                  <c:v>0.1365672</c:v>
                </c:pt>
                <c:pt idx="8">
                  <c:v>5.2300300000000001E-2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29-4738-8AD6-952D2DE21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0741264"/>
        <c:axId val="1610743184"/>
      </c:lineChart>
      <c:catAx>
        <c:axId val="161074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Number of pieces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43184"/>
        <c:crosses val="autoZero"/>
        <c:auto val="1"/>
        <c:lblAlgn val="ctr"/>
        <c:lblOffset val="100"/>
        <c:noMultiLvlLbl val="0"/>
      </c:catAx>
      <c:valAx>
        <c:axId val="161074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4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[JigsawResultsEvaluation.xlsx]Sheet9!PivotTable3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Success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Sheet9!$A$4:$A$7</c:f>
              <c:strCache>
                <c:ptCount val="3"/>
                <c:pt idx="0">
                  <c:v>12-20 p</c:v>
                </c:pt>
                <c:pt idx="1">
                  <c:v>24-35 p</c:v>
                </c:pt>
                <c:pt idx="2">
                  <c:v>40-60 p</c:v>
                </c:pt>
              </c:strCache>
            </c:strRef>
          </c:cat>
          <c:val>
            <c:numRef>
              <c:f>Sheet9!$B$4:$B$7</c:f>
              <c:numCache>
                <c:formatCode>General</c:formatCode>
                <c:ptCount val="3"/>
                <c:pt idx="0">
                  <c:v>100</c:v>
                </c:pt>
                <c:pt idx="1">
                  <c:v>84.615384615384613</c:v>
                </c:pt>
                <c:pt idx="2">
                  <c:v>39.130434782608695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C-4704-B1EA-E5EC62AEE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1296816"/>
        <c:axId val="1741297776"/>
      </c:barChart>
      <c:catAx>
        <c:axId val="174129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297776"/>
        <c:crosses val="autoZero"/>
        <c:auto val="1"/>
        <c:lblAlgn val="ctr"/>
        <c:lblOffset val="100"/>
        <c:noMultiLvlLbl val="0"/>
      </c:catAx>
      <c:valAx>
        <c:axId val="174129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percentage</a:t>
                </a:r>
              </a:p>
            </c:rich>
          </c:tx>
          <c:layout>
            <c:manualLayout>
              <c:xMode val="edge"/>
              <c:yMode val="edge"/>
              <c:x val="2.9702970297029702E-2"/>
              <c:y val="0.414757702267082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29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1073150</xdr:colOff>
      <xdr:row>11</xdr:row>
      <xdr:rowOff>103187</xdr:rowOff>
    </xdr:from>
    <xdr:to>
      <xdr:col>11</xdr:col>
      <xdr:colOff>1225550</xdr:colOff>
      <xdr:row>26</xdr:row>
      <xdr:rowOff>131762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004C2-669C-2D5F-98F8-6CC8C082D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1304924</xdr:colOff>
      <xdr:row>17</xdr:row>
      <xdr:rowOff>11112</xdr:rowOff>
    </xdr:from>
    <xdr:to>
      <xdr:col>12</xdr:col>
      <xdr:colOff>485775</xdr:colOff>
      <xdr:row>32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ACC24-0FF2-CBCE-0EA0-59858C1DA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11</xdr:row>
      <xdr:rowOff>163512</xdr:rowOff>
    </xdr:from>
    <xdr:to>
      <xdr:col>13</xdr:col>
      <xdr:colOff>285750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77A39C-A6A1-0FBE-88C5-1B1118CDA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393700</xdr:colOff>
      <xdr:row>9</xdr:row>
      <xdr:rowOff>88900</xdr:rowOff>
    </xdr:from>
    <xdr:to>
      <xdr:col>15</xdr:col>
      <xdr:colOff>38100</xdr:colOff>
      <xdr:row>26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4A1C6F-AEC8-9004-613C-C41C4324B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406400</xdr:colOff>
      <xdr:row>10</xdr:row>
      <xdr:rowOff>146050</xdr:rowOff>
    </xdr:from>
    <xdr:to>
      <xdr:col>14</xdr:col>
      <xdr:colOff>476250</xdr:colOff>
      <xdr:row>28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BFB1F1-C8C2-0AC1-0FF5-EF12CD90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10</xdr:row>
      <xdr:rowOff>57150</xdr:rowOff>
    </xdr:from>
    <xdr:to>
      <xdr:col>14</xdr:col>
      <xdr:colOff>190500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05325-D09C-9443-B26C-D81B15CF4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odor Baltoi" refreshedDate="45460.216326851849" createdVersion="8" refreshedVersion="8" minRefreshableVersion="3" recordCount="4" xr:uid="{6B81EA6A-43A5-4BDC-8716-8EF7F27BF639}">
  <cacheSource type="worksheet">
    <worksheetSource ref="A1:D1048576" sheet="Sheet8"/>
  </cacheSource>
  <cacheFields count="4">
    <cacheField name="Type" numFmtId="0">
      <sharedItems containsBlank="1" count="4">
        <s v="12-20 p"/>
        <s v="24-35 p"/>
        <s v="40-60 p"/>
        <m/>
      </sharedItems>
    </cacheField>
    <cacheField name="TRUE" numFmtId="0">
      <sharedItems containsString="0" containsBlank="1" containsNumber="1" containsInteger="1" minValue="9" maxValue="22"/>
    </cacheField>
    <cacheField name="FALSE" numFmtId="0">
      <sharedItems containsString="0" containsBlank="1" containsNumber="1" containsInteger="1" minValue="0" maxValue="14"/>
    </cacheField>
    <cacheField name="Procent" numFmtId="0">
      <sharedItems containsString="0" containsBlank="1" containsNumber="1" minValue="39.130434782608695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odor Baltoi" refreshedDate="45462.841927546295" createdVersion="8" refreshedVersion="8" minRefreshableVersion="3" recordCount="72" xr:uid="{4D55A556-08D6-4467-B499-A25D11B9A33B}">
  <cacheSource type="worksheet">
    <worksheetSource ref="A1:M1048576" sheet="Sheet1"/>
  </cacheSource>
  <cacheFields count="14">
    <cacheField name="Name" numFmtId="0">
      <sharedItems containsBlank="1"/>
    </cacheField>
    <cacheField name="Pieces" numFmtId="0">
      <sharedItems containsString="0" containsBlank="1" containsNumber="1" containsInteger="1" minValue="12" maxValue="60" count="10">
        <n v="20"/>
        <n v="56"/>
        <n v="12"/>
        <n v="24"/>
        <n v="40"/>
        <n v="35"/>
        <n v="48"/>
        <n v="60"/>
        <n v="54"/>
        <m/>
      </sharedItems>
      <fieldGroup par="13"/>
    </cacheField>
    <cacheField name="PreProcessing" numFmtId="0">
      <sharedItems containsString="0" containsBlank="1" containsNumber="1" minValue="8.64970000000009E-3" maxValue="9.0003E-2"/>
    </cacheField>
    <cacheField name="Contour Finding" numFmtId="0">
      <sharedItems containsString="0" containsBlank="1" containsNumber="1" minValue="1.44899E-2" maxValue="0.1365672"/>
    </cacheField>
    <cacheField name="Rotating Pieces" numFmtId="0">
      <sharedItems containsString="0" containsBlank="1" containsNumber="1" containsInteger="1" minValue="0" maxValue="0"/>
    </cacheField>
    <cacheField name="Processing Pieces into Grids" numFmtId="0">
      <sharedItems containsString="0" containsBlank="1" containsNumber="1" minValue="0.5518613" maxValue="10.2014935"/>
    </cacheField>
    <cacheField name="Solving the Puzzle" numFmtId="0">
      <sharedItems containsString="0" containsBlank="1" containsNumber="1" minValue="0.95483889999999905" maxValue="89.5388758"/>
    </cacheField>
    <cacheField name="Choosing the best solution for Jigsaw" numFmtId="0">
      <sharedItems containsString="0" containsBlank="1" containsNumber="1" minValue="0" maxValue="735.20790680000005"/>
    </cacheField>
    <cacheField name="Total time" numFmtId="0">
      <sharedItems containsString="0" containsBlank="1" containsNumber="1" minValue="1.9602132999999999" maxValue="571.61066229999994"/>
    </cacheField>
    <cacheField name="Jigsaw Success" numFmtId="0">
      <sharedItems containsBlank="1" count="3">
        <s v="True"/>
        <s v="False"/>
        <m/>
      </sharedItems>
    </cacheField>
    <cacheField name="NCC" numFmtId="0">
      <sharedItems containsString="0" containsBlank="1" containsNumber="1" minValue="0" maxValue="28.4435"/>
    </cacheField>
    <cacheField name="Possible Solutions" numFmtId="0">
      <sharedItems containsString="0" containsBlank="1" containsNumber="1" containsInteger="1" minValue="1" maxValue="10496"/>
    </cacheField>
    <cacheField name="Time Generating" numFmtId="0">
      <sharedItems containsString="0" containsBlank="1" containsNumber="1" minValue="0" maxValue="529.78116660000001"/>
    </cacheField>
    <cacheField name="Pieces2" numFmtId="0" databaseField="0">
      <fieldGroup base="1">
        <discretePr count="10">
          <x v="1"/>
          <x v="3"/>
          <x v="1"/>
          <x v="2"/>
          <x v="3"/>
          <x v="2"/>
          <x v="3"/>
          <x v="3"/>
          <x v="3"/>
          <x v="0"/>
        </discretePr>
        <groupItems count="4">
          <m/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odor Baltoi" refreshedDate="45462.842073032407" createdVersion="8" refreshedVersion="8" minRefreshableVersion="3" recordCount="72" xr:uid="{66AB4DE8-BF29-4229-AE2D-AD37CB574D9D}">
  <cacheSource type="worksheet">
    <worksheetSource ref="A1:J1048576" sheet="Sheet1"/>
  </cacheSource>
  <cacheFields count="10">
    <cacheField name="Name" numFmtId="0">
      <sharedItems containsBlank="1"/>
    </cacheField>
    <cacheField name="Pieces" numFmtId="0">
      <sharedItems containsString="0" containsBlank="1" containsNumber="1" containsInteger="1" minValue="12" maxValue="60" count="10">
        <n v="20"/>
        <n v="56"/>
        <n v="12"/>
        <n v="24"/>
        <n v="40"/>
        <n v="35"/>
        <n v="48"/>
        <n v="60"/>
        <n v="54"/>
        <m/>
      </sharedItems>
    </cacheField>
    <cacheField name="PreProcessing" numFmtId="0">
      <sharedItems containsString="0" containsBlank="1" containsNumber="1" minValue="8.64970000000009E-3" maxValue="9.0003E-2"/>
    </cacheField>
    <cacheField name="Contour Finding" numFmtId="0">
      <sharedItems containsString="0" containsBlank="1" containsNumber="1" minValue="1.44899E-2" maxValue="0.1365672"/>
    </cacheField>
    <cacheField name="Rotating Pieces" numFmtId="0">
      <sharedItems containsString="0" containsBlank="1" containsNumber="1" containsInteger="1" minValue="0" maxValue="0"/>
    </cacheField>
    <cacheField name="Processing Pieces into Grids" numFmtId="0">
      <sharedItems containsString="0" containsBlank="1" containsNumber="1" minValue="0.5518613" maxValue="10.2014935"/>
    </cacheField>
    <cacheField name="Solving the Puzzle" numFmtId="0">
      <sharedItems containsString="0" containsBlank="1" containsNumber="1" minValue="0.95483889999999905" maxValue="89.5388758"/>
    </cacheField>
    <cacheField name="Choosing the best solution for Jigsaw" numFmtId="0">
      <sharedItems containsString="0" containsBlank="1" containsNumber="1" minValue="0" maxValue="735.20790680000005"/>
    </cacheField>
    <cacheField name="Total time" numFmtId="0">
      <sharedItems containsString="0" containsBlank="1" containsNumber="1" minValue="1.9602132999999999" maxValue="571.61066229999994"/>
    </cacheField>
    <cacheField name="Jigsaw Succes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1"/>
    <n v="0"/>
    <n v="100"/>
  </r>
  <r>
    <x v="1"/>
    <n v="22"/>
    <n v="4"/>
    <n v="84.615384615384613"/>
  </r>
  <r>
    <x v="2"/>
    <n v="9"/>
    <n v="14"/>
    <n v="39.130434782608695"/>
  </r>
  <r>
    <x v="3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alert20"/>
    <x v="0"/>
    <n v="7.7313299999999904E-2"/>
    <n v="0.12718199999999999"/>
    <n v="0"/>
    <n v="10.007292700000001"/>
    <n v="3.1358511"/>
    <n v="0.12607119999999999"/>
    <n v="13.533068699999999"/>
    <x v="0"/>
    <n v="2.29E-2"/>
    <n v="1"/>
    <n v="0.10317119999999999"/>
  </r>
  <r>
    <s v="bigalert56"/>
    <x v="1"/>
    <n v="9.0003E-2"/>
    <n v="0.1365672"/>
    <n v="0"/>
    <n v="9.1124023999999899"/>
    <n v="34.801423799999903"/>
    <n v="3.97105119999999"/>
    <n v="48.178063499999901"/>
    <x v="0"/>
    <n v="0.39329999999999998"/>
    <n v="32"/>
    <n v="3.57775119999999"/>
  </r>
  <r>
    <s v="bike12"/>
    <x v="2"/>
    <n v="9.5091000000000394E-3"/>
    <n v="1.87958999999999E-2"/>
    <n v="0"/>
    <n v="0.89393230000000001"/>
    <n v="1.0133363"/>
    <n v="1.7377399999999901E-2"/>
    <n v="1.9602132999999999"/>
    <x v="0"/>
    <n v="2.8E-3"/>
    <n v="2"/>
    <n v="1.45773999999999E-2"/>
  </r>
  <r>
    <s v="bike24"/>
    <x v="3"/>
    <n v="1.7587100000000001E-2"/>
    <n v="3.0525199999999999E-2"/>
    <n v="0"/>
    <n v="1.4464439999999901"/>
    <n v="9.6841272000000007"/>
    <n v="3.2205364999999899"/>
    <n v="14.4110833"/>
    <x v="0"/>
    <n v="9.9330000000000002E-2"/>
    <n v="96"/>
    <n v="3.1212064999999898"/>
  </r>
  <r>
    <s v="bike40"/>
    <x v="4"/>
    <n v="1.3650399999999899E-2"/>
    <n v="2.5100400000000099E-2"/>
    <n v="0"/>
    <n v="0.83019959999999904"/>
    <n v="31.881984200000002"/>
    <n v="0"/>
    <n v="32.752288199999903"/>
    <x v="1"/>
    <m/>
    <m/>
    <n v="0"/>
  </r>
  <r>
    <s v="books35"/>
    <x v="5"/>
    <n v="1.3868399999999999E-2"/>
    <n v="2.4812100000000101E-2"/>
    <n v="0"/>
    <n v="0.86568689999999904"/>
    <n v="13.529556899999999"/>
    <n v="4.4949499999999497E-2"/>
    <n v="14.4862476"/>
    <x v="0"/>
    <n v="2.8999999999999998E-3"/>
    <n v="1"/>
    <n v="4.2049499999999497E-2"/>
  </r>
  <r>
    <s v="british12"/>
    <x v="2"/>
    <n v="8.9158000000000293E-3"/>
    <n v="1.4753499999999999E-2"/>
    <n v="0"/>
    <n v="0.896798599999999"/>
    <n v="1.0254052"/>
    <n v="1.7539300000000101E-2"/>
    <n v="1.9701941999999999"/>
    <x v="0"/>
    <n v="2.5000000000000001E-3"/>
    <n v="1"/>
    <n v="1.5039300000000101E-2"/>
  </r>
  <r>
    <s v="british40"/>
    <x v="4"/>
    <n v="1.44735E-2"/>
    <n v="2.61602999999999E-2"/>
    <n v="0"/>
    <n v="1.1395333000000001"/>
    <n v="53.3928291"/>
    <n v="0"/>
    <n v="54.574551799999902"/>
    <x v="1"/>
    <m/>
    <m/>
    <n v="0"/>
  </r>
  <r>
    <s v="cafea12"/>
    <x v="2"/>
    <n v="1.2168200000000001E-2"/>
    <n v="1.92936999999999E-2"/>
    <n v="0"/>
    <n v="1.3634336999999901"/>
    <n v="1.146239"/>
    <n v="3.51406999999999E-2"/>
    <n v="2.5856862999999999"/>
    <x v="0"/>
    <n v="1.21E-2"/>
    <n v="2"/>
    <n v="2.30406999999999E-2"/>
  </r>
  <r>
    <s v="cafea24"/>
    <x v="3"/>
    <n v="1.04017E-2"/>
    <n v="1.8515999999999901E-2"/>
    <n v="0"/>
    <n v="0.82515379999999905"/>
    <n v="6.3946109"/>
    <n v="1.5267425999999999"/>
    <n v="8.7824814"/>
    <x v="0"/>
    <n v="2.3539999999999998E-2"/>
    <n v="48"/>
    <n v="1.5032026000000001"/>
  </r>
  <r>
    <s v="cafea40"/>
    <x v="4"/>
    <n v="1.0385099999999901E-2"/>
    <n v="2.1693699999999899E-2"/>
    <n v="0"/>
    <n v="0.76649749999999905"/>
    <n v="38.271787400000001"/>
    <n v="0"/>
    <n v="39.072034299999999"/>
    <x v="1"/>
    <m/>
    <m/>
    <n v="0"/>
  </r>
  <r>
    <s v="cascada12"/>
    <x v="2"/>
    <n v="1.3824400000000001E-2"/>
    <n v="2.12961999999998E-2"/>
    <n v="0"/>
    <n v="1.0573923000000001"/>
    <n v="2.4191712000000001"/>
    <n v="0.13983080000000001"/>
    <n v="3.5128229999999898"/>
    <x v="0"/>
    <n v="1.1599999999999999E-2"/>
    <n v="12"/>
    <n v="0.12823080000000001"/>
  </r>
  <r>
    <s v="cascada24"/>
    <x v="3"/>
    <n v="1.16836999999998E-2"/>
    <n v="2.1156100000000001E-2"/>
    <n v="0"/>
    <n v="0.68023619999999996"/>
    <n v="12.1522772"/>
    <n v="4.6575766999999999"/>
    <n v="17.529004799999999"/>
    <x v="0"/>
    <n v="6.4490000000000006E-2"/>
    <n v="192"/>
    <n v="4.5930866999999997"/>
  </r>
  <r>
    <s v="castel12"/>
    <x v="2"/>
    <n v="1.29970999999999E-2"/>
    <n v="2.08365999999999E-2"/>
    <n v="0"/>
    <n v="0.80091970000000001"/>
    <n v="1.9912072000000001"/>
    <n v="3.2881699999999903E-2"/>
    <n v="2.8649779999999998"/>
    <x v="0"/>
    <n v="1.039E-2"/>
    <n v="1"/>
    <n v="2.2491699999999903E-2"/>
  </r>
  <r>
    <s v="castel20"/>
    <x v="0"/>
    <n v="1.05351E-2"/>
    <n v="1.8450100000000101E-2"/>
    <n v="0"/>
    <n v="0.69129850000000004"/>
    <n v="8.6352757999999898"/>
    <n v="7.9666397999999896"/>
    <n v="17.329965300000001"/>
    <x v="0"/>
    <n v="0.12884999999999999"/>
    <n v="412"/>
    <n v="7.8377897999999897"/>
  </r>
  <r>
    <s v="castel48"/>
    <x v="6"/>
    <n v="1.5615300000000099E-2"/>
    <n v="2.8494999999999899E-2"/>
    <n v="0"/>
    <n v="0.89858839999999995"/>
    <n v="56.095443500000002"/>
    <n v="0"/>
    <n v="57.039686199999998"/>
    <x v="1"/>
    <m/>
    <m/>
    <n v="0"/>
  </r>
  <r>
    <s v="castle12"/>
    <x v="2"/>
    <n v="1.12687E-2"/>
    <n v="1.8441799999999901E-2"/>
    <n v="0"/>
    <n v="0.90064499999999903"/>
    <n v="1.9613143"/>
    <n v="3.2794099999999299E-2"/>
    <n v="2.9310825"/>
    <x v="0"/>
    <n v="2.5000000000000001E-3"/>
    <n v="2"/>
    <n v="3.02940999999993E-2"/>
  </r>
  <r>
    <s v="castle24"/>
    <x v="3"/>
    <n v="1.42674E-2"/>
    <n v="2.4265499999999999E-2"/>
    <n v="0"/>
    <n v="1.0062044999999999"/>
    <n v="8.8326878999999998"/>
    <n v="0.80182939999999903"/>
    <n v="10.686869700000001"/>
    <x v="0"/>
    <n v="2.4060000000000002E-2"/>
    <n v="32"/>
    <n v="0.77776939999999906"/>
  </r>
  <r>
    <s v="castle40"/>
    <x v="4"/>
    <n v="1.3610399999999899E-2"/>
    <n v="2.54689000000001E-2"/>
    <n v="0"/>
    <n v="1.01546869999999"/>
    <n v="41.623920900000002"/>
    <n v="0"/>
    <n v="42.679707999999998"/>
    <x v="1"/>
    <m/>
    <m/>
    <n v="0"/>
  </r>
  <r>
    <s v="ceiling12"/>
    <x v="2"/>
    <n v="1.4072299999999999E-2"/>
    <n v="2.1864000000000099E-2"/>
    <n v="0"/>
    <n v="1.2651539999999999"/>
    <n v="1.1125932999999999"/>
    <n v="0.18945020000000001"/>
    <n v="2.6123617000000001"/>
    <x v="0"/>
    <n v="4.3200000000000001E-3"/>
    <n v="2"/>
    <n v="0.18513020000000002"/>
  </r>
  <r>
    <s v="ceiling24"/>
    <x v="3"/>
    <n v="1.3395000000000001E-2"/>
    <n v="2.30245E-2"/>
    <n v="0"/>
    <n v="1.1214739"/>
    <n v="34.564364500000003"/>
    <n v="185.94887879999999"/>
    <n v="221.68505099999999"/>
    <x v="0"/>
    <n v="4.7022000000000004"/>
    <n v="6120"/>
    <n v="181.24667879999998"/>
  </r>
  <r>
    <s v="ceiling40"/>
    <x v="4"/>
    <n v="1.9403899999999901E-2"/>
    <n v="3.4164800000000099E-2"/>
    <n v="0"/>
    <n v="1.2427277999999999"/>
    <n v="46.879042200000001"/>
    <n v="0"/>
    <n v="48.176836700000003"/>
    <x v="1"/>
    <m/>
    <m/>
    <n v="0"/>
  </r>
  <r>
    <s v="chocolate12"/>
    <x v="2"/>
    <n v="1.43952999999998E-2"/>
    <n v="2.2438199999999801E-2"/>
    <n v="0"/>
    <n v="1.5347487"/>
    <n v="1.1311728000000001"/>
    <n v="2.7358500000000001E-2"/>
    <n v="2.74043499999999"/>
    <x v="0"/>
    <n v="7.0600000000000003E-3"/>
    <n v="1"/>
    <n v="2.0298500000000001E-2"/>
  </r>
  <r>
    <s v="chocolate24"/>
    <x v="3"/>
    <n v="1.33623999999998E-2"/>
    <n v="3.09626E-2"/>
    <n v="0"/>
    <n v="1.1101828"/>
    <n v="4.8085823999999997"/>
    <n v="3.1182099999999598E-2"/>
    <n v="6.0029041999999997"/>
    <x v="0"/>
    <n v="4.9659999999999999E-3"/>
    <n v="1"/>
    <n v="2.6216099999999597E-2"/>
  </r>
  <r>
    <s v="chocolate40"/>
    <x v="4"/>
    <n v="1.2026E-2"/>
    <n v="2.4311300000000102E-2"/>
    <n v="0"/>
    <n v="0.86518049999999902"/>
    <n v="12.040612599999999"/>
    <n v="0.187913899999999"/>
    <n v="13.1369025999999"/>
    <x v="0"/>
    <n v="2.5339999999999998E-3"/>
    <n v="1"/>
    <n v="0.18537989999999899"/>
  </r>
  <r>
    <s v="church12"/>
    <x v="2"/>
    <n v="1.48600999999999E-2"/>
    <n v="2.2887799999999899E-2"/>
    <n v="0"/>
    <n v="0.81225799999999904"/>
    <n v="1.1430655000000001"/>
    <n v="1.8196000000000101E-2"/>
    <n v="2.0172783999999999"/>
    <x v="0"/>
    <n v="2.4499999999999999E-3"/>
    <n v="1"/>
    <n v="1.57460000000001E-2"/>
  </r>
  <r>
    <s v="church24"/>
    <x v="3"/>
    <n v="1.64648999999998E-2"/>
    <n v="2.8861399999999999E-2"/>
    <n v="0"/>
    <n v="1.238165"/>
    <n v="4.7428875000000001"/>
    <n v="0.40430179999999899"/>
    <n v="6.4398741999999896"/>
    <x v="0"/>
    <n v="5.2440000000000004E-3"/>
    <n v="1"/>
    <n v="0.39905779999999896"/>
  </r>
  <r>
    <s v="church40"/>
    <x v="4"/>
    <n v="1.40795E-2"/>
    <n v="2.68097999999998E-2"/>
    <n v="0"/>
    <n v="0.89160069999999902"/>
    <n v="21.3667984"/>
    <n v="0.86135279999999803"/>
    <n v="23.1687783"/>
    <x v="0"/>
    <n v="0.01"/>
    <n v="12"/>
    <n v="0.85135279999999802"/>
  </r>
  <r>
    <s v="coloseum12"/>
    <x v="2"/>
    <n v="1.48600999999999E-2"/>
    <n v="2.2887799999999899E-2"/>
    <m/>
    <n v="0.81225799999999904"/>
    <n v="1.1430655000000001"/>
    <n v="1.8196000000000101E-2"/>
    <n v="2.0172783999999999"/>
    <x v="0"/>
    <m/>
    <m/>
    <m/>
  </r>
  <r>
    <s v="church60"/>
    <x v="7"/>
    <n v="1.50028E-2"/>
    <n v="5.2300300000000001E-2"/>
    <n v="0"/>
    <n v="1.6020300000000001"/>
    <n v="40.231051000000001"/>
    <n v="100.331823"/>
    <n v="142.23220710000001"/>
    <x v="1"/>
    <m/>
    <m/>
    <n v="100.331823"/>
  </r>
  <r>
    <s v="coloseum24"/>
    <x v="3"/>
    <n v="1.12012999999999E-2"/>
    <n v="1.9154999999999998E-2"/>
    <n v="0"/>
    <n v="0.69631200000000004"/>
    <n v="13.216900600000001"/>
    <n v="4.674328"/>
    <n v="18.624290999999999"/>
    <x v="0"/>
    <n v="5.679E-2"/>
    <n v="192"/>
    <n v="4.6175379999999997"/>
  </r>
  <r>
    <s v="coloseum40"/>
    <x v="4"/>
    <n v="1.38135999999999E-2"/>
    <n v="3.0938899999999901E-2"/>
    <n v="0"/>
    <n v="0.80453710000000001"/>
    <n v="37.173719499999997"/>
    <n v="0"/>
    <n v="38.024666600000003"/>
    <x v="1"/>
    <m/>
    <m/>
    <n v="0"/>
  </r>
  <r>
    <s v="desk12"/>
    <x v="2"/>
    <n v="1.13198999999999E-2"/>
    <n v="1.9361300000000099E-2"/>
    <n v="0"/>
    <n v="1.0183701000000001"/>
    <n v="0.95483889999999905"/>
    <n v="1.89954000000001E-2"/>
    <n v="2.0299178000000002"/>
    <x v="0"/>
    <n v="2.9299999999999999E-3"/>
    <n v="1"/>
    <n v="1.6065400000000101E-2"/>
  </r>
  <r>
    <s v="desk24"/>
    <x v="3"/>
    <n v="9.2779000000000594E-3"/>
    <n v="1.6945399999999999E-2"/>
    <n v="0"/>
    <n v="0.684880299999999"/>
    <n v="8.7820189000000006"/>
    <n v="0.440737199999999"/>
    <n v="9.9393153000000005"/>
    <x v="0"/>
    <n v="9.3600000000000003E-3"/>
    <n v="18"/>
    <n v="0.43137719999999902"/>
  </r>
  <r>
    <s v="desk40"/>
    <x v="4"/>
    <n v="1.4218700000000001E-2"/>
    <n v="2.9552499999999999E-2"/>
    <n v="0"/>
    <n v="0.86099619999999999"/>
    <n v="60.3191889"/>
    <n v="0"/>
    <n v="61.225842199999903"/>
    <x v="1"/>
    <m/>
    <m/>
    <n v="0"/>
  </r>
  <r>
    <s v="eggs35"/>
    <x v="5"/>
    <n v="1.25376999999999E-2"/>
    <n v="2.2319700000000098E-2"/>
    <n v="0"/>
    <n v="0.89678880000000005"/>
    <n v="23.605140299999999"/>
    <n v="5.01809469999999"/>
    <n v="29.563360299999999"/>
    <x v="0"/>
    <n v="5.219E-2"/>
    <n v="96"/>
    <n v="4.9659046999999896"/>
  </r>
  <r>
    <s v="flori12"/>
    <x v="2"/>
    <n v="9.0508000000000203E-3"/>
    <n v="1.44899E-2"/>
    <n v="0"/>
    <n v="0.96030459999999995"/>
    <n v="2.4875936999999899"/>
    <n v="1.9869499999999499E-2"/>
    <n v="3.4979467999999998"/>
    <x v="0"/>
    <n v="2.7200000000000002E-3"/>
    <n v="1"/>
    <n v="1.7149499999999498E-2"/>
  </r>
  <r>
    <s v="flori24"/>
    <x v="3"/>
    <n v="1.24222E-2"/>
    <n v="2.2085299999999801E-2"/>
    <n v="0"/>
    <n v="1.11653379999999"/>
    <n v="14.4348001999999"/>
    <n v="0.81899440000000101"/>
    <n v="16.419560099999899"/>
    <x v="0"/>
    <m/>
    <m/>
    <n v="0.81899440000000101"/>
  </r>
  <r>
    <s v="flori40"/>
    <x v="4"/>
    <n v="1.31813999999998E-2"/>
    <n v="2.5061299999999901E-2"/>
    <n v="0"/>
    <n v="0.9374072"/>
    <n v="48.406382199999904"/>
    <n v="0"/>
    <n v="49.383318599999903"/>
    <x v="1"/>
    <m/>
    <m/>
    <n v="0"/>
  </r>
  <r>
    <s v="graffiti12"/>
    <x v="2"/>
    <n v="1.4739999999999901E-2"/>
    <n v="2.3041300000000001E-2"/>
    <n v="0"/>
    <n v="1.0836403999999999"/>
    <n v="2.6315233"/>
    <n v="3.4628400000000698E-2"/>
    <n v="3.7983506"/>
    <x v="0"/>
    <n v="3.7000000000000002E-3"/>
    <n v="2"/>
    <n v="3.0928400000000696E-2"/>
  </r>
  <r>
    <s v="graffiti54"/>
    <x v="8"/>
    <n v="8.64970000000009E-3"/>
    <n v="1.97038E-2"/>
    <n v="0"/>
    <n v="0.61533579999999999"/>
    <n v="73.715789000000001"/>
    <n v="0"/>
    <n v="74.360596799999996"/>
    <x v="1"/>
    <m/>
    <m/>
    <n v="0"/>
  </r>
  <r>
    <s v="lacusta12"/>
    <x v="2"/>
    <n v="1.2140299999999901E-2"/>
    <n v="1.8846000000000099E-2"/>
    <n v="0"/>
    <n v="1.1879233999999901"/>
    <n v="1.0880650999999999"/>
    <n v="4.8033999999999903E-2"/>
    <n v="2.3637044"/>
    <x v="0"/>
    <n v="3.9199999999999999E-3"/>
    <n v="2"/>
    <n v="4.4113999999999903E-2"/>
  </r>
  <r>
    <s v="lacusta24"/>
    <x v="3"/>
    <n v="1.06139999999999E-2"/>
    <n v="2.0139699999999799E-2"/>
    <n v="0"/>
    <n v="0.94259289999999896"/>
    <n v="5.4867147000000003"/>
    <n v="2.6805799999999901E-2"/>
    <n v="6.4958279000000001"/>
    <x v="0"/>
    <n v="2.7000000000000001E-3"/>
    <n v="1"/>
    <n v="2.41057999999999E-2"/>
  </r>
  <r>
    <s v="lacusta40"/>
    <x v="4"/>
    <n v="9.9932000000000302E-3"/>
    <n v="2.0517299999999999E-2"/>
    <n v="0"/>
    <n v="0.79064040000000002"/>
    <n v="21.424412799999999"/>
    <n v="0.94181340000000002"/>
    <n v="23.1947033"/>
    <x v="0"/>
    <n v="9.6600000000000002E-3"/>
    <n v="16"/>
    <n v="0.93215340000000002"/>
  </r>
  <r>
    <s v="leiaMadCutePuzzle48"/>
    <x v="6"/>
    <n v="7.4649399999999894E-2"/>
    <n v="0.12815090000000001"/>
    <n v="0"/>
    <n v="9.9490637999999993"/>
    <n v="22.261078999999999"/>
    <n v="5.2500436999999902"/>
    <n v="37.725830799999997"/>
    <x v="0"/>
    <n v="0.53439999999999999"/>
    <n v="48"/>
    <n v="4.7156436999999904"/>
  </r>
  <r>
    <s v="lioness12"/>
    <x v="2"/>
    <n v="5.8682199999999997E-2"/>
    <n v="9.2339299999999902E-2"/>
    <n v="0"/>
    <n v="8.1588946"/>
    <n v="1.0476198999999999"/>
    <n v="0.105176099999999"/>
    <n v="9.5093269999999901"/>
    <x v="0"/>
    <n v="1.9E-2"/>
    <n v="1"/>
    <n v="8.6176099999998992E-2"/>
  </r>
  <r>
    <s v="lioness40"/>
    <x v="4"/>
    <n v="5.8620099999999897E-2"/>
    <n v="9.8165399999999806E-2"/>
    <n v="0"/>
    <n v="7.0951643000000004"/>
    <n v="31.172726099999998"/>
    <n v="0"/>
    <n v="38.431474999999999"/>
    <x v="0"/>
    <m/>
    <m/>
    <n v="0"/>
  </r>
  <r>
    <s v="lumanari35"/>
    <x v="5"/>
    <n v="1.16878999999998E-2"/>
    <n v="2.3478399999999899E-2"/>
    <n v="0"/>
    <n v="0.7899275"/>
    <n v="10.029713999999901"/>
    <n v="3.5799400000000099E-2"/>
    <n v="10.8970973"/>
    <x v="0"/>
    <m/>
    <m/>
    <n v="3.5799400000000099E-2"/>
  </r>
  <r>
    <s v="mountain35"/>
    <x v="5"/>
    <n v="9.2278999999999504E-3"/>
    <n v="1.7411800000000002E-2"/>
    <n v="0"/>
    <n v="0.5518613"/>
    <n v="21.769171999999902"/>
    <n v="93.150469299999997"/>
    <n v="115.5035991"/>
    <x v="0"/>
    <m/>
    <m/>
    <n v="93.150469299999997"/>
  </r>
  <r>
    <s v="office12"/>
    <x v="2"/>
    <n v="1.13450999999999E-2"/>
    <n v="1.8548699999999901E-2"/>
    <n v="0"/>
    <n v="0.82220680000000002"/>
    <n v="1.7211128"/>
    <n v="1.9380799999999899E-2"/>
    <n v="2.5995358"/>
    <x v="0"/>
    <m/>
    <m/>
    <n v="1.9380799999999899E-2"/>
  </r>
  <r>
    <s v="office24"/>
    <x v="3"/>
    <n v="1.32202000000001E-2"/>
    <n v="2.30352999999998E-2"/>
    <n v="0"/>
    <n v="1.09789529999999"/>
    <n v="6.5770167999999902"/>
    <n v="2.8463699999999599E-2"/>
    <n v="7.7481556999999901"/>
    <x v="0"/>
    <n v="3.3700000000000002E-3"/>
    <n v="1"/>
    <n v="2.5093699999999598E-2"/>
  </r>
  <r>
    <s v="office40"/>
    <x v="4"/>
    <n v="1.27908999999999E-2"/>
    <n v="2.4666900000000099E-2"/>
    <n v="0"/>
    <n v="0.97375809999999996"/>
    <n v="29.013513"/>
    <n v="3.1416536999999898"/>
    <n v="33.174669799999997"/>
    <x v="0"/>
    <n v="4.3889999999999998E-2"/>
    <n v="66"/>
    <n v="3.0977636999999896"/>
  </r>
  <r>
    <s v="person12"/>
    <x v="2"/>
    <n v="1.4122900000000001E-2"/>
    <n v="2.2095099999999999E-2"/>
    <n v="0"/>
    <n v="1.0932705999999901"/>
    <n v="2.7590562999999899"/>
    <n v="2.1354239000000002"/>
    <n v="2.1354239000000002"/>
    <x v="0"/>
    <n v="3.0000000000000001E-3"/>
    <n v="1"/>
    <n v="2.1324239"/>
  </r>
  <r>
    <s v="person24"/>
    <x v="3"/>
    <n v="1.29858999999998E-2"/>
    <n v="2.1278000000000099E-2"/>
    <n v="0"/>
    <n v="0.80746519999999999"/>
    <n v="6.9309470999999903"/>
    <n v="4.9574399999999103E-2"/>
    <n v="7.8290658999999998"/>
    <x v="0"/>
    <m/>
    <m/>
    <n v="4.9574399999999103E-2"/>
  </r>
  <r>
    <s v="person35"/>
    <x v="5"/>
    <n v="1.77784E-2"/>
    <n v="3.2679899999999901E-2"/>
    <n v="0"/>
    <n v="1.4196029999999999"/>
    <n v="30.474716799999999"/>
    <n v="7.1488721999999996"/>
    <n v="39.105205899999902"/>
    <x v="0"/>
    <n v="0.21920000000000001"/>
    <n v="176"/>
    <n v="6.9296721999999997"/>
  </r>
  <r>
    <s v="person40"/>
    <x v="4"/>
    <n v="1.1700800000000001E-2"/>
    <n v="2.3363399999999802E-2"/>
    <n v="0"/>
    <n v="0.79942270000000004"/>
    <n v="40.987982299999999"/>
    <n v="529.78116660000001"/>
    <n v="571.61066229999994"/>
    <x v="0"/>
    <m/>
    <n v="10496"/>
    <n v="529.78116660000001"/>
  </r>
  <r>
    <s v="railway12"/>
    <x v="2"/>
    <n v="1.00843999999999E-2"/>
    <n v="1.9980400000000099E-2"/>
    <n v="0"/>
    <n v="0.75159659999999995"/>
    <n v="1.1929167000000001"/>
    <n v="1.6198799999999701E-2"/>
    <n v="1.9969314999999901"/>
    <x v="0"/>
    <m/>
    <m/>
    <n v="1.6198799999999701E-2"/>
  </r>
  <r>
    <s v="railway24"/>
    <x v="3"/>
    <n v="1.18532E-2"/>
    <n v="2.1115299999999899E-2"/>
    <n v="0"/>
    <n v="1.0371136000000001"/>
    <n v="13.249234599999999"/>
    <n v="7.09394819999999"/>
    <n v="21.4217525"/>
    <x v="0"/>
    <n v="0.1628"/>
    <n v="288"/>
    <n v="6.9311481999999902"/>
  </r>
  <r>
    <s v="railway35"/>
    <x v="5"/>
    <n v="1.53023999999999E-2"/>
    <n v="2.7439499999999999E-2"/>
    <n v="0"/>
    <n v="1.1031039"/>
    <n v="32.045909799999997"/>
    <n v="0"/>
    <n v="33.193118900000002"/>
    <x v="1"/>
    <m/>
    <m/>
    <n v="0"/>
  </r>
  <r>
    <s v="railway40"/>
    <x v="4"/>
    <n v="1.04432E-2"/>
    <n v="2.02442E-2"/>
    <n v="0"/>
    <n v="0.81401219999999896"/>
    <n v="48.782964699999901"/>
    <n v="0"/>
    <n v="49.628738399999897"/>
    <x v="1"/>
    <m/>
    <m/>
    <n v="0"/>
  </r>
  <r>
    <s v="sushi35"/>
    <x v="5"/>
    <n v="1.53544000000001E-2"/>
    <n v="2.8043399999999798E-2"/>
    <n v="0"/>
    <n v="0.94329679999999905"/>
    <n v="30.004671399999999"/>
    <n v="0"/>
    <n v="30.9927393"/>
    <x v="1"/>
    <m/>
    <m/>
    <n v="0"/>
  </r>
  <r>
    <s v="table35"/>
    <x v="5"/>
    <n v="1.54086999999998E-2"/>
    <n v="2.89673999999999E-2"/>
    <n v="0"/>
    <n v="1.1267545999999899"/>
    <n v="30.4101792999999"/>
    <n v="0"/>
    <n v="31.5829041"/>
    <x v="1"/>
    <m/>
    <m/>
    <n v="0"/>
  </r>
  <r>
    <s v="temple35"/>
    <x v="5"/>
    <n v="1.42106999999997E-2"/>
    <n v="2.6295699999999901E-2"/>
    <n v="0"/>
    <n v="1.03148539999999"/>
    <n v="31.928056299999898"/>
    <n v="0"/>
    <n v="33.001553100000002"/>
    <x v="1"/>
    <m/>
    <m/>
    <n v="0"/>
  </r>
  <r>
    <s v="town12"/>
    <x v="2"/>
    <n v="1.31936999999999E-2"/>
    <n v="1.9819799999999999E-2"/>
    <n v="0"/>
    <n v="0.91209960000000001"/>
    <n v="1.1157089999999901"/>
    <n v="1.7311599999999702E-2"/>
    <n v="2.0849186"/>
    <x v="0"/>
    <m/>
    <m/>
    <n v="1.7311599999999702E-2"/>
  </r>
  <r>
    <s v="town24"/>
    <x v="3"/>
    <n v="1.5351999999999999E-2"/>
    <n v="2.5547699999999899E-2"/>
    <n v="0"/>
    <n v="1.2264002000000001"/>
    <n v="7.7305378999999999"/>
    <n v="3.7980800000001397E-2"/>
    <n v="9.0452151999999995"/>
    <x v="0"/>
    <m/>
    <m/>
    <n v="3.7980800000001397E-2"/>
  </r>
  <r>
    <s v="town40"/>
    <x v="4"/>
    <n v="1.38526999999999E-2"/>
    <n v="2.6427900000000001E-2"/>
    <n v="0"/>
    <n v="0.99405719999999997"/>
    <n v="61.448104299999997"/>
    <n v="0"/>
    <n v="62.483722"/>
    <x v="1"/>
    <m/>
    <m/>
    <n v="0"/>
  </r>
  <r>
    <s v="urangutan35"/>
    <x v="5"/>
    <n v="1.2383399999999999E-2"/>
    <n v="2.2379499999999899E-2"/>
    <n v="0"/>
    <n v="0.65584359999999897"/>
    <n v="34.091222100000003"/>
    <n v="1.2351786999999901"/>
    <n v="17.824952699999901"/>
    <x v="0"/>
    <n v="1.223E-2"/>
    <n v="32"/>
    <n v="1.2229486999999901"/>
  </r>
  <r>
    <s v="wishful12"/>
    <x v="2"/>
    <n v="6.5404400000000001E-2"/>
    <n v="0.1028075"/>
    <n v="0"/>
    <n v="10.2014935"/>
    <n v="1.05536369999999"/>
    <n v="0.13228299999999901"/>
    <n v="11.6142015"/>
    <x v="0"/>
    <m/>
    <m/>
    <n v="0.13228299999999901"/>
  </r>
  <r>
    <s v="wishful24"/>
    <x v="3"/>
    <n v="6.6708100000000006E-2"/>
    <n v="0.110202099999999"/>
    <n v="0"/>
    <n v="6.968871"/>
    <n v="4.9941319999999898"/>
    <n v="0.34029519999999902"/>
    <n v="12.5238034"/>
    <x v="0"/>
    <m/>
    <m/>
    <n v="0.34029519999999902"/>
  </r>
  <r>
    <s v="elefant54"/>
    <x v="8"/>
    <n v="4.7053599999999897E-2"/>
    <n v="4.1223799999999998E-2"/>
    <n v="0"/>
    <n v="1.5568869000000001"/>
    <n v="57.708281599999999"/>
    <n v="735.20790680000005"/>
    <n v="90"/>
    <x v="0"/>
    <n v="28.4435"/>
    <n v="7680"/>
    <m/>
  </r>
  <r>
    <s v="tren54"/>
    <x v="8"/>
    <n v="2.3222799999999801E-2"/>
    <n v="4.1432899999999898E-2"/>
    <n v="0"/>
    <n v="1.4809025"/>
    <n v="89.5388758"/>
    <n v="0"/>
    <n v="91.086391699999993"/>
    <x v="1"/>
    <n v="0"/>
    <m/>
    <m/>
  </r>
  <r>
    <m/>
    <x v="9"/>
    <m/>
    <m/>
    <m/>
    <m/>
    <m/>
    <m/>
    <m/>
    <x v="2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alert20"/>
    <x v="0"/>
    <n v="7.7313299999999904E-2"/>
    <n v="0.12718199999999999"/>
    <n v="0"/>
    <n v="10.007292700000001"/>
    <n v="3.1358511"/>
    <n v="0.12607119999999999"/>
    <n v="13.533068699999999"/>
    <s v="True"/>
  </r>
  <r>
    <s v="bigalert56"/>
    <x v="1"/>
    <n v="9.0003E-2"/>
    <n v="0.1365672"/>
    <n v="0"/>
    <n v="9.1124023999999899"/>
    <n v="34.801423799999903"/>
    <n v="3.97105119999999"/>
    <n v="48.178063499999901"/>
    <s v="True"/>
  </r>
  <r>
    <s v="bike12"/>
    <x v="2"/>
    <n v="9.5091000000000394E-3"/>
    <n v="1.87958999999999E-2"/>
    <n v="0"/>
    <n v="0.89393230000000001"/>
    <n v="1.0133363"/>
    <n v="1.7377399999999901E-2"/>
    <n v="1.9602132999999999"/>
    <s v="True"/>
  </r>
  <r>
    <s v="bike24"/>
    <x v="3"/>
    <n v="1.7587100000000001E-2"/>
    <n v="3.0525199999999999E-2"/>
    <n v="0"/>
    <n v="1.4464439999999901"/>
    <n v="9.6841272000000007"/>
    <n v="3.2205364999999899"/>
    <n v="14.4110833"/>
    <s v="True"/>
  </r>
  <r>
    <s v="bike40"/>
    <x v="4"/>
    <n v="1.3650399999999899E-2"/>
    <n v="2.5100400000000099E-2"/>
    <n v="0"/>
    <n v="0.83019959999999904"/>
    <n v="31.881984200000002"/>
    <n v="0"/>
    <n v="32.752288199999903"/>
    <s v="False"/>
  </r>
  <r>
    <s v="books35"/>
    <x v="5"/>
    <n v="1.3868399999999999E-2"/>
    <n v="2.4812100000000101E-2"/>
    <n v="0"/>
    <n v="0.86568689999999904"/>
    <n v="13.529556899999999"/>
    <n v="4.4949499999999497E-2"/>
    <n v="14.4862476"/>
    <s v="True"/>
  </r>
  <r>
    <s v="british12"/>
    <x v="2"/>
    <n v="8.9158000000000293E-3"/>
    <n v="1.4753499999999999E-2"/>
    <n v="0"/>
    <n v="0.896798599999999"/>
    <n v="1.0254052"/>
    <n v="1.7539300000000101E-2"/>
    <n v="1.9701941999999999"/>
    <s v="True"/>
  </r>
  <r>
    <s v="british40"/>
    <x v="4"/>
    <n v="1.44735E-2"/>
    <n v="2.61602999999999E-2"/>
    <n v="0"/>
    <n v="1.1395333000000001"/>
    <n v="53.3928291"/>
    <n v="0"/>
    <n v="54.574551799999902"/>
    <s v="False"/>
  </r>
  <r>
    <s v="cafea12"/>
    <x v="2"/>
    <n v="1.2168200000000001E-2"/>
    <n v="1.92936999999999E-2"/>
    <n v="0"/>
    <n v="1.3634336999999901"/>
    <n v="1.146239"/>
    <n v="3.51406999999999E-2"/>
    <n v="2.5856862999999999"/>
    <s v="True"/>
  </r>
  <r>
    <s v="cafea24"/>
    <x v="3"/>
    <n v="1.04017E-2"/>
    <n v="1.8515999999999901E-2"/>
    <n v="0"/>
    <n v="0.82515379999999905"/>
    <n v="6.3946109"/>
    <n v="1.5267425999999999"/>
    <n v="8.7824814"/>
    <s v="True"/>
  </r>
  <r>
    <s v="cafea40"/>
    <x v="4"/>
    <n v="1.0385099999999901E-2"/>
    <n v="2.1693699999999899E-2"/>
    <n v="0"/>
    <n v="0.76649749999999905"/>
    <n v="38.271787400000001"/>
    <n v="0"/>
    <n v="39.072034299999999"/>
    <s v="False"/>
  </r>
  <r>
    <s v="cascada12"/>
    <x v="2"/>
    <n v="1.3824400000000001E-2"/>
    <n v="2.12961999999998E-2"/>
    <n v="0"/>
    <n v="1.0573923000000001"/>
    <n v="2.4191712000000001"/>
    <n v="0.13983080000000001"/>
    <n v="3.5128229999999898"/>
    <s v="True"/>
  </r>
  <r>
    <s v="cascada24"/>
    <x v="3"/>
    <n v="1.16836999999998E-2"/>
    <n v="2.1156100000000001E-2"/>
    <n v="0"/>
    <n v="0.68023619999999996"/>
    <n v="12.1522772"/>
    <n v="4.6575766999999999"/>
    <n v="17.529004799999999"/>
    <s v="True"/>
  </r>
  <r>
    <s v="castel12"/>
    <x v="2"/>
    <n v="1.29970999999999E-2"/>
    <n v="2.08365999999999E-2"/>
    <n v="0"/>
    <n v="0.80091970000000001"/>
    <n v="1.9912072000000001"/>
    <n v="3.2881699999999903E-2"/>
    <n v="2.8649779999999998"/>
    <s v="True"/>
  </r>
  <r>
    <s v="castel20"/>
    <x v="0"/>
    <n v="1.05351E-2"/>
    <n v="1.8450100000000101E-2"/>
    <n v="0"/>
    <n v="0.69129850000000004"/>
    <n v="8.6352757999999898"/>
    <n v="7.9666397999999896"/>
    <n v="17.329965300000001"/>
    <s v="True"/>
  </r>
  <r>
    <s v="castel48"/>
    <x v="6"/>
    <n v="1.5615300000000099E-2"/>
    <n v="2.8494999999999899E-2"/>
    <n v="0"/>
    <n v="0.89858839999999995"/>
    <n v="56.095443500000002"/>
    <n v="0"/>
    <n v="57.039686199999998"/>
    <s v="False"/>
  </r>
  <r>
    <s v="castle12"/>
    <x v="2"/>
    <n v="1.12687E-2"/>
    <n v="1.8441799999999901E-2"/>
    <n v="0"/>
    <n v="0.90064499999999903"/>
    <n v="1.9613143"/>
    <n v="3.2794099999999299E-2"/>
    <n v="2.9310825"/>
    <s v="True"/>
  </r>
  <r>
    <s v="castle24"/>
    <x v="3"/>
    <n v="1.42674E-2"/>
    <n v="2.4265499999999999E-2"/>
    <n v="0"/>
    <n v="1.0062044999999999"/>
    <n v="8.8326878999999998"/>
    <n v="0.80182939999999903"/>
    <n v="10.686869700000001"/>
    <s v="True"/>
  </r>
  <r>
    <s v="castle40"/>
    <x v="4"/>
    <n v="1.3610399999999899E-2"/>
    <n v="2.54689000000001E-2"/>
    <n v="0"/>
    <n v="1.01546869999999"/>
    <n v="41.623920900000002"/>
    <n v="0"/>
    <n v="42.679707999999998"/>
    <s v="False"/>
  </r>
  <r>
    <s v="ceiling12"/>
    <x v="2"/>
    <n v="1.4072299999999999E-2"/>
    <n v="2.1864000000000099E-2"/>
    <n v="0"/>
    <n v="1.2651539999999999"/>
    <n v="1.1125932999999999"/>
    <n v="0.18945020000000001"/>
    <n v="2.6123617000000001"/>
    <s v="True"/>
  </r>
  <r>
    <s v="ceiling24"/>
    <x v="3"/>
    <n v="1.3395000000000001E-2"/>
    <n v="2.30245E-2"/>
    <n v="0"/>
    <n v="1.1214739"/>
    <n v="34.564364500000003"/>
    <n v="185.94887879999999"/>
    <n v="221.68505099999999"/>
    <s v="True"/>
  </r>
  <r>
    <s v="ceiling40"/>
    <x v="4"/>
    <n v="1.9403899999999901E-2"/>
    <n v="3.4164800000000099E-2"/>
    <n v="0"/>
    <n v="1.2427277999999999"/>
    <n v="46.879042200000001"/>
    <n v="0"/>
    <n v="48.176836700000003"/>
    <s v="False"/>
  </r>
  <r>
    <s v="chocolate12"/>
    <x v="2"/>
    <n v="1.43952999999998E-2"/>
    <n v="2.2438199999999801E-2"/>
    <n v="0"/>
    <n v="1.5347487"/>
    <n v="1.1311728000000001"/>
    <n v="2.7358500000000001E-2"/>
    <n v="2.74043499999999"/>
    <s v="True"/>
  </r>
  <r>
    <s v="chocolate24"/>
    <x v="3"/>
    <n v="1.33623999999998E-2"/>
    <n v="3.09626E-2"/>
    <n v="0"/>
    <n v="1.1101828"/>
    <n v="4.8085823999999997"/>
    <n v="3.1182099999999598E-2"/>
    <n v="6.0029041999999997"/>
    <s v="True"/>
  </r>
  <r>
    <s v="chocolate40"/>
    <x v="4"/>
    <n v="1.2026E-2"/>
    <n v="2.4311300000000102E-2"/>
    <n v="0"/>
    <n v="0.86518049999999902"/>
    <n v="12.040612599999999"/>
    <n v="0.187913899999999"/>
    <n v="13.1369025999999"/>
    <s v="True"/>
  </r>
  <r>
    <s v="church12"/>
    <x v="2"/>
    <n v="1.48600999999999E-2"/>
    <n v="2.2887799999999899E-2"/>
    <n v="0"/>
    <n v="0.81225799999999904"/>
    <n v="1.1430655000000001"/>
    <n v="1.8196000000000101E-2"/>
    <n v="2.0172783999999999"/>
    <s v="True"/>
  </r>
  <r>
    <s v="church24"/>
    <x v="3"/>
    <n v="1.64648999999998E-2"/>
    <n v="2.8861399999999999E-2"/>
    <n v="0"/>
    <n v="1.238165"/>
    <n v="4.7428875000000001"/>
    <n v="0.40430179999999899"/>
    <n v="6.4398741999999896"/>
    <s v="True"/>
  </r>
  <r>
    <s v="church40"/>
    <x v="4"/>
    <n v="1.40795E-2"/>
    <n v="2.68097999999998E-2"/>
    <n v="0"/>
    <n v="0.89160069999999902"/>
    <n v="21.3667984"/>
    <n v="0.86135279999999803"/>
    <n v="23.1687783"/>
    <s v="True"/>
  </r>
  <r>
    <s v="coloseum12"/>
    <x v="2"/>
    <n v="1.48600999999999E-2"/>
    <n v="2.2887799999999899E-2"/>
    <m/>
    <n v="0.81225799999999904"/>
    <n v="1.1430655000000001"/>
    <n v="1.8196000000000101E-2"/>
    <n v="2.0172783999999999"/>
    <s v="True"/>
  </r>
  <r>
    <s v="church60"/>
    <x v="7"/>
    <n v="1.50028E-2"/>
    <n v="5.2300300000000001E-2"/>
    <n v="0"/>
    <n v="1.6020300000000001"/>
    <n v="40.231051000000001"/>
    <n v="100.331823"/>
    <n v="142.23220710000001"/>
    <s v="False"/>
  </r>
  <r>
    <s v="coloseum24"/>
    <x v="3"/>
    <n v="1.12012999999999E-2"/>
    <n v="1.9154999999999998E-2"/>
    <n v="0"/>
    <n v="0.69631200000000004"/>
    <n v="13.216900600000001"/>
    <n v="4.674328"/>
    <n v="18.624290999999999"/>
    <s v="True"/>
  </r>
  <r>
    <s v="coloseum40"/>
    <x v="4"/>
    <n v="1.38135999999999E-2"/>
    <n v="3.0938899999999901E-2"/>
    <n v="0"/>
    <n v="0.80453710000000001"/>
    <n v="37.173719499999997"/>
    <n v="0"/>
    <n v="38.024666600000003"/>
    <s v="False"/>
  </r>
  <r>
    <s v="desk12"/>
    <x v="2"/>
    <n v="1.13198999999999E-2"/>
    <n v="1.9361300000000099E-2"/>
    <n v="0"/>
    <n v="1.0183701000000001"/>
    <n v="0.95483889999999905"/>
    <n v="1.89954000000001E-2"/>
    <n v="2.0299178000000002"/>
    <s v="True"/>
  </r>
  <r>
    <s v="desk24"/>
    <x v="3"/>
    <n v="9.2779000000000594E-3"/>
    <n v="1.6945399999999999E-2"/>
    <n v="0"/>
    <n v="0.684880299999999"/>
    <n v="8.7820189000000006"/>
    <n v="0.440737199999999"/>
    <n v="9.9393153000000005"/>
    <s v="True"/>
  </r>
  <r>
    <s v="desk40"/>
    <x v="4"/>
    <n v="1.4218700000000001E-2"/>
    <n v="2.9552499999999999E-2"/>
    <n v="0"/>
    <n v="0.86099619999999999"/>
    <n v="60.3191889"/>
    <n v="0"/>
    <n v="61.225842199999903"/>
    <s v="False"/>
  </r>
  <r>
    <s v="eggs35"/>
    <x v="5"/>
    <n v="1.25376999999999E-2"/>
    <n v="2.2319700000000098E-2"/>
    <n v="0"/>
    <n v="0.89678880000000005"/>
    <n v="23.605140299999999"/>
    <n v="5.01809469999999"/>
    <n v="29.563360299999999"/>
    <s v="True"/>
  </r>
  <r>
    <s v="flori12"/>
    <x v="2"/>
    <n v="9.0508000000000203E-3"/>
    <n v="1.44899E-2"/>
    <n v="0"/>
    <n v="0.96030459999999995"/>
    <n v="2.4875936999999899"/>
    <n v="1.9869499999999499E-2"/>
    <n v="3.4979467999999998"/>
    <s v="True"/>
  </r>
  <r>
    <s v="flori24"/>
    <x v="3"/>
    <n v="1.24222E-2"/>
    <n v="2.2085299999999801E-2"/>
    <n v="0"/>
    <n v="1.11653379999999"/>
    <n v="14.4348001999999"/>
    <n v="0.81899440000000101"/>
    <n v="16.419560099999899"/>
    <s v="True"/>
  </r>
  <r>
    <s v="flori40"/>
    <x v="4"/>
    <n v="1.31813999999998E-2"/>
    <n v="2.5061299999999901E-2"/>
    <n v="0"/>
    <n v="0.9374072"/>
    <n v="48.406382199999904"/>
    <n v="0"/>
    <n v="49.383318599999903"/>
    <s v="False"/>
  </r>
  <r>
    <s v="graffiti12"/>
    <x v="2"/>
    <n v="1.4739999999999901E-2"/>
    <n v="2.3041300000000001E-2"/>
    <n v="0"/>
    <n v="1.0836403999999999"/>
    <n v="2.6315233"/>
    <n v="3.4628400000000698E-2"/>
    <n v="3.7983506"/>
    <s v="True"/>
  </r>
  <r>
    <s v="graffiti54"/>
    <x v="8"/>
    <n v="8.64970000000009E-3"/>
    <n v="1.97038E-2"/>
    <n v="0"/>
    <n v="0.61533579999999999"/>
    <n v="73.715789000000001"/>
    <n v="0"/>
    <n v="74.360596799999996"/>
    <s v="False"/>
  </r>
  <r>
    <s v="lacusta12"/>
    <x v="2"/>
    <n v="1.2140299999999901E-2"/>
    <n v="1.8846000000000099E-2"/>
    <n v="0"/>
    <n v="1.1879233999999901"/>
    <n v="1.0880650999999999"/>
    <n v="4.8033999999999903E-2"/>
    <n v="2.3637044"/>
    <s v="True"/>
  </r>
  <r>
    <s v="lacusta24"/>
    <x v="3"/>
    <n v="1.06139999999999E-2"/>
    <n v="2.0139699999999799E-2"/>
    <n v="0"/>
    <n v="0.94259289999999896"/>
    <n v="5.4867147000000003"/>
    <n v="2.6805799999999901E-2"/>
    <n v="6.4958279000000001"/>
    <s v="True"/>
  </r>
  <r>
    <s v="lacusta40"/>
    <x v="4"/>
    <n v="9.9932000000000302E-3"/>
    <n v="2.0517299999999999E-2"/>
    <n v="0"/>
    <n v="0.79064040000000002"/>
    <n v="21.424412799999999"/>
    <n v="0.94181340000000002"/>
    <n v="23.1947033"/>
    <s v="True"/>
  </r>
  <r>
    <s v="leiaMadCutePuzzle48"/>
    <x v="6"/>
    <n v="7.4649399999999894E-2"/>
    <n v="0.12815090000000001"/>
    <n v="0"/>
    <n v="9.9490637999999993"/>
    <n v="22.261078999999999"/>
    <n v="5.2500436999999902"/>
    <n v="37.725830799999997"/>
    <s v="True"/>
  </r>
  <r>
    <s v="lioness12"/>
    <x v="2"/>
    <n v="5.8682199999999997E-2"/>
    <n v="9.2339299999999902E-2"/>
    <n v="0"/>
    <n v="8.1588946"/>
    <n v="1.0476198999999999"/>
    <n v="0.105176099999999"/>
    <n v="9.5093269999999901"/>
    <s v="True"/>
  </r>
  <r>
    <s v="lioness40"/>
    <x v="4"/>
    <n v="5.8620099999999897E-2"/>
    <n v="9.8165399999999806E-2"/>
    <n v="0"/>
    <n v="7.0951643000000004"/>
    <n v="31.172726099999998"/>
    <n v="0"/>
    <n v="38.431474999999999"/>
    <s v="True"/>
  </r>
  <r>
    <s v="lumanari35"/>
    <x v="5"/>
    <n v="1.16878999999998E-2"/>
    <n v="2.3478399999999899E-2"/>
    <n v="0"/>
    <n v="0.7899275"/>
    <n v="10.029713999999901"/>
    <n v="3.5799400000000099E-2"/>
    <n v="10.8970973"/>
    <s v="True"/>
  </r>
  <r>
    <s v="mountain35"/>
    <x v="5"/>
    <n v="9.2278999999999504E-3"/>
    <n v="1.7411800000000002E-2"/>
    <n v="0"/>
    <n v="0.5518613"/>
    <n v="21.769171999999902"/>
    <n v="93.150469299999997"/>
    <n v="115.5035991"/>
    <s v="True"/>
  </r>
  <r>
    <s v="office12"/>
    <x v="2"/>
    <n v="1.13450999999999E-2"/>
    <n v="1.8548699999999901E-2"/>
    <n v="0"/>
    <n v="0.82220680000000002"/>
    <n v="1.7211128"/>
    <n v="1.9380799999999899E-2"/>
    <n v="2.5995358"/>
    <s v="True"/>
  </r>
  <r>
    <s v="office24"/>
    <x v="3"/>
    <n v="1.32202000000001E-2"/>
    <n v="2.30352999999998E-2"/>
    <n v="0"/>
    <n v="1.09789529999999"/>
    <n v="6.5770167999999902"/>
    <n v="2.8463699999999599E-2"/>
    <n v="7.7481556999999901"/>
    <s v="True"/>
  </r>
  <r>
    <s v="office40"/>
    <x v="4"/>
    <n v="1.27908999999999E-2"/>
    <n v="2.4666900000000099E-2"/>
    <n v="0"/>
    <n v="0.97375809999999996"/>
    <n v="29.013513"/>
    <n v="3.1416536999999898"/>
    <n v="33.174669799999997"/>
    <s v="True"/>
  </r>
  <r>
    <s v="person12"/>
    <x v="2"/>
    <n v="1.4122900000000001E-2"/>
    <n v="2.2095099999999999E-2"/>
    <n v="0"/>
    <n v="1.0932705999999901"/>
    <n v="2.7590562999999899"/>
    <n v="2.1354239000000002"/>
    <n v="2.1354239000000002"/>
    <s v="True"/>
  </r>
  <r>
    <s v="person24"/>
    <x v="3"/>
    <n v="1.29858999999998E-2"/>
    <n v="2.1278000000000099E-2"/>
    <n v="0"/>
    <n v="0.80746519999999999"/>
    <n v="6.9309470999999903"/>
    <n v="4.9574399999999103E-2"/>
    <n v="7.8290658999999998"/>
    <s v="True"/>
  </r>
  <r>
    <s v="person35"/>
    <x v="5"/>
    <n v="1.77784E-2"/>
    <n v="3.2679899999999901E-2"/>
    <n v="0"/>
    <n v="1.4196029999999999"/>
    <n v="30.474716799999999"/>
    <n v="7.1488721999999996"/>
    <n v="39.105205899999902"/>
    <s v="True"/>
  </r>
  <r>
    <s v="person40"/>
    <x v="4"/>
    <n v="1.1700800000000001E-2"/>
    <n v="2.3363399999999802E-2"/>
    <n v="0"/>
    <n v="0.79942270000000004"/>
    <n v="40.987982299999999"/>
    <n v="529.78116660000001"/>
    <n v="571.61066229999994"/>
    <s v="True"/>
  </r>
  <r>
    <s v="railway12"/>
    <x v="2"/>
    <n v="1.00843999999999E-2"/>
    <n v="1.9980400000000099E-2"/>
    <n v="0"/>
    <n v="0.75159659999999995"/>
    <n v="1.1929167000000001"/>
    <n v="1.6198799999999701E-2"/>
    <n v="1.9969314999999901"/>
    <s v="True"/>
  </r>
  <r>
    <s v="railway24"/>
    <x v="3"/>
    <n v="1.18532E-2"/>
    <n v="2.1115299999999899E-2"/>
    <n v="0"/>
    <n v="1.0371136000000001"/>
    <n v="13.249234599999999"/>
    <n v="7.09394819999999"/>
    <n v="21.4217525"/>
    <s v="True"/>
  </r>
  <r>
    <s v="railway35"/>
    <x v="5"/>
    <n v="1.53023999999999E-2"/>
    <n v="2.7439499999999999E-2"/>
    <n v="0"/>
    <n v="1.1031039"/>
    <n v="32.045909799999997"/>
    <n v="0"/>
    <n v="33.193118900000002"/>
    <s v="False"/>
  </r>
  <r>
    <s v="railway40"/>
    <x v="4"/>
    <n v="1.04432E-2"/>
    <n v="2.02442E-2"/>
    <n v="0"/>
    <n v="0.81401219999999896"/>
    <n v="48.782964699999901"/>
    <n v="0"/>
    <n v="49.628738399999897"/>
    <s v="False"/>
  </r>
  <r>
    <s v="sushi35"/>
    <x v="5"/>
    <n v="1.53544000000001E-2"/>
    <n v="2.8043399999999798E-2"/>
    <n v="0"/>
    <n v="0.94329679999999905"/>
    <n v="30.004671399999999"/>
    <n v="0"/>
    <n v="30.9927393"/>
    <s v="False"/>
  </r>
  <r>
    <s v="table35"/>
    <x v="5"/>
    <n v="1.54086999999998E-2"/>
    <n v="2.89673999999999E-2"/>
    <n v="0"/>
    <n v="1.1267545999999899"/>
    <n v="30.4101792999999"/>
    <n v="0"/>
    <n v="31.5829041"/>
    <s v="False"/>
  </r>
  <r>
    <s v="temple35"/>
    <x v="5"/>
    <n v="1.42106999999997E-2"/>
    <n v="2.6295699999999901E-2"/>
    <n v="0"/>
    <n v="1.03148539999999"/>
    <n v="31.928056299999898"/>
    <n v="0"/>
    <n v="33.001553100000002"/>
    <s v="False"/>
  </r>
  <r>
    <s v="town12"/>
    <x v="2"/>
    <n v="1.31936999999999E-2"/>
    <n v="1.9819799999999999E-2"/>
    <n v="0"/>
    <n v="0.91209960000000001"/>
    <n v="1.1157089999999901"/>
    <n v="1.7311599999999702E-2"/>
    <n v="2.0849186"/>
    <s v="True"/>
  </r>
  <r>
    <s v="town24"/>
    <x v="3"/>
    <n v="1.5351999999999999E-2"/>
    <n v="2.5547699999999899E-2"/>
    <n v="0"/>
    <n v="1.2264002000000001"/>
    <n v="7.7305378999999999"/>
    <n v="3.7980800000001397E-2"/>
    <n v="9.0452151999999995"/>
    <s v="True"/>
  </r>
  <r>
    <s v="town40"/>
    <x v="4"/>
    <n v="1.38526999999999E-2"/>
    <n v="2.6427900000000001E-2"/>
    <n v="0"/>
    <n v="0.99405719999999997"/>
    <n v="61.448104299999997"/>
    <n v="0"/>
    <n v="62.483722"/>
    <s v="False"/>
  </r>
  <r>
    <s v="urangutan35"/>
    <x v="5"/>
    <n v="1.2383399999999999E-2"/>
    <n v="2.2379499999999899E-2"/>
    <n v="0"/>
    <n v="0.65584359999999897"/>
    <n v="34.091222100000003"/>
    <n v="1.2351786999999901"/>
    <n v="17.824952699999901"/>
    <s v="True"/>
  </r>
  <r>
    <s v="wishful12"/>
    <x v="2"/>
    <n v="6.5404400000000001E-2"/>
    <n v="0.1028075"/>
    <n v="0"/>
    <n v="10.2014935"/>
    <n v="1.05536369999999"/>
    <n v="0.13228299999999901"/>
    <n v="11.6142015"/>
    <s v="True"/>
  </r>
  <r>
    <s v="wishful24"/>
    <x v="3"/>
    <n v="6.6708100000000006E-2"/>
    <n v="0.110202099999999"/>
    <n v="0"/>
    <n v="6.968871"/>
    <n v="4.9941319999999898"/>
    <n v="0.34029519999999902"/>
    <n v="12.5238034"/>
    <s v="True"/>
  </r>
  <r>
    <s v="elefant54"/>
    <x v="8"/>
    <n v="4.7053599999999897E-2"/>
    <n v="4.1223799999999998E-2"/>
    <n v="0"/>
    <n v="1.5568869000000001"/>
    <n v="57.708281599999999"/>
    <n v="735.20790680000005"/>
    <n v="90"/>
    <s v="True"/>
  </r>
  <r>
    <s v="tren54"/>
    <x v="8"/>
    <n v="2.3222799999999801E-2"/>
    <n v="4.1432899999999898E-2"/>
    <n v="0"/>
    <n v="1.4809025"/>
    <n v="89.5388758"/>
    <n v="0"/>
    <n v="91.086391699999993"/>
    <s v="False"/>
  </r>
  <r>
    <m/>
    <x v="9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C268E-F034-46DC-8DE9-267AC2FEC1E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3" firstHeaderRow="1" firstDataRow="1" firstDataCol="1"/>
  <pivotFields count="10">
    <pivotField showAll="0"/>
    <pivotField axis="axisRow" showAll="0" sortType="ascending">
      <items count="11">
        <item x="2"/>
        <item x="0"/>
        <item x="3"/>
        <item x="5"/>
        <item x="4"/>
        <item x="6"/>
        <item x="8"/>
        <item x="1"/>
        <item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 avgSubtotal="1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Total time" fld="8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821CD-F21D-47AF-A55F-68C214BB6CB3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C13" firstHeaderRow="0" firstDataRow="1" firstDataCol="1"/>
  <pivotFields count="10">
    <pivotField showAll="0"/>
    <pivotField axis="axisRow" showAll="0">
      <items count="11">
        <item x="2"/>
        <item x="0"/>
        <item x="3"/>
        <item x="5"/>
        <item x="4"/>
        <item x="6"/>
        <item x="8"/>
        <item x="1"/>
        <item x="7"/>
        <item h="1" x="9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eProcessing" fld="2" subtotal="average" baseField="1" baseItem="0"/>
    <dataField name="Average of Contour Finding" fld="3" subtotal="average" baseField="0" baseItem="0"/>
  </dataField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F9413C-6002-4B4B-A736-6603E273C119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3" firstHeaderRow="1" firstDataRow="1" firstDataCol="1"/>
  <pivotFields count="10">
    <pivotField showAll="0"/>
    <pivotField axis="axisRow" showAll="0">
      <items count="11">
        <item x="2"/>
        <item x="0"/>
        <item x="3"/>
        <item x="5"/>
        <item x="4"/>
        <item x="6"/>
        <item x="8"/>
        <item x="1"/>
        <item x="7"/>
        <item h="1" x="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Processing Pieces into Grids" fld="5" subtotal="average" baseField="1" baseItem="0"/>
  </dataField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32123D-CBFF-4D70-BF85-1C0D0121FF6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D8" firstHeaderRow="1" firstDataRow="2" firstDataCol="1"/>
  <pivotFields count="14">
    <pivotField showAll="0"/>
    <pivotField showAll="0">
      <items count="11">
        <item x="2"/>
        <item x="0"/>
        <item x="3"/>
        <item x="5"/>
        <item x="4"/>
        <item x="6"/>
        <item x="8"/>
        <item x="1"/>
        <item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>
      <items count="5">
        <item n="12-20" x="1"/>
        <item n="24-35" x="2"/>
        <item n="40-60" x="3"/>
        <item h="1" x="0"/>
        <item t="default"/>
      </items>
    </pivotField>
  </pivotFields>
  <rowFields count="1">
    <field x="13"/>
  </rowFields>
  <rowItems count="4">
    <i>
      <x/>
    </i>
    <i>
      <x v="1"/>
    </i>
    <i>
      <x v="2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Jigsaw Success" fld="9" subtotal="count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593B2A-3494-466B-B550-1213643A90C5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13" firstHeaderRow="0" firstDataRow="1" firstDataCol="1"/>
  <pivotFields count="14">
    <pivotField showAll="0"/>
    <pivotField axis="axisRow" showAll="0">
      <items count="11">
        <item x="2"/>
        <item x="0"/>
        <item x="3"/>
        <item x="5"/>
        <item x="4"/>
        <item x="6"/>
        <item x="8"/>
        <item x="1"/>
        <item x="7"/>
        <item h="1" x="9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eProcessing" fld="2" subtotal="average" baseField="0" baseItem="0"/>
    <dataField name="Average of Contour Finding" fld="3" subtotal="average" baseField="0" baseItem="0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69CB00-B78E-44CC-85EC-E137808619C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4"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roce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B31B-F539-4409-ABA7-34281771404D}">
  <dimension ref="A3:B13"/>
  <sheetViews>
    <sheetView workbookViewId="0">
      <selection activeCell="B3" sqref="B3"/>
    </sheetView>
  </sheetViews>
  <sheetFormatPr defaultRowHeight="14.5"/>
  <cols>
    <col min="1" max="1" width="12.36328125" bestFit="1" customWidth="1"/>
    <col min="2" max="2" width="18.90625" bestFit="1" customWidth="1"/>
    <col min="3" max="3" width="19.36328125" bestFit="1" customWidth="1"/>
    <col min="4" max="4" width="9.36328125" bestFit="1" customWidth="1"/>
    <col min="5" max="6" width="18.54296875" bestFit="1" customWidth="1"/>
    <col min="7" max="9" width="10.36328125" bestFit="1" customWidth="1"/>
    <col min="10" max="10" width="11.36328125" bestFit="1" customWidth="1"/>
    <col min="11" max="11" width="10.36328125" bestFit="1" customWidth="1"/>
    <col min="12" max="15" width="18.54296875" bestFit="1" customWidth="1"/>
    <col min="16" max="16" width="10.36328125" bestFit="1" customWidth="1"/>
    <col min="17" max="17" width="18.54296875" bestFit="1" customWidth="1"/>
    <col min="18" max="19" width="10.36328125" bestFit="1" customWidth="1"/>
    <col min="20" max="27" width="9.36328125" bestFit="1" customWidth="1"/>
    <col min="28" max="30" width="18.54296875" bestFit="1" customWidth="1"/>
    <col min="31" max="31" width="10.36328125" bestFit="1" customWidth="1"/>
    <col min="32" max="32" width="18.54296875" bestFit="1" customWidth="1"/>
    <col min="33" max="35" width="10.36328125" bestFit="1" customWidth="1"/>
    <col min="36" max="36" width="9.36328125" bestFit="1" customWidth="1"/>
    <col min="37" max="40" width="18.54296875" bestFit="1" customWidth="1"/>
    <col min="41" max="41" width="10.36328125" bestFit="1" customWidth="1"/>
    <col min="42" max="42" width="18.54296875" bestFit="1" customWidth="1"/>
    <col min="43" max="45" width="10.36328125" bestFit="1" customWidth="1"/>
    <col min="46" max="46" width="18.54296875" bestFit="1" customWidth="1"/>
    <col min="47" max="48" width="10.36328125" bestFit="1" customWidth="1"/>
    <col min="49" max="49" width="9.36328125" bestFit="1" customWidth="1"/>
    <col min="50" max="50" width="10.36328125" bestFit="1" customWidth="1"/>
    <col min="51" max="51" width="18.54296875" bestFit="1" customWidth="1"/>
    <col min="52" max="52" width="9.36328125" bestFit="1" customWidth="1"/>
    <col min="53" max="53" width="10.36328125" bestFit="1" customWidth="1"/>
    <col min="54" max="54" width="17.54296875" bestFit="1" customWidth="1"/>
    <col min="55" max="57" width="18.54296875" bestFit="1" customWidth="1"/>
    <col min="58" max="58" width="10.36328125" bestFit="1" customWidth="1"/>
    <col min="59" max="59" width="17.54296875" bestFit="1" customWidth="1"/>
    <col min="60" max="60" width="9.36328125" bestFit="1" customWidth="1"/>
    <col min="61" max="61" width="17.54296875" bestFit="1" customWidth="1"/>
    <col min="62" max="62" width="9.36328125" bestFit="1" customWidth="1"/>
    <col min="63" max="63" width="18.54296875" bestFit="1" customWidth="1"/>
    <col min="64" max="64" width="9.36328125" bestFit="1" customWidth="1"/>
    <col min="65" max="65" width="17.54296875" bestFit="1" customWidth="1"/>
    <col min="66" max="66" width="9.36328125" bestFit="1" customWidth="1"/>
    <col min="67" max="67" width="10.36328125" bestFit="1" customWidth="1"/>
    <col min="68" max="69" width="9.36328125" bestFit="1" customWidth="1"/>
    <col min="70" max="70" width="17.54296875" bestFit="1" customWidth="1"/>
    <col min="71" max="71" width="9.36328125" bestFit="1" customWidth="1"/>
    <col min="72" max="72" width="10.7265625" bestFit="1" customWidth="1"/>
  </cols>
  <sheetData>
    <row r="3" spans="1:2">
      <c r="A3" s="2" t="s">
        <v>80</v>
      </c>
      <c r="B3" t="s">
        <v>84</v>
      </c>
    </row>
    <row r="4" spans="1:2">
      <c r="A4" s="3">
        <v>12</v>
      </c>
      <c r="B4">
        <v>3.3421294349999981</v>
      </c>
    </row>
    <row r="5" spans="1:2">
      <c r="A5" s="3">
        <v>20</v>
      </c>
      <c r="B5">
        <v>15.431516999999999</v>
      </c>
    </row>
    <row r="6" spans="1:2">
      <c r="A6" s="3">
        <v>24</v>
      </c>
      <c r="B6">
        <v>24.724015974999986</v>
      </c>
    </row>
    <row r="7" spans="1:2">
      <c r="A7" s="3">
        <v>35</v>
      </c>
      <c r="B7">
        <v>35.615077829999983</v>
      </c>
    </row>
    <row r="8" spans="1:2">
      <c r="A8" s="3">
        <v>40</v>
      </c>
      <c r="B8">
        <v>73.794931131249953</v>
      </c>
    </row>
    <row r="9" spans="1:2">
      <c r="A9" s="3">
        <v>48</v>
      </c>
      <c r="B9">
        <v>47.382758499999994</v>
      </c>
    </row>
    <row r="10" spans="1:2">
      <c r="A10" s="3">
        <v>54</v>
      </c>
      <c r="B10">
        <v>85.148996166666663</v>
      </c>
    </row>
    <row r="11" spans="1:2">
      <c r="A11" s="3">
        <v>56</v>
      </c>
      <c r="B11">
        <v>48.178063499999901</v>
      </c>
    </row>
    <row r="12" spans="1:2">
      <c r="A12" s="3">
        <v>60</v>
      </c>
      <c r="B12">
        <v>142.23220710000001</v>
      </c>
    </row>
    <row r="13" spans="1:2">
      <c r="A13" s="3" t="s">
        <v>81</v>
      </c>
      <c r="B13">
        <v>36.208201842253509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38ED-E477-45C0-884D-A13211B75F9A}">
  <dimension ref="A3:C13"/>
  <sheetViews>
    <sheetView workbookViewId="0">
      <selection activeCell="C3" sqref="C3"/>
    </sheetView>
  </sheetViews>
  <sheetFormatPr defaultRowHeight="14.5"/>
  <cols>
    <col min="1" max="1" width="12.36328125" bestFit="1" customWidth="1"/>
    <col min="2" max="2" width="22.08984375" bestFit="1" customWidth="1"/>
    <col min="3" max="3" width="23.81640625" bestFit="1" customWidth="1"/>
    <col min="4" max="4" width="34.90625" bestFit="1" customWidth="1"/>
  </cols>
  <sheetData>
    <row r="3" spans="1:3">
      <c r="A3" s="2" t="s">
        <v>80</v>
      </c>
      <c r="B3" t="s">
        <v>85</v>
      </c>
      <c r="C3" t="s">
        <v>86</v>
      </c>
    </row>
    <row r="4" spans="1:3">
      <c r="A4" s="3">
        <v>12</v>
      </c>
      <c r="B4">
        <v>1.7347739999999952E-2</v>
      </c>
      <c r="C4">
        <v>2.7741239999999962E-2</v>
      </c>
    </row>
    <row r="5" spans="1:3">
      <c r="A5" s="3">
        <v>20</v>
      </c>
      <c r="B5">
        <v>4.3924199999999955E-2</v>
      </c>
      <c r="C5">
        <v>7.2816050000000049E-2</v>
      </c>
    </row>
    <row r="6" spans="1:3">
      <c r="A6" s="3">
        <v>24</v>
      </c>
      <c r="B6">
        <v>1.6299812499999948E-2</v>
      </c>
      <c r="C6">
        <v>2.8550943749999884E-2</v>
      </c>
    </row>
    <row r="7" spans="1:3">
      <c r="A7" s="3">
        <v>35</v>
      </c>
      <c r="B7">
        <v>1.3775989999999913E-2</v>
      </c>
      <c r="C7">
        <v>2.5382739999999949E-2</v>
      </c>
    </row>
    <row r="8" spans="1:3">
      <c r="A8" s="3">
        <v>40</v>
      </c>
      <c r="B8">
        <v>1.6015212499999938E-2</v>
      </c>
      <c r="C8">
        <v>3.0165437499999972E-2</v>
      </c>
    </row>
    <row r="9" spans="1:3">
      <c r="A9" s="3">
        <v>48</v>
      </c>
      <c r="B9">
        <v>4.5132349999999995E-2</v>
      </c>
      <c r="C9">
        <v>7.8322949999999961E-2</v>
      </c>
    </row>
    <row r="10" spans="1:3">
      <c r="A10" s="3">
        <v>54</v>
      </c>
      <c r="B10">
        <v>2.6308699999999925E-2</v>
      </c>
      <c r="C10">
        <v>3.4120166666666632E-2</v>
      </c>
    </row>
    <row r="11" spans="1:3">
      <c r="A11" s="3">
        <v>56</v>
      </c>
      <c r="B11">
        <v>9.0003E-2</v>
      </c>
      <c r="C11">
        <v>0.1365672</v>
      </c>
    </row>
    <row r="12" spans="1:3">
      <c r="A12" s="3">
        <v>60</v>
      </c>
      <c r="B12">
        <v>1.50028E-2</v>
      </c>
      <c r="C12">
        <v>5.2300300000000001E-2</v>
      </c>
    </row>
    <row r="13" spans="1:3">
      <c r="A13" s="3" t="s">
        <v>81</v>
      </c>
      <c r="B13">
        <v>1.9208452112676012E-2</v>
      </c>
      <c r="C13">
        <v>3.2980567605633768E-2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FA1B-124D-440A-8896-92838EA10E71}">
  <dimension ref="A3:B13"/>
  <sheetViews>
    <sheetView workbookViewId="0">
      <selection activeCell="B3" sqref="B3"/>
    </sheetView>
  </sheetViews>
  <sheetFormatPr defaultRowHeight="14.5"/>
  <cols>
    <col min="1" max="1" width="12.36328125" bestFit="1" customWidth="1"/>
    <col min="2" max="2" width="33.81640625" bestFit="1" customWidth="1"/>
  </cols>
  <sheetData>
    <row r="3" spans="1:2">
      <c r="A3" s="2" t="s">
        <v>80</v>
      </c>
      <c r="B3" t="s">
        <v>87</v>
      </c>
    </row>
    <row r="4" spans="1:2">
      <c r="A4" s="3">
        <v>12</v>
      </c>
      <c r="B4">
        <v>1.8263670249999984</v>
      </c>
    </row>
    <row r="5" spans="1:2">
      <c r="A5" s="3">
        <v>20</v>
      </c>
      <c r="B5">
        <v>5.3492956000000005</v>
      </c>
    </row>
    <row r="6" spans="1:2">
      <c r="A6" s="3">
        <v>24</v>
      </c>
      <c r="B6">
        <v>1.3753702812499982</v>
      </c>
    </row>
    <row r="7" spans="1:2">
      <c r="A7" s="3">
        <v>35</v>
      </c>
      <c r="B7">
        <v>0.93843517999999781</v>
      </c>
    </row>
    <row r="8" spans="1:2">
      <c r="A8" s="3">
        <v>40</v>
      </c>
      <c r="B8">
        <v>1.3013252187499995</v>
      </c>
    </row>
    <row r="9" spans="1:2">
      <c r="A9" s="3">
        <v>48</v>
      </c>
      <c r="B9">
        <v>5.4238260999999994</v>
      </c>
    </row>
    <row r="10" spans="1:2">
      <c r="A10" s="3">
        <v>54</v>
      </c>
      <c r="B10">
        <v>1.2177084</v>
      </c>
    </row>
    <row r="11" spans="1:2">
      <c r="A11" s="3">
        <v>56</v>
      </c>
      <c r="B11">
        <v>9.1124023999999899</v>
      </c>
    </row>
    <row r="12" spans="1:2">
      <c r="A12" s="3">
        <v>60</v>
      </c>
      <c r="B12">
        <v>1.6020300000000001</v>
      </c>
    </row>
    <row r="13" spans="1:2">
      <c r="A13" s="3" t="s">
        <v>81</v>
      </c>
      <c r="B13">
        <v>1.7556707225352091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19E4-5E6F-4BA3-B0F2-92E4C5DF4900}">
  <dimension ref="A3:D8"/>
  <sheetViews>
    <sheetView workbookViewId="0">
      <selection activeCell="D4" sqref="D4"/>
    </sheetView>
  </sheetViews>
  <sheetFormatPr defaultRowHeight="14.5"/>
  <cols>
    <col min="1" max="1" width="20.7265625" bestFit="1" customWidth="1"/>
    <col min="2" max="2" width="15.26953125" bestFit="1" customWidth="1"/>
    <col min="3" max="3" width="4.6328125" bestFit="1" customWidth="1"/>
    <col min="4" max="5" width="10.7265625" bestFit="1" customWidth="1"/>
  </cols>
  <sheetData>
    <row r="3" spans="1:4">
      <c r="A3" s="2" t="s">
        <v>82</v>
      </c>
      <c r="B3" s="2" t="s">
        <v>83</v>
      </c>
    </row>
    <row r="4" spans="1:4">
      <c r="A4" s="2" t="s">
        <v>80</v>
      </c>
      <c r="B4" t="s">
        <v>16</v>
      </c>
      <c r="C4" t="s">
        <v>11</v>
      </c>
      <c r="D4" t="s">
        <v>81</v>
      </c>
    </row>
    <row r="5" spans="1:4">
      <c r="A5" s="3" t="s">
        <v>93</v>
      </c>
      <c r="C5">
        <v>22</v>
      </c>
      <c r="D5">
        <v>22</v>
      </c>
    </row>
    <row r="6" spans="1:4">
      <c r="A6" s="3" t="s">
        <v>94</v>
      </c>
      <c r="B6">
        <v>4</v>
      </c>
      <c r="C6">
        <v>22</v>
      </c>
      <c r="D6">
        <v>26</v>
      </c>
    </row>
    <row r="7" spans="1:4">
      <c r="A7" s="3" t="s">
        <v>95</v>
      </c>
      <c r="B7">
        <v>14</v>
      </c>
      <c r="C7">
        <v>9</v>
      </c>
      <c r="D7">
        <v>23</v>
      </c>
    </row>
    <row r="8" spans="1:4">
      <c r="A8" s="3" t="s">
        <v>81</v>
      </c>
      <c r="B8">
        <v>18</v>
      </c>
      <c r="C8">
        <v>53</v>
      </c>
      <c r="D8">
        <v>71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57BA-C92D-451C-B88D-F327E78AEA74}">
  <dimension ref="A3:C13"/>
  <sheetViews>
    <sheetView workbookViewId="0">
      <selection activeCell="B3" sqref="B3"/>
    </sheetView>
  </sheetViews>
  <sheetFormatPr defaultRowHeight="14.5"/>
  <cols>
    <col min="1" max="1" width="12.36328125" bestFit="1" customWidth="1"/>
    <col min="2" max="2" width="22.08984375" bestFit="1" customWidth="1"/>
    <col min="3" max="3" width="23.81640625" bestFit="1" customWidth="1"/>
  </cols>
  <sheetData>
    <row r="3" spans="1:3">
      <c r="A3" s="2" t="s">
        <v>80</v>
      </c>
      <c r="B3" t="s">
        <v>85</v>
      </c>
      <c r="C3" t="s">
        <v>86</v>
      </c>
    </row>
    <row r="4" spans="1:3">
      <c r="A4" s="3">
        <v>12</v>
      </c>
      <c r="B4">
        <v>1.7347739999999952E-2</v>
      </c>
      <c r="C4">
        <v>2.7741239999999962E-2</v>
      </c>
    </row>
    <row r="5" spans="1:3">
      <c r="A5" s="3">
        <v>20</v>
      </c>
      <c r="B5">
        <v>4.3924199999999955E-2</v>
      </c>
      <c r="C5">
        <v>7.2816050000000049E-2</v>
      </c>
    </row>
    <row r="6" spans="1:3">
      <c r="A6" s="3">
        <v>24</v>
      </c>
      <c r="B6">
        <v>1.6299812499999948E-2</v>
      </c>
      <c r="C6">
        <v>2.8550943749999884E-2</v>
      </c>
    </row>
    <row r="7" spans="1:3">
      <c r="A7" s="3">
        <v>35</v>
      </c>
      <c r="B7">
        <v>1.3775989999999913E-2</v>
      </c>
      <c r="C7">
        <v>2.5382739999999949E-2</v>
      </c>
    </row>
    <row r="8" spans="1:3">
      <c r="A8" s="3">
        <v>40</v>
      </c>
      <c r="B8">
        <v>1.6015212499999938E-2</v>
      </c>
      <c r="C8">
        <v>3.0165437499999972E-2</v>
      </c>
    </row>
    <row r="9" spans="1:3">
      <c r="A9" s="3">
        <v>48</v>
      </c>
      <c r="B9">
        <v>4.5132349999999995E-2</v>
      </c>
      <c r="C9">
        <v>7.8322949999999961E-2</v>
      </c>
    </row>
    <row r="10" spans="1:3">
      <c r="A10" s="3">
        <v>54</v>
      </c>
      <c r="B10">
        <v>2.6308699999999925E-2</v>
      </c>
      <c r="C10">
        <v>3.4120166666666632E-2</v>
      </c>
    </row>
    <row r="11" spans="1:3">
      <c r="A11" s="3">
        <v>56</v>
      </c>
      <c r="B11">
        <v>9.0003E-2</v>
      </c>
      <c r="C11">
        <v>0.1365672</v>
      </c>
    </row>
    <row r="12" spans="1:3">
      <c r="A12" s="3">
        <v>60</v>
      </c>
      <c r="B12">
        <v>1.50028E-2</v>
      </c>
      <c r="C12">
        <v>5.2300300000000001E-2</v>
      </c>
    </row>
    <row r="13" spans="1:3">
      <c r="A13" s="3" t="s">
        <v>81</v>
      </c>
      <c r="B13">
        <v>1.9208452112676012E-2</v>
      </c>
      <c r="C13">
        <v>3.2980567605633768E-2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topLeftCell="A45" workbookViewId="0">
      <selection activeCell="I76" sqref="I76"/>
    </sheetView>
  </sheetViews>
  <sheetFormatPr defaultRowHeight="14.5"/>
  <cols>
    <col min="1" max="1" width="18.7265625" bestFit="1" customWidth="1"/>
    <col min="2" max="2" width="6" bestFit="1" customWidth="1"/>
    <col min="3" max="3" width="12.453125" bestFit="1" customWidth="1"/>
    <col min="4" max="4" width="14.26953125" bestFit="1" customWidth="1"/>
    <col min="5" max="5" width="13.6328125" bestFit="1" customWidth="1"/>
    <col min="6" max="6" width="24.1796875" bestFit="1" customWidth="1"/>
    <col min="7" max="7" width="15.7265625" bestFit="1" customWidth="1"/>
    <col min="8" max="8" width="32.1796875" bestFit="1" customWidth="1"/>
    <col min="9" max="9" width="11.81640625" bestFit="1" customWidth="1"/>
    <col min="10" max="10" width="12.90625" bestFit="1" customWidth="1"/>
    <col min="11" max="11" width="20.54296875" bestFit="1" customWidth="1"/>
    <col min="12" max="12" width="15.90625" bestFit="1" customWidth="1"/>
    <col min="13" max="13" width="14.7265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88</v>
      </c>
      <c r="L1" s="1" t="s">
        <v>89</v>
      </c>
      <c r="M1" s="4" t="s">
        <v>90</v>
      </c>
      <c r="N1" s="7" t="s">
        <v>103</v>
      </c>
      <c r="O1" s="4" t="s">
        <v>103</v>
      </c>
    </row>
    <row r="2" spans="1:15">
      <c r="A2" t="s">
        <v>10</v>
      </c>
      <c r="B2">
        <v>20</v>
      </c>
      <c r="C2">
        <v>7.7313299999999904E-2</v>
      </c>
      <c r="D2">
        <v>0.12718199999999999</v>
      </c>
      <c r="E2">
        <v>0</v>
      </c>
      <c r="F2">
        <v>10.007292700000001</v>
      </c>
      <c r="G2">
        <v>3.1358511</v>
      </c>
      <c r="H2">
        <v>0.12607119999999999</v>
      </c>
      <c r="I2">
        <v>13.533068699999999</v>
      </c>
      <c r="J2" t="s">
        <v>11</v>
      </c>
      <c r="K2">
        <v>2.29E-2</v>
      </c>
      <c r="L2">
        <v>1</v>
      </c>
      <c r="M2">
        <f>H2 - K2</f>
        <v>0.10317119999999999</v>
      </c>
    </row>
    <row r="3" spans="1:15">
      <c r="A3" t="s">
        <v>12</v>
      </c>
      <c r="B3">
        <v>56</v>
      </c>
      <c r="C3">
        <v>9.0003E-2</v>
      </c>
      <c r="D3">
        <v>0.1365672</v>
      </c>
      <c r="E3">
        <v>0</v>
      </c>
      <c r="F3">
        <v>9.1124023999999899</v>
      </c>
      <c r="G3">
        <v>34.801423799999903</v>
      </c>
      <c r="H3">
        <v>3.97105119999999</v>
      </c>
      <c r="I3">
        <v>48.178063499999901</v>
      </c>
      <c r="J3" t="s">
        <v>11</v>
      </c>
      <c r="K3">
        <v>0.39329999999999998</v>
      </c>
      <c r="L3">
        <v>32</v>
      </c>
      <c r="M3">
        <f t="shared" ref="M3:M65" si="0">H3 - K3</f>
        <v>3.57775119999999</v>
      </c>
    </row>
    <row r="4" spans="1:15">
      <c r="A4" t="s">
        <v>13</v>
      </c>
      <c r="B4">
        <v>12</v>
      </c>
      <c r="C4">
        <v>9.5091000000000394E-3</v>
      </c>
      <c r="D4">
        <v>1.87958999999999E-2</v>
      </c>
      <c r="E4">
        <v>0</v>
      </c>
      <c r="F4">
        <v>0.89393230000000001</v>
      </c>
      <c r="G4">
        <v>1.0133363</v>
      </c>
      <c r="H4">
        <v>1.7377399999999901E-2</v>
      </c>
      <c r="I4">
        <v>1.9602132999999999</v>
      </c>
      <c r="J4" t="s">
        <v>11</v>
      </c>
      <c r="K4">
        <v>2.8E-3</v>
      </c>
      <c r="L4">
        <v>2</v>
      </c>
      <c r="M4">
        <f t="shared" si="0"/>
        <v>1.45773999999999E-2</v>
      </c>
    </row>
    <row r="5" spans="1:15">
      <c r="A5" t="s">
        <v>14</v>
      </c>
      <c r="B5">
        <v>24</v>
      </c>
      <c r="C5">
        <v>1.7587100000000001E-2</v>
      </c>
      <c r="D5">
        <v>3.0525199999999999E-2</v>
      </c>
      <c r="E5">
        <v>0</v>
      </c>
      <c r="F5">
        <v>1.4464439999999901</v>
      </c>
      <c r="G5">
        <v>9.6841272000000007</v>
      </c>
      <c r="H5">
        <v>3.2205364999999899</v>
      </c>
      <c r="I5">
        <v>14.4110833</v>
      </c>
      <c r="J5" t="s">
        <v>11</v>
      </c>
      <c r="K5">
        <v>9.9330000000000002E-2</v>
      </c>
      <c r="L5">
        <v>96</v>
      </c>
      <c r="M5">
        <f t="shared" si="0"/>
        <v>3.1212064999999898</v>
      </c>
      <c r="N5">
        <v>1.1977141</v>
      </c>
      <c r="O5">
        <v>1.1977141</v>
      </c>
    </row>
    <row r="6" spans="1:15">
      <c r="A6" t="s">
        <v>15</v>
      </c>
      <c r="B6">
        <v>40</v>
      </c>
      <c r="C6">
        <v>1.3650399999999899E-2</v>
      </c>
      <c r="D6">
        <v>2.5100400000000099E-2</v>
      </c>
      <c r="E6">
        <v>0</v>
      </c>
      <c r="F6">
        <v>0.83019959999999904</v>
      </c>
      <c r="G6">
        <v>31.881984200000002</v>
      </c>
      <c r="H6">
        <v>0</v>
      </c>
      <c r="I6">
        <v>32.752288199999903</v>
      </c>
      <c r="J6" t="s">
        <v>16</v>
      </c>
      <c r="M6">
        <f t="shared" si="0"/>
        <v>0</v>
      </c>
    </row>
    <row r="7" spans="1:15">
      <c r="A7" t="s">
        <v>17</v>
      </c>
      <c r="B7">
        <v>35</v>
      </c>
      <c r="C7">
        <v>1.3868399999999999E-2</v>
      </c>
      <c r="D7">
        <v>2.4812100000000101E-2</v>
      </c>
      <c r="E7">
        <v>0</v>
      </c>
      <c r="F7">
        <v>0.86568689999999904</v>
      </c>
      <c r="G7">
        <v>13.529556899999999</v>
      </c>
      <c r="H7">
        <v>4.4949499999999497E-2</v>
      </c>
      <c r="I7">
        <v>14.4862476</v>
      </c>
      <c r="J7" t="s">
        <v>11</v>
      </c>
      <c r="K7">
        <v>2.8999999999999998E-3</v>
      </c>
      <c r="L7">
        <v>1</v>
      </c>
      <c r="M7">
        <f t="shared" si="0"/>
        <v>4.2049499999999497E-2</v>
      </c>
    </row>
    <row r="8" spans="1:15">
      <c r="A8" t="s">
        <v>18</v>
      </c>
      <c r="B8">
        <v>12</v>
      </c>
      <c r="C8">
        <v>8.9158000000000293E-3</v>
      </c>
      <c r="D8">
        <v>1.4753499999999999E-2</v>
      </c>
      <c r="E8">
        <v>0</v>
      </c>
      <c r="F8">
        <v>0.896798599999999</v>
      </c>
      <c r="G8">
        <v>1.0254052</v>
      </c>
      <c r="H8">
        <v>1.7539300000000101E-2</v>
      </c>
      <c r="I8">
        <v>1.9701941999999999</v>
      </c>
      <c r="J8" t="s">
        <v>11</v>
      </c>
      <c r="K8">
        <v>2.5000000000000001E-3</v>
      </c>
      <c r="L8">
        <v>1</v>
      </c>
      <c r="M8">
        <f t="shared" si="0"/>
        <v>1.5039300000000101E-2</v>
      </c>
      <c r="N8">
        <v>1.1761699999999599E-2</v>
      </c>
      <c r="O8">
        <v>1.1761699999999599E-2</v>
      </c>
    </row>
    <row r="9" spans="1:15">
      <c r="A9" t="s">
        <v>19</v>
      </c>
      <c r="B9">
        <v>40</v>
      </c>
      <c r="C9">
        <v>1.44735E-2</v>
      </c>
      <c r="D9">
        <v>2.61602999999999E-2</v>
      </c>
      <c r="E9">
        <v>0</v>
      </c>
      <c r="F9">
        <v>1.1395333000000001</v>
      </c>
      <c r="G9">
        <v>53.3928291</v>
      </c>
      <c r="H9">
        <v>0</v>
      </c>
      <c r="I9">
        <v>54.574551799999902</v>
      </c>
      <c r="J9" t="s">
        <v>16</v>
      </c>
      <c r="M9">
        <f t="shared" si="0"/>
        <v>0</v>
      </c>
    </row>
    <row r="10" spans="1:15">
      <c r="A10" t="s">
        <v>20</v>
      </c>
      <c r="B10">
        <v>12</v>
      </c>
      <c r="C10">
        <v>1.2168200000000001E-2</v>
      </c>
      <c r="D10">
        <v>1.92936999999999E-2</v>
      </c>
      <c r="E10">
        <v>0</v>
      </c>
      <c r="F10">
        <v>1.3634336999999901</v>
      </c>
      <c r="G10">
        <v>1.146239</v>
      </c>
      <c r="H10">
        <v>3.51406999999999E-2</v>
      </c>
      <c r="I10">
        <v>2.5856862999999999</v>
      </c>
      <c r="J10" t="s">
        <v>11</v>
      </c>
      <c r="K10">
        <v>1.21E-2</v>
      </c>
      <c r="L10">
        <v>2</v>
      </c>
      <c r="M10">
        <f t="shared" si="0"/>
        <v>2.30406999999999E-2</v>
      </c>
      <c r="N10">
        <v>2.3984200000000101E-2</v>
      </c>
      <c r="O10">
        <v>2.3984200000000101E-2</v>
      </c>
    </row>
    <row r="11" spans="1:15">
      <c r="A11" t="s">
        <v>21</v>
      </c>
      <c r="B11">
        <v>24</v>
      </c>
      <c r="C11">
        <v>1.04017E-2</v>
      </c>
      <c r="D11">
        <v>1.8515999999999901E-2</v>
      </c>
      <c r="E11">
        <v>0</v>
      </c>
      <c r="F11">
        <v>0.82515379999999905</v>
      </c>
      <c r="G11">
        <v>6.3946109</v>
      </c>
      <c r="H11">
        <v>1.5267425999999999</v>
      </c>
      <c r="I11">
        <v>8.7824814</v>
      </c>
      <c r="J11" t="s">
        <v>11</v>
      </c>
      <c r="K11">
        <v>2.3539999999999998E-2</v>
      </c>
      <c r="L11">
        <v>48</v>
      </c>
      <c r="M11">
        <f t="shared" si="0"/>
        <v>1.5032026000000001</v>
      </c>
      <c r="N11">
        <v>0.341543399999999</v>
      </c>
      <c r="O11">
        <v>0.341543399999999</v>
      </c>
    </row>
    <row r="12" spans="1:15">
      <c r="A12" t="s">
        <v>22</v>
      </c>
      <c r="B12">
        <v>40</v>
      </c>
      <c r="C12">
        <v>1.0385099999999901E-2</v>
      </c>
      <c r="D12">
        <v>2.1693699999999899E-2</v>
      </c>
      <c r="E12">
        <v>0</v>
      </c>
      <c r="F12">
        <v>0.76649749999999905</v>
      </c>
      <c r="G12">
        <v>38.271787400000001</v>
      </c>
      <c r="H12">
        <v>0</v>
      </c>
      <c r="I12">
        <v>39.072034299999999</v>
      </c>
      <c r="J12" t="s">
        <v>16</v>
      </c>
      <c r="M12">
        <f t="shared" si="0"/>
        <v>0</v>
      </c>
    </row>
    <row r="13" spans="1:15">
      <c r="A13" t="s">
        <v>23</v>
      </c>
      <c r="B13">
        <v>12</v>
      </c>
      <c r="C13">
        <v>1.3824400000000001E-2</v>
      </c>
      <c r="D13">
        <v>2.12961999999998E-2</v>
      </c>
      <c r="E13">
        <v>0</v>
      </c>
      <c r="F13">
        <v>1.0573923000000001</v>
      </c>
      <c r="G13">
        <v>2.4191712000000001</v>
      </c>
      <c r="H13" s="5">
        <v>0.13983080000000001</v>
      </c>
      <c r="I13">
        <v>3.5128229999999898</v>
      </c>
      <c r="J13" t="s">
        <v>11</v>
      </c>
      <c r="K13">
        <v>1.1599999999999999E-2</v>
      </c>
      <c r="L13">
        <v>12</v>
      </c>
      <c r="M13">
        <f t="shared" si="0"/>
        <v>0.12823080000000001</v>
      </c>
      <c r="N13">
        <v>0.12257220000000001</v>
      </c>
      <c r="O13">
        <v>0.12257220000000001</v>
      </c>
    </row>
    <row r="14" spans="1:15">
      <c r="A14" t="s">
        <v>24</v>
      </c>
      <c r="B14">
        <v>24</v>
      </c>
      <c r="C14">
        <v>1.16836999999998E-2</v>
      </c>
      <c r="D14">
        <v>2.1156100000000001E-2</v>
      </c>
      <c r="E14">
        <v>0</v>
      </c>
      <c r="F14">
        <v>0.68023619999999996</v>
      </c>
      <c r="G14">
        <v>12.1522772</v>
      </c>
      <c r="H14">
        <v>4.6575766999999999</v>
      </c>
      <c r="I14">
        <v>17.529004799999999</v>
      </c>
      <c r="J14" t="s">
        <v>11</v>
      </c>
      <c r="K14">
        <v>6.4490000000000006E-2</v>
      </c>
      <c r="L14">
        <v>192</v>
      </c>
      <c r="M14">
        <f t="shared" si="0"/>
        <v>4.5930866999999997</v>
      </c>
      <c r="N14">
        <v>1.0721645</v>
      </c>
      <c r="O14">
        <v>1.0721645</v>
      </c>
    </row>
    <row r="15" spans="1:15">
      <c r="A15" t="s">
        <v>25</v>
      </c>
      <c r="B15">
        <v>12</v>
      </c>
      <c r="C15">
        <v>1.29970999999999E-2</v>
      </c>
      <c r="D15">
        <v>2.08365999999999E-2</v>
      </c>
      <c r="E15">
        <v>0</v>
      </c>
      <c r="F15">
        <v>0.80091970000000001</v>
      </c>
      <c r="G15">
        <v>1.9912072000000001</v>
      </c>
      <c r="H15">
        <v>3.2881699999999903E-2</v>
      </c>
      <c r="I15">
        <v>2.8649779999999998</v>
      </c>
      <c r="J15" t="s">
        <v>11</v>
      </c>
      <c r="K15">
        <v>1.039E-2</v>
      </c>
      <c r="L15">
        <v>1</v>
      </c>
      <c r="M15">
        <f t="shared" si="0"/>
        <v>2.2491699999999903E-2</v>
      </c>
    </row>
    <row r="16" spans="1:15">
      <c r="A16" t="s">
        <v>26</v>
      </c>
      <c r="B16">
        <v>20</v>
      </c>
      <c r="C16">
        <v>1.05351E-2</v>
      </c>
      <c r="D16">
        <v>1.8450100000000101E-2</v>
      </c>
      <c r="E16">
        <v>0</v>
      </c>
      <c r="F16">
        <v>0.69129850000000004</v>
      </c>
      <c r="G16">
        <v>8.6352757999999898</v>
      </c>
      <c r="H16">
        <v>7.9666397999999896</v>
      </c>
      <c r="I16">
        <v>17.329965300000001</v>
      </c>
      <c r="J16" t="s">
        <v>11</v>
      </c>
      <c r="K16">
        <v>0.12884999999999999</v>
      </c>
      <c r="L16">
        <v>412</v>
      </c>
      <c r="M16">
        <f t="shared" si="0"/>
        <v>7.8377897999999897</v>
      </c>
      <c r="N16">
        <v>2.3839999999999999</v>
      </c>
      <c r="O16">
        <v>2.3839999999999999</v>
      </c>
    </row>
    <row r="17" spans="1:15">
      <c r="A17" t="s">
        <v>27</v>
      </c>
      <c r="B17">
        <v>48</v>
      </c>
      <c r="C17">
        <v>1.5615300000000099E-2</v>
      </c>
      <c r="D17">
        <v>2.8494999999999899E-2</v>
      </c>
      <c r="E17">
        <v>0</v>
      </c>
      <c r="F17">
        <v>0.89858839999999995</v>
      </c>
      <c r="G17">
        <v>56.095443500000002</v>
      </c>
      <c r="H17">
        <v>0</v>
      </c>
      <c r="I17">
        <v>57.039686199999998</v>
      </c>
      <c r="J17" t="s">
        <v>16</v>
      </c>
      <c r="M17">
        <f t="shared" si="0"/>
        <v>0</v>
      </c>
    </row>
    <row r="18" spans="1:15">
      <c r="A18" t="s">
        <v>28</v>
      </c>
      <c r="B18">
        <v>12</v>
      </c>
      <c r="C18">
        <v>1.12687E-2</v>
      </c>
      <c r="D18">
        <v>1.8441799999999901E-2</v>
      </c>
      <c r="E18">
        <v>0</v>
      </c>
      <c r="F18">
        <v>0.90064499999999903</v>
      </c>
      <c r="G18">
        <v>1.9613143</v>
      </c>
      <c r="H18">
        <v>3.2794099999999299E-2</v>
      </c>
      <c r="I18">
        <v>2.9310825</v>
      </c>
      <c r="J18" t="s">
        <v>11</v>
      </c>
      <c r="K18">
        <v>2.5000000000000001E-3</v>
      </c>
      <c r="L18">
        <v>2</v>
      </c>
      <c r="M18">
        <f t="shared" si="0"/>
        <v>3.02940999999993E-2</v>
      </c>
    </row>
    <row r="19" spans="1:15">
      <c r="A19" t="s">
        <v>29</v>
      </c>
      <c r="B19">
        <v>24</v>
      </c>
      <c r="C19">
        <v>1.42674E-2</v>
      </c>
      <c r="D19">
        <v>2.4265499999999999E-2</v>
      </c>
      <c r="E19">
        <v>0</v>
      </c>
      <c r="F19">
        <v>1.0062044999999999</v>
      </c>
      <c r="G19">
        <v>8.8326878999999998</v>
      </c>
      <c r="H19">
        <v>0.80182939999999903</v>
      </c>
      <c r="I19">
        <v>10.686869700000001</v>
      </c>
      <c r="J19" t="s">
        <v>11</v>
      </c>
      <c r="K19">
        <v>2.4060000000000002E-2</v>
      </c>
      <c r="L19">
        <v>32</v>
      </c>
      <c r="M19">
        <f t="shared" si="0"/>
        <v>0.77776939999999906</v>
      </c>
    </row>
    <row r="20" spans="1:15">
      <c r="A20" t="s">
        <v>30</v>
      </c>
      <c r="B20">
        <v>40</v>
      </c>
      <c r="C20">
        <v>1.3610399999999899E-2</v>
      </c>
      <c r="D20">
        <v>2.54689000000001E-2</v>
      </c>
      <c r="E20">
        <v>0</v>
      </c>
      <c r="F20">
        <v>1.01546869999999</v>
      </c>
      <c r="G20">
        <v>41.623920900000002</v>
      </c>
      <c r="H20">
        <v>0</v>
      </c>
      <c r="I20">
        <v>42.679707999999998</v>
      </c>
      <c r="J20" t="s">
        <v>16</v>
      </c>
      <c r="M20">
        <f t="shared" si="0"/>
        <v>0</v>
      </c>
    </row>
    <row r="21" spans="1:15">
      <c r="A21" t="s">
        <v>31</v>
      </c>
      <c r="B21">
        <v>12</v>
      </c>
      <c r="C21">
        <v>1.4072299999999999E-2</v>
      </c>
      <c r="D21">
        <v>2.1864000000000099E-2</v>
      </c>
      <c r="E21">
        <v>0</v>
      </c>
      <c r="F21">
        <v>1.2651539999999999</v>
      </c>
      <c r="G21">
        <v>1.1125932999999999</v>
      </c>
      <c r="H21">
        <v>0.18945020000000001</v>
      </c>
      <c r="I21">
        <v>2.6123617000000001</v>
      </c>
      <c r="J21" t="s">
        <v>11</v>
      </c>
      <c r="K21">
        <v>4.3200000000000001E-3</v>
      </c>
      <c r="L21">
        <v>2</v>
      </c>
      <c r="M21">
        <f t="shared" si="0"/>
        <v>0.18513020000000002</v>
      </c>
    </row>
    <row r="22" spans="1:15">
      <c r="A22" t="s">
        <v>32</v>
      </c>
      <c r="B22">
        <v>24</v>
      </c>
      <c r="C22">
        <v>1.3395000000000001E-2</v>
      </c>
      <c r="D22">
        <v>2.30245E-2</v>
      </c>
      <c r="E22">
        <v>0</v>
      </c>
      <c r="F22">
        <v>1.1214739</v>
      </c>
      <c r="G22">
        <v>34.564364500000003</v>
      </c>
      <c r="H22">
        <v>185.94887879999999</v>
      </c>
      <c r="I22">
        <v>221.68505099999999</v>
      </c>
      <c r="J22" t="s">
        <v>11</v>
      </c>
      <c r="K22">
        <v>4.7022000000000004</v>
      </c>
      <c r="L22">
        <v>6120</v>
      </c>
      <c r="M22">
        <f t="shared" si="0"/>
        <v>181.24667879999998</v>
      </c>
      <c r="N22">
        <v>58.357334799999897</v>
      </c>
      <c r="O22">
        <v>58.357334799999897</v>
      </c>
    </row>
    <row r="23" spans="1:15">
      <c r="A23" t="s">
        <v>33</v>
      </c>
      <c r="B23">
        <v>40</v>
      </c>
      <c r="C23">
        <v>1.9403899999999901E-2</v>
      </c>
      <c r="D23">
        <v>3.4164800000000099E-2</v>
      </c>
      <c r="E23">
        <v>0</v>
      </c>
      <c r="F23">
        <v>1.2427277999999999</v>
      </c>
      <c r="G23">
        <v>46.879042200000001</v>
      </c>
      <c r="H23">
        <v>0</v>
      </c>
      <c r="I23">
        <v>48.176836700000003</v>
      </c>
      <c r="J23" t="s">
        <v>16</v>
      </c>
      <c r="M23">
        <f t="shared" si="0"/>
        <v>0</v>
      </c>
    </row>
    <row r="24" spans="1:15">
      <c r="A24" t="s">
        <v>34</v>
      </c>
      <c r="B24">
        <v>12</v>
      </c>
      <c r="C24">
        <v>1.43952999999998E-2</v>
      </c>
      <c r="D24">
        <v>2.2438199999999801E-2</v>
      </c>
      <c r="E24">
        <v>0</v>
      </c>
      <c r="F24">
        <v>1.5347487</v>
      </c>
      <c r="G24">
        <v>1.1311728000000001</v>
      </c>
      <c r="H24">
        <v>2.7358500000000001E-2</v>
      </c>
      <c r="I24">
        <v>2.74043499999999</v>
      </c>
      <c r="J24" t="s">
        <v>11</v>
      </c>
      <c r="K24">
        <v>7.0600000000000003E-3</v>
      </c>
      <c r="L24">
        <v>1</v>
      </c>
      <c r="M24">
        <f t="shared" si="0"/>
        <v>2.0298500000000001E-2</v>
      </c>
    </row>
    <row r="25" spans="1:15">
      <c r="A25" t="s">
        <v>35</v>
      </c>
      <c r="B25">
        <v>24</v>
      </c>
      <c r="C25">
        <v>1.33623999999998E-2</v>
      </c>
      <c r="D25">
        <v>3.09626E-2</v>
      </c>
      <c r="E25">
        <v>0</v>
      </c>
      <c r="F25">
        <v>1.1101828</v>
      </c>
      <c r="G25">
        <v>4.8085823999999997</v>
      </c>
      <c r="H25">
        <v>3.1182099999999598E-2</v>
      </c>
      <c r="I25">
        <v>6.0029041999999997</v>
      </c>
      <c r="J25" t="s">
        <v>11</v>
      </c>
      <c r="K25">
        <v>4.9659999999999999E-3</v>
      </c>
      <c r="L25">
        <v>1</v>
      </c>
      <c r="M25">
        <f t="shared" si="0"/>
        <v>2.6216099999999597E-2</v>
      </c>
    </row>
    <row r="26" spans="1:15">
      <c r="A26" t="s">
        <v>36</v>
      </c>
      <c r="B26">
        <v>40</v>
      </c>
      <c r="C26">
        <v>1.2026E-2</v>
      </c>
      <c r="D26">
        <v>2.4311300000000102E-2</v>
      </c>
      <c r="E26">
        <v>0</v>
      </c>
      <c r="F26">
        <v>0.86518049999999902</v>
      </c>
      <c r="G26">
        <v>12.040612599999999</v>
      </c>
      <c r="H26">
        <v>0.187913899999999</v>
      </c>
      <c r="I26">
        <v>13.1369025999999</v>
      </c>
      <c r="J26" t="s">
        <v>11</v>
      </c>
      <c r="K26">
        <v>2.5339999999999998E-3</v>
      </c>
      <c r="L26">
        <v>1</v>
      </c>
      <c r="M26">
        <f t="shared" si="0"/>
        <v>0.18537989999999899</v>
      </c>
    </row>
    <row r="27" spans="1:15">
      <c r="A27" t="s">
        <v>37</v>
      </c>
      <c r="B27">
        <v>12</v>
      </c>
      <c r="C27">
        <v>1.48600999999999E-2</v>
      </c>
      <c r="D27">
        <v>2.2887799999999899E-2</v>
      </c>
      <c r="E27">
        <v>0</v>
      </c>
      <c r="F27">
        <v>0.81225799999999904</v>
      </c>
      <c r="G27">
        <v>1.1430655000000001</v>
      </c>
      <c r="H27">
        <v>1.8196000000000101E-2</v>
      </c>
      <c r="I27">
        <v>2.0172783999999999</v>
      </c>
      <c r="J27" t="s">
        <v>11</v>
      </c>
      <c r="K27">
        <v>2.4499999999999999E-3</v>
      </c>
      <c r="L27">
        <v>1</v>
      </c>
      <c r="M27">
        <f t="shared" si="0"/>
        <v>1.57460000000001E-2</v>
      </c>
    </row>
    <row r="28" spans="1:15">
      <c r="A28" t="s">
        <v>38</v>
      </c>
      <c r="B28">
        <v>24</v>
      </c>
      <c r="C28">
        <v>1.64648999999998E-2</v>
      </c>
      <c r="D28">
        <v>2.8861399999999999E-2</v>
      </c>
      <c r="E28">
        <v>0</v>
      </c>
      <c r="F28">
        <v>1.238165</v>
      </c>
      <c r="G28">
        <v>4.7428875000000001</v>
      </c>
      <c r="H28">
        <v>0.40430179999999899</v>
      </c>
      <c r="I28">
        <v>6.4398741999999896</v>
      </c>
      <c r="J28" t="s">
        <v>11</v>
      </c>
      <c r="K28">
        <v>5.2440000000000004E-3</v>
      </c>
      <c r="L28">
        <v>1</v>
      </c>
      <c r="M28">
        <f t="shared" si="0"/>
        <v>0.39905779999999896</v>
      </c>
    </row>
    <row r="29" spans="1:15">
      <c r="A29" t="s">
        <v>39</v>
      </c>
      <c r="B29">
        <v>40</v>
      </c>
      <c r="C29">
        <v>1.40795E-2</v>
      </c>
      <c r="D29">
        <v>2.68097999999998E-2</v>
      </c>
      <c r="E29">
        <v>0</v>
      </c>
      <c r="F29">
        <v>0.89160069999999902</v>
      </c>
      <c r="G29">
        <v>21.3667984</v>
      </c>
      <c r="H29">
        <v>0.86135279999999803</v>
      </c>
      <c r="I29">
        <v>23.1687783</v>
      </c>
      <c r="J29" t="s">
        <v>11</v>
      </c>
      <c r="K29">
        <v>0.01</v>
      </c>
      <c r="L29">
        <v>12</v>
      </c>
      <c r="M29">
        <f t="shared" si="0"/>
        <v>0.85135279999999802</v>
      </c>
    </row>
    <row r="30" spans="1:15">
      <c r="A30" t="s">
        <v>102</v>
      </c>
      <c r="B30">
        <v>12</v>
      </c>
      <c r="C30">
        <v>1.48600999999999E-2</v>
      </c>
      <c r="D30">
        <v>2.2887799999999899E-2</v>
      </c>
      <c r="F30">
        <v>0.81225799999999904</v>
      </c>
      <c r="G30">
        <v>1.1430655000000001</v>
      </c>
      <c r="H30">
        <v>1.8196000000000101E-2</v>
      </c>
      <c r="I30">
        <v>2.0172783999999999</v>
      </c>
      <c r="J30" t="s">
        <v>11</v>
      </c>
    </row>
    <row r="31" spans="1:15">
      <c r="A31" t="s">
        <v>40</v>
      </c>
      <c r="B31">
        <v>60</v>
      </c>
      <c r="C31">
        <v>1.50028E-2</v>
      </c>
      <c r="D31">
        <v>5.2300300000000001E-2</v>
      </c>
      <c r="E31">
        <v>0</v>
      </c>
      <c r="F31">
        <v>1.6020300000000001</v>
      </c>
      <c r="G31">
        <v>40.231051000000001</v>
      </c>
      <c r="H31">
        <v>100.331823</v>
      </c>
      <c r="I31">
        <v>142.23220710000001</v>
      </c>
      <c r="J31" t="s">
        <v>16</v>
      </c>
      <c r="M31">
        <f t="shared" si="0"/>
        <v>100.331823</v>
      </c>
    </row>
    <row r="32" spans="1:15">
      <c r="A32" t="s">
        <v>41</v>
      </c>
      <c r="B32">
        <v>24</v>
      </c>
      <c r="C32">
        <v>1.12012999999999E-2</v>
      </c>
      <c r="D32">
        <v>1.9154999999999998E-2</v>
      </c>
      <c r="E32">
        <v>0</v>
      </c>
      <c r="F32">
        <v>0.69631200000000004</v>
      </c>
      <c r="G32">
        <v>13.216900600000001</v>
      </c>
      <c r="H32">
        <v>4.674328</v>
      </c>
      <c r="I32">
        <v>18.624290999999999</v>
      </c>
      <c r="J32" t="s">
        <v>11</v>
      </c>
      <c r="K32">
        <v>5.679E-2</v>
      </c>
      <c r="L32">
        <v>192</v>
      </c>
      <c r="M32">
        <f t="shared" si="0"/>
        <v>4.6175379999999997</v>
      </c>
    </row>
    <row r="33" spans="1:13" ht="15" customHeight="1">
      <c r="A33" t="s">
        <v>42</v>
      </c>
      <c r="B33">
        <v>40</v>
      </c>
      <c r="C33">
        <v>1.38135999999999E-2</v>
      </c>
      <c r="D33">
        <v>3.0938899999999901E-2</v>
      </c>
      <c r="E33">
        <v>0</v>
      </c>
      <c r="F33">
        <v>0.80453710000000001</v>
      </c>
      <c r="G33">
        <v>37.173719499999997</v>
      </c>
      <c r="H33">
        <v>0</v>
      </c>
      <c r="I33">
        <v>38.024666600000003</v>
      </c>
      <c r="J33" t="s">
        <v>16</v>
      </c>
      <c r="M33">
        <f t="shared" si="0"/>
        <v>0</v>
      </c>
    </row>
    <row r="34" spans="1:13">
      <c r="A34" t="s">
        <v>43</v>
      </c>
      <c r="B34">
        <v>12</v>
      </c>
      <c r="C34">
        <v>1.13198999999999E-2</v>
      </c>
      <c r="D34">
        <v>1.9361300000000099E-2</v>
      </c>
      <c r="E34">
        <v>0</v>
      </c>
      <c r="F34">
        <v>1.0183701000000001</v>
      </c>
      <c r="G34">
        <v>0.95483889999999905</v>
      </c>
      <c r="H34">
        <v>1.89954000000001E-2</v>
      </c>
      <c r="I34">
        <v>2.0299178000000002</v>
      </c>
      <c r="J34" t="s">
        <v>11</v>
      </c>
      <c r="K34">
        <v>2.9299999999999999E-3</v>
      </c>
      <c r="L34">
        <v>1</v>
      </c>
      <c r="M34">
        <f t="shared" si="0"/>
        <v>1.6065400000000101E-2</v>
      </c>
    </row>
    <row r="35" spans="1:13">
      <c r="A35" t="s">
        <v>44</v>
      </c>
      <c r="B35">
        <v>24</v>
      </c>
      <c r="C35">
        <v>9.2779000000000594E-3</v>
      </c>
      <c r="D35">
        <v>1.6945399999999999E-2</v>
      </c>
      <c r="E35">
        <v>0</v>
      </c>
      <c r="F35">
        <v>0.684880299999999</v>
      </c>
      <c r="G35">
        <v>8.7820189000000006</v>
      </c>
      <c r="H35">
        <v>0.440737199999999</v>
      </c>
      <c r="I35">
        <v>9.9393153000000005</v>
      </c>
      <c r="J35" t="s">
        <v>11</v>
      </c>
      <c r="K35">
        <v>9.3600000000000003E-3</v>
      </c>
      <c r="L35">
        <v>18</v>
      </c>
      <c r="M35">
        <f t="shared" si="0"/>
        <v>0.43137719999999902</v>
      </c>
    </row>
    <row r="36" spans="1:13">
      <c r="A36" t="s">
        <v>45</v>
      </c>
      <c r="B36">
        <v>40</v>
      </c>
      <c r="C36">
        <v>1.4218700000000001E-2</v>
      </c>
      <c r="D36">
        <v>2.9552499999999999E-2</v>
      </c>
      <c r="E36">
        <v>0</v>
      </c>
      <c r="F36">
        <v>0.86099619999999999</v>
      </c>
      <c r="G36">
        <v>60.3191889</v>
      </c>
      <c r="H36">
        <v>0</v>
      </c>
      <c r="I36">
        <v>61.225842199999903</v>
      </c>
      <c r="J36" t="s">
        <v>16</v>
      </c>
      <c r="M36">
        <f t="shared" si="0"/>
        <v>0</v>
      </c>
    </row>
    <row r="37" spans="1:13">
      <c r="A37" t="s">
        <v>46</v>
      </c>
      <c r="B37">
        <v>35</v>
      </c>
      <c r="C37">
        <v>1.25376999999999E-2</v>
      </c>
      <c r="D37">
        <v>2.2319700000000098E-2</v>
      </c>
      <c r="E37">
        <v>0</v>
      </c>
      <c r="F37">
        <v>0.89678880000000005</v>
      </c>
      <c r="G37">
        <v>23.605140299999999</v>
      </c>
      <c r="H37">
        <v>5.01809469999999</v>
      </c>
      <c r="I37">
        <v>29.563360299999999</v>
      </c>
      <c r="J37" t="s">
        <v>11</v>
      </c>
      <c r="K37">
        <v>5.219E-2</v>
      </c>
      <c r="L37">
        <v>96</v>
      </c>
      <c r="M37">
        <f t="shared" si="0"/>
        <v>4.9659046999999896</v>
      </c>
    </row>
    <row r="38" spans="1:13">
      <c r="A38" t="s">
        <v>47</v>
      </c>
      <c r="B38">
        <v>12</v>
      </c>
      <c r="C38">
        <v>9.0508000000000203E-3</v>
      </c>
      <c r="D38">
        <v>1.44899E-2</v>
      </c>
      <c r="E38">
        <v>0</v>
      </c>
      <c r="F38">
        <v>0.96030459999999995</v>
      </c>
      <c r="G38">
        <v>2.4875936999999899</v>
      </c>
      <c r="H38">
        <v>1.9869499999999499E-2</v>
      </c>
      <c r="I38">
        <v>3.4979467999999998</v>
      </c>
      <c r="J38" t="s">
        <v>11</v>
      </c>
      <c r="K38">
        <v>2.7200000000000002E-3</v>
      </c>
      <c r="L38">
        <v>1</v>
      </c>
      <c r="M38">
        <f t="shared" si="0"/>
        <v>1.7149499999999498E-2</v>
      </c>
    </row>
    <row r="39" spans="1:13">
      <c r="A39" t="s">
        <v>48</v>
      </c>
      <c r="B39">
        <v>24</v>
      </c>
      <c r="C39">
        <v>1.24222E-2</v>
      </c>
      <c r="D39">
        <v>2.2085299999999801E-2</v>
      </c>
      <c r="E39">
        <v>0</v>
      </c>
      <c r="F39">
        <v>1.11653379999999</v>
      </c>
      <c r="G39">
        <v>14.4348001999999</v>
      </c>
      <c r="H39">
        <v>0.81899440000000101</v>
      </c>
      <c r="I39">
        <v>16.419560099999899</v>
      </c>
      <c r="J39" t="s">
        <v>11</v>
      </c>
      <c r="M39">
        <f t="shared" si="0"/>
        <v>0.81899440000000101</v>
      </c>
    </row>
    <row r="40" spans="1:13">
      <c r="A40" t="s">
        <v>49</v>
      </c>
      <c r="B40">
        <v>40</v>
      </c>
      <c r="C40">
        <v>1.31813999999998E-2</v>
      </c>
      <c r="D40">
        <v>2.5061299999999901E-2</v>
      </c>
      <c r="E40">
        <v>0</v>
      </c>
      <c r="F40">
        <v>0.9374072</v>
      </c>
      <c r="G40">
        <v>48.406382199999904</v>
      </c>
      <c r="H40">
        <v>0</v>
      </c>
      <c r="I40">
        <v>49.383318599999903</v>
      </c>
      <c r="J40" t="s">
        <v>16</v>
      </c>
      <c r="M40">
        <f t="shared" si="0"/>
        <v>0</v>
      </c>
    </row>
    <row r="41" spans="1:13">
      <c r="A41" t="s">
        <v>50</v>
      </c>
      <c r="B41">
        <v>12</v>
      </c>
      <c r="C41">
        <v>1.4739999999999901E-2</v>
      </c>
      <c r="D41">
        <v>2.3041300000000001E-2</v>
      </c>
      <c r="E41">
        <v>0</v>
      </c>
      <c r="F41">
        <v>1.0836403999999999</v>
      </c>
      <c r="G41">
        <v>2.6315233</v>
      </c>
      <c r="H41">
        <v>3.4628400000000698E-2</v>
      </c>
      <c r="I41">
        <v>3.7983506</v>
      </c>
      <c r="J41" t="s">
        <v>11</v>
      </c>
      <c r="K41">
        <v>3.7000000000000002E-3</v>
      </c>
      <c r="L41">
        <v>2</v>
      </c>
      <c r="M41">
        <f t="shared" si="0"/>
        <v>3.0928400000000696E-2</v>
      </c>
    </row>
    <row r="42" spans="1:13">
      <c r="A42" t="s">
        <v>51</v>
      </c>
      <c r="B42">
        <v>54</v>
      </c>
      <c r="C42">
        <v>8.64970000000009E-3</v>
      </c>
      <c r="D42">
        <v>1.97038E-2</v>
      </c>
      <c r="E42">
        <v>0</v>
      </c>
      <c r="F42">
        <v>0.61533579999999999</v>
      </c>
      <c r="G42">
        <v>73.715789000000001</v>
      </c>
      <c r="H42">
        <v>0</v>
      </c>
      <c r="I42">
        <v>74.360596799999996</v>
      </c>
      <c r="J42" t="s">
        <v>16</v>
      </c>
      <c r="M42">
        <f t="shared" si="0"/>
        <v>0</v>
      </c>
    </row>
    <row r="43" spans="1:13">
      <c r="A43" t="s">
        <v>52</v>
      </c>
      <c r="B43">
        <v>12</v>
      </c>
      <c r="C43">
        <v>1.2140299999999901E-2</v>
      </c>
      <c r="D43">
        <v>1.8846000000000099E-2</v>
      </c>
      <c r="E43">
        <v>0</v>
      </c>
      <c r="F43">
        <v>1.1879233999999901</v>
      </c>
      <c r="G43">
        <v>1.0880650999999999</v>
      </c>
      <c r="H43">
        <v>4.8033999999999903E-2</v>
      </c>
      <c r="I43">
        <v>2.3637044</v>
      </c>
      <c r="J43" t="s">
        <v>11</v>
      </c>
      <c r="K43">
        <v>3.9199999999999999E-3</v>
      </c>
      <c r="L43">
        <v>2</v>
      </c>
      <c r="M43">
        <f t="shared" si="0"/>
        <v>4.4113999999999903E-2</v>
      </c>
    </row>
    <row r="44" spans="1:13">
      <c r="A44" t="s">
        <v>53</v>
      </c>
      <c r="B44">
        <v>24</v>
      </c>
      <c r="C44">
        <v>1.06139999999999E-2</v>
      </c>
      <c r="D44">
        <v>2.0139699999999799E-2</v>
      </c>
      <c r="E44">
        <v>0</v>
      </c>
      <c r="F44">
        <v>0.94259289999999896</v>
      </c>
      <c r="G44">
        <v>5.4867147000000003</v>
      </c>
      <c r="H44">
        <v>2.6805799999999901E-2</v>
      </c>
      <c r="I44">
        <v>6.4958279000000001</v>
      </c>
      <c r="J44" t="s">
        <v>11</v>
      </c>
      <c r="K44">
        <v>2.7000000000000001E-3</v>
      </c>
      <c r="L44">
        <v>1</v>
      </c>
      <c r="M44">
        <f t="shared" si="0"/>
        <v>2.41057999999999E-2</v>
      </c>
    </row>
    <row r="45" spans="1:13">
      <c r="A45" t="s">
        <v>54</v>
      </c>
      <c r="B45">
        <v>40</v>
      </c>
      <c r="C45">
        <v>9.9932000000000302E-3</v>
      </c>
      <c r="D45">
        <v>2.0517299999999999E-2</v>
      </c>
      <c r="E45">
        <v>0</v>
      </c>
      <c r="F45">
        <v>0.79064040000000002</v>
      </c>
      <c r="G45">
        <v>21.424412799999999</v>
      </c>
      <c r="H45">
        <v>0.94181340000000002</v>
      </c>
      <c r="I45">
        <v>23.1947033</v>
      </c>
      <c r="J45" t="s">
        <v>11</v>
      </c>
      <c r="K45">
        <v>9.6600000000000002E-3</v>
      </c>
      <c r="L45">
        <v>16</v>
      </c>
      <c r="M45">
        <f t="shared" si="0"/>
        <v>0.93215340000000002</v>
      </c>
    </row>
    <row r="46" spans="1:13">
      <c r="A46" t="s">
        <v>55</v>
      </c>
      <c r="B46">
        <v>48</v>
      </c>
      <c r="C46">
        <v>7.4649399999999894E-2</v>
      </c>
      <c r="D46">
        <v>0.12815090000000001</v>
      </c>
      <c r="E46">
        <v>0</v>
      </c>
      <c r="F46">
        <v>9.9490637999999993</v>
      </c>
      <c r="G46">
        <v>22.261078999999999</v>
      </c>
      <c r="H46">
        <v>5.2500436999999902</v>
      </c>
      <c r="I46">
        <v>37.725830799999997</v>
      </c>
      <c r="J46" t="s">
        <v>11</v>
      </c>
      <c r="K46">
        <v>0.53439999999999999</v>
      </c>
      <c r="L46">
        <v>48</v>
      </c>
      <c r="M46">
        <f t="shared" si="0"/>
        <v>4.7156436999999904</v>
      </c>
    </row>
    <row r="47" spans="1:13">
      <c r="A47" t="s">
        <v>56</v>
      </c>
      <c r="B47">
        <v>12</v>
      </c>
      <c r="C47">
        <v>5.8682199999999997E-2</v>
      </c>
      <c r="D47">
        <v>9.2339299999999902E-2</v>
      </c>
      <c r="E47">
        <v>0</v>
      </c>
      <c r="F47">
        <v>8.1588946</v>
      </c>
      <c r="G47">
        <v>1.0476198999999999</v>
      </c>
      <c r="H47">
        <v>0.105176099999999</v>
      </c>
      <c r="I47">
        <v>9.5093269999999901</v>
      </c>
      <c r="J47" t="s">
        <v>11</v>
      </c>
      <c r="K47">
        <v>1.9E-2</v>
      </c>
      <c r="L47">
        <v>1</v>
      </c>
      <c r="M47">
        <f t="shared" si="0"/>
        <v>8.6176099999998992E-2</v>
      </c>
    </row>
    <row r="48" spans="1:13">
      <c r="A48" t="s">
        <v>57</v>
      </c>
      <c r="B48">
        <v>40</v>
      </c>
      <c r="C48">
        <v>5.8620099999999897E-2</v>
      </c>
      <c r="D48">
        <v>9.8165399999999806E-2</v>
      </c>
      <c r="E48">
        <v>0</v>
      </c>
      <c r="F48">
        <v>7.0951643000000004</v>
      </c>
      <c r="G48">
        <v>31.172726099999998</v>
      </c>
      <c r="H48">
        <v>0.98327600000000004</v>
      </c>
      <c r="I48">
        <v>39.414751000000003</v>
      </c>
      <c r="J48" t="s">
        <v>11</v>
      </c>
      <c r="M48">
        <f t="shared" si="0"/>
        <v>0.98327600000000004</v>
      </c>
    </row>
    <row r="49" spans="1:13">
      <c r="A49" t="s">
        <v>58</v>
      </c>
      <c r="B49">
        <v>35</v>
      </c>
      <c r="C49">
        <v>1.16878999999998E-2</v>
      </c>
      <c r="D49">
        <v>2.3478399999999899E-2</v>
      </c>
      <c r="E49">
        <v>0</v>
      </c>
      <c r="F49">
        <v>0.7899275</v>
      </c>
      <c r="G49">
        <v>10.029713999999901</v>
      </c>
      <c r="H49">
        <v>3.5799400000000099E-2</v>
      </c>
      <c r="I49">
        <v>10.8970973</v>
      </c>
      <c r="J49" t="s">
        <v>11</v>
      </c>
      <c r="M49">
        <f t="shared" si="0"/>
        <v>3.5799400000000099E-2</v>
      </c>
    </row>
    <row r="50" spans="1:13">
      <c r="A50" t="s">
        <v>59</v>
      </c>
      <c r="B50">
        <v>35</v>
      </c>
      <c r="C50">
        <v>9.2278999999999504E-3</v>
      </c>
      <c r="D50">
        <v>1.7411800000000002E-2</v>
      </c>
      <c r="E50">
        <v>0</v>
      </c>
      <c r="F50">
        <v>0.5518613</v>
      </c>
      <c r="G50">
        <v>21.769171999999902</v>
      </c>
      <c r="H50">
        <v>93.150469299999997</v>
      </c>
      <c r="I50">
        <v>115.5035991</v>
      </c>
      <c r="J50" t="s">
        <v>11</v>
      </c>
      <c r="M50">
        <f t="shared" si="0"/>
        <v>93.150469299999997</v>
      </c>
    </row>
    <row r="51" spans="1:13">
      <c r="A51" t="s">
        <v>60</v>
      </c>
      <c r="B51">
        <v>12</v>
      </c>
      <c r="C51">
        <v>1.13450999999999E-2</v>
      </c>
      <c r="D51">
        <v>1.8548699999999901E-2</v>
      </c>
      <c r="E51">
        <v>0</v>
      </c>
      <c r="F51">
        <v>0.82220680000000002</v>
      </c>
      <c r="G51">
        <v>1.7211128</v>
      </c>
      <c r="H51">
        <v>1.9380799999999899E-2</v>
      </c>
      <c r="I51">
        <v>2.5995358</v>
      </c>
      <c r="J51" t="s">
        <v>11</v>
      </c>
      <c r="M51">
        <f t="shared" si="0"/>
        <v>1.9380799999999899E-2</v>
      </c>
    </row>
    <row r="52" spans="1:13">
      <c r="A52" t="s">
        <v>61</v>
      </c>
      <c r="B52">
        <v>24</v>
      </c>
      <c r="C52">
        <v>1.32202000000001E-2</v>
      </c>
      <c r="D52">
        <v>2.30352999999998E-2</v>
      </c>
      <c r="E52">
        <v>0</v>
      </c>
      <c r="F52">
        <v>1.09789529999999</v>
      </c>
      <c r="G52">
        <v>6.5770167999999902</v>
      </c>
      <c r="H52">
        <v>2.8463699999999599E-2</v>
      </c>
      <c r="I52">
        <v>7.7481556999999901</v>
      </c>
      <c r="J52" t="s">
        <v>11</v>
      </c>
      <c r="K52">
        <v>3.3700000000000002E-3</v>
      </c>
      <c r="L52">
        <v>1</v>
      </c>
      <c r="M52">
        <f t="shared" si="0"/>
        <v>2.5093699999999598E-2</v>
      </c>
    </row>
    <row r="53" spans="1:13">
      <c r="A53" t="s">
        <v>62</v>
      </c>
      <c r="B53">
        <v>40</v>
      </c>
      <c r="C53">
        <v>1.27908999999999E-2</v>
      </c>
      <c r="D53">
        <v>2.4666900000000099E-2</v>
      </c>
      <c r="E53">
        <v>0</v>
      </c>
      <c r="F53">
        <v>0.97375809999999996</v>
      </c>
      <c r="G53">
        <v>29.013513</v>
      </c>
      <c r="H53">
        <v>3.1416536999999898</v>
      </c>
      <c r="I53">
        <v>33.174669799999997</v>
      </c>
      <c r="J53" t="s">
        <v>11</v>
      </c>
      <c r="K53">
        <v>4.3889999999999998E-2</v>
      </c>
      <c r="L53">
        <v>66</v>
      </c>
      <c r="M53">
        <f t="shared" si="0"/>
        <v>3.0977636999999896</v>
      </c>
    </row>
    <row r="54" spans="1:13">
      <c r="A54" t="s">
        <v>63</v>
      </c>
      <c r="B54">
        <v>12</v>
      </c>
      <c r="C54">
        <v>1.4122900000000001E-2</v>
      </c>
      <c r="D54">
        <v>2.2095099999999999E-2</v>
      </c>
      <c r="E54">
        <v>0</v>
      </c>
      <c r="F54">
        <v>1.0932705999999901</v>
      </c>
      <c r="G54">
        <v>2.7590562999999899</v>
      </c>
      <c r="H54" s="5">
        <v>2.1354239000000002</v>
      </c>
      <c r="I54" s="5">
        <v>2.1354239000000002</v>
      </c>
      <c r="J54" t="s">
        <v>11</v>
      </c>
      <c r="K54">
        <v>3.0000000000000001E-3</v>
      </c>
      <c r="L54">
        <v>1</v>
      </c>
      <c r="M54">
        <f t="shared" si="0"/>
        <v>2.1324239</v>
      </c>
    </row>
    <row r="55" spans="1:13">
      <c r="A55" t="s">
        <v>64</v>
      </c>
      <c r="B55">
        <v>24</v>
      </c>
      <c r="C55">
        <v>1.29858999999998E-2</v>
      </c>
      <c r="D55">
        <v>2.1278000000000099E-2</v>
      </c>
      <c r="E55">
        <v>0</v>
      </c>
      <c r="F55">
        <v>0.80746519999999999</v>
      </c>
      <c r="G55">
        <v>6.9309470999999903</v>
      </c>
      <c r="H55">
        <v>4.9574399999999103E-2</v>
      </c>
      <c r="I55">
        <v>7.8290658999999998</v>
      </c>
      <c r="J55" t="s">
        <v>11</v>
      </c>
      <c r="M55">
        <f t="shared" si="0"/>
        <v>4.9574399999999103E-2</v>
      </c>
    </row>
    <row r="56" spans="1:13">
      <c r="A56" t="s">
        <v>65</v>
      </c>
      <c r="B56">
        <v>35</v>
      </c>
      <c r="C56">
        <v>1.77784E-2</v>
      </c>
      <c r="D56">
        <v>3.2679899999999901E-2</v>
      </c>
      <c r="E56">
        <v>0</v>
      </c>
      <c r="F56">
        <v>1.4196029999999999</v>
      </c>
      <c r="G56">
        <v>30.474716799999999</v>
      </c>
      <c r="H56">
        <v>7.1488721999999996</v>
      </c>
      <c r="I56">
        <v>39.105205899999902</v>
      </c>
      <c r="J56" t="s">
        <v>11</v>
      </c>
      <c r="K56">
        <v>0.21920000000000001</v>
      </c>
      <c r="L56">
        <v>176</v>
      </c>
      <c r="M56">
        <f t="shared" si="0"/>
        <v>6.9296721999999997</v>
      </c>
    </row>
    <row r="57" spans="1:13">
      <c r="A57" t="s">
        <v>66</v>
      </c>
      <c r="B57">
        <v>40</v>
      </c>
      <c r="C57">
        <v>1.1700800000000001E-2</v>
      </c>
      <c r="D57">
        <v>2.3363399999999802E-2</v>
      </c>
      <c r="E57">
        <v>0</v>
      </c>
      <c r="F57">
        <v>0.79942270000000004</v>
      </c>
      <c r="G57">
        <v>40.987982299999999</v>
      </c>
      <c r="H57">
        <v>529.78116660000001</v>
      </c>
      <c r="I57">
        <v>571.61066229999994</v>
      </c>
      <c r="J57" t="s">
        <v>11</v>
      </c>
      <c r="L57">
        <v>10496</v>
      </c>
      <c r="M57">
        <f t="shared" si="0"/>
        <v>529.78116660000001</v>
      </c>
    </row>
    <row r="58" spans="1:13">
      <c r="A58" t="s">
        <v>67</v>
      </c>
      <c r="B58">
        <v>12</v>
      </c>
      <c r="C58">
        <v>1.00843999999999E-2</v>
      </c>
      <c r="D58">
        <v>1.9980400000000099E-2</v>
      </c>
      <c r="E58">
        <v>0</v>
      </c>
      <c r="F58">
        <v>0.75159659999999995</v>
      </c>
      <c r="G58">
        <v>1.1929167000000001</v>
      </c>
      <c r="H58">
        <v>1.6198799999999701E-2</v>
      </c>
      <c r="I58">
        <v>1.9969314999999901</v>
      </c>
      <c r="J58" t="s">
        <v>11</v>
      </c>
      <c r="M58">
        <f t="shared" si="0"/>
        <v>1.6198799999999701E-2</v>
      </c>
    </row>
    <row r="59" spans="1:13">
      <c r="A59" t="s">
        <v>68</v>
      </c>
      <c r="B59">
        <v>24</v>
      </c>
      <c r="C59">
        <v>1.18532E-2</v>
      </c>
      <c r="D59">
        <v>2.1115299999999899E-2</v>
      </c>
      <c r="E59">
        <v>0</v>
      </c>
      <c r="F59">
        <v>1.0371136000000001</v>
      </c>
      <c r="G59">
        <v>13.249234599999999</v>
      </c>
      <c r="H59">
        <v>7.09394819999999</v>
      </c>
      <c r="I59">
        <v>21.4217525</v>
      </c>
      <c r="J59" t="s">
        <v>11</v>
      </c>
      <c r="K59">
        <v>0.1628</v>
      </c>
      <c r="L59">
        <v>288</v>
      </c>
      <c r="M59">
        <f t="shared" si="0"/>
        <v>6.9311481999999902</v>
      </c>
    </row>
    <row r="60" spans="1:13">
      <c r="A60" t="s">
        <v>69</v>
      </c>
      <c r="B60">
        <v>35</v>
      </c>
      <c r="C60">
        <v>1.53023999999999E-2</v>
      </c>
      <c r="D60">
        <v>2.7439499999999999E-2</v>
      </c>
      <c r="E60">
        <v>0</v>
      </c>
      <c r="F60">
        <v>1.1031039</v>
      </c>
      <c r="G60">
        <v>32.045909799999997</v>
      </c>
      <c r="H60">
        <v>0</v>
      </c>
      <c r="I60">
        <v>33.193118900000002</v>
      </c>
      <c r="J60" t="s">
        <v>16</v>
      </c>
      <c r="M60">
        <f t="shared" si="0"/>
        <v>0</v>
      </c>
    </row>
    <row r="61" spans="1:13">
      <c r="A61" t="s">
        <v>70</v>
      </c>
      <c r="B61">
        <v>40</v>
      </c>
      <c r="C61">
        <v>1.04432E-2</v>
      </c>
      <c r="D61">
        <v>2.02442E-2</v>
      </c>
      <c r="E61">
        <v>0</v>
      </c>
      <c r="F61">
        <v>0.81401219999999896</v>
      </c>
      <c r="G61">
        <v>48.782964699999901</v>
      </c>
      <c r="H61">
        <v>0</v>
      </c>
      <c r="I61">
        <v>49.628738399999897</v>
      </c>
      <c r="J61" t="s">
        <v>16</v>
      </c>
      <c r="M61">
        <f t="shared" si="0"/>
        <v>0</v>
      </c>
    </row>
    <row r="62" spans="1:13">
      <c r="A62" t="s">
        <v>71</v>
      </c>
      <c r="B62">
        <v>35</v>
      </c>
      <c r="C62">
        <v>1.53544000000001E-2</v>
      </c>
      <c r="D62">
        <v>2.8043399999999798E-2</v>
      </c>
      <c r="E62">
        <v>0</v>
      </c>
      <c r="F62">
        <v>0.94329679999999905</v>
      </c>
      <c r="G62">
        <v>30.004671399999999</v>
      </c>
      <c r="H62">
        <v>0</v>
      </c>
      <c r="I62">
        <v>30.9927393</v>
      </c>
      <c r="J62" t="s">
        <v>16</v>
      </c>
      <c r="M62">
        <f t="shared" si="0"/>
        <v>0</v>
      </c>
    </row>
    <row r="63" spans="1:13">
      <c r="A63" t="s">
        <v>72</v>
      </c>
      <c r="B63">
        <v>35</v>
      </c>
      <c r="C63">
        <v>1.54086999999998E-2</v>
      </c>
      <c r="D63">
        <v>2.89673999999999E-2</v>
      </c>
      <c r="E63">
        <v>0</v>
      </c>
      <c r="F63">
        <v>1.1267545999999899</v>
      </c>
      <c r="G63">
        <v>30.4101792999999</v>
      </c>
      <c r="H63">
        <v>0</v>
      </c>
      <c r="I63">
        <v>31.5829041</v>
      </c>
      <c r="J63" t="s">
        <v>16</v>
      </c>
      <c r="M63">
        <f t="shared" si="0"/>
        <v>0</v>
      </c>
    </row>
    <row r="64" spans="1:13">
      <c r="A64" t="s">
        <v>73</v>
      </c>
      <c r="B64">
        <v>35</v>
      </c>
      <c r="C64">
        <v>1.42106999999997E-2</v>
      </c>
      <c r="D64">
        <v>2.6295699999999901E-2</v>
      </c>
      <c r="E64">
        <v>0</v>
      </c>
      <c r="F64">
        <v>1.03148539999999</v>
      </c>
      <c r="G64">
        <v>31.928056299999898</v>
      </c>
      <c r="H64">
        <v>0</v>
      </c>
      <c r="I64">
        <v>33.001553100000002</v>
      </c>
      <c r="J64" t="s">
        <v>16</v>
      </c>
      <c r="M64">
        <f t="shared" si="0"/>
        <v>0</v>
      </c>
    </row>
    <row r="65" spans="1:13">
      <c r="A65" t="s">
        <v>74</v>
      </c>
      <c r="B65">
        <v>12</v>
      </c>
      <c r="C65">
        <v>1.31936999999999E-2</v>
      </c>
      <c r="D65">
        <v>1.9819799999999999E-2</v>
      </c>
      <c r="E65">
        <v>0</v>
      </c>
      <c r="F65">
        <v>0.91209960000000001</v>
      </c>
      <c r="G65">
        <v>1.1157089999999901</v>
      </c>
      <c r="H65">
        <v>1.7311599999999702E-2</v>
      </c>
      <c r="I65">
        <v>2.0849186</v>
      </c>
      <c r="J65" t="s">
        <v>11</v>
      </c>
      <c r="M65">
        <f t="shared" si="0"/>
        <v>1.7311599999999702E-2</v>
      </c>
    </row>
    <row r="66" spans="1:13">
      <c r="A66" t="s">
        <v>75</v>
      </c>
      <c r="B66">
        <v>24</v>
      </c>
      <c r="C66">
        <v>1.5351999999999999E-2</v>
      </c>
      <c r="D66">
        <v>2.5547699999999899E-2</v>
      </c>
      <c r="E66">
        <v>0</v>
      </c>
      <c r="F66">
        <v>1.2264002000000001</v>
      </c>
      <c r="G66">
        <v>7.7305378999999999</v>
      </c>
      <c r="H66">
        <v>3.7980800000001397E-2</v>
      </c>
      <c r="I66">
        <v>9.0452151999999995</v>
      </c>
      <c r="J66" t="s">
        <v>11</v>
      </c>
      <c r="M66">
        <f t="shared" ref="M66:M70" si="1">H66 - K66</f>
        <v>3.7980800000001397E-2</v>
      </c>
    </row>
    <row r="67" spans="1:13">
      <c r="A67" t="s">
        <v>76</v>
      </c>
      <c r="B67">
        <v>40</v>
      </c>
      <c r="C67">
        <v>1.38526999999999E-2</v>
      </c>
      <c r="D67">
        <v>2.6427900000000001E-2</v>
      </c>
      <c r="E67">
        <v>0</v>
      </c>
      <c r="F67">
        <v>0.99405719999999997</v>
      </c>
      <c r="G67">
        <v>61.448104299999997</v>
      </c>
      <c r="H67">
        <v>0</v>
      </c>
      <c r="I67">
        <v>62.483722</v>
      </c>
      <c r="J67" t="s">
        <v>16</v>
      </c>
      <c r="M67">
        <f t="shared" si="1"/>
        <v>0</v>
      </c>
    </row>
    <row r="68" spans="1:13">
      <c r="A68" t="s">
        <v>77</v>
      </c>
      <c r="B68">
        <v>35</v>
      </c>
      <c r="C68">
        <v>1.2383399999999999E-2</v>
      </c>
      <c r="D68">
        <v>2.2379499999999899E-2</v>
      </c>
      <c r="E68">
        <v>0</v>
      </c>
      <c r="F68">
        <v>0.65584359999999897</v>
      </c>
      <c r="G68">
        <v>34.091222100000003</v>
      </c>
      <c r="H68" s="5">
        <v>1.2351786999999901</v>
      </c>
      <c r="I68" s="5">
        <v>17.824952699999901</v>
      </c>
      <c r="J68" t="s">
        <v>11</v>
      </c>
      <c r="K68">
        <v>1.223E-2</v>
      </c>
      <c r="L68">
        <v>32</v>
      </c>
      <c r="M68">
        <f t="shared" si="1"/>
        <v>1.2229486999999901</v>
      </c>
    </row>
    <row r="69" spans="1:13">
      <c r="A69" t="s">
        <v>78</v>
      </c>
      <c r="B69">
        <v>12</v>
      </c>
      <c r="C69">
        <v>6.5404400000000001E-2</v>
      </c>
      <c r="D69">
        <v>0.1028075</v>
      </c>
      <c r="E69">
        <v>0</v>
      </c>
      <c r="F69">
        <v>10.2014935</v>
      </c>
      <c r="G69">
        <v>1.05536369999999</v>
      </c>
      <c r="H69">
        <v>0.13228299999999901</v>
      </c>
      <c r="I69">
        <v>11.6142015</v>
      </c>
      <c r="J69" t="s">
        <v>11</v>
      </c>
      <c r="M69">
        <f t="shared" si="1"/>
        <v>0.13228299999999901</v>
      </c>
    </row>
    <row r="70" spans="1:13">
      <c r="A70" t="s">
        <v>79</v>
      </c>
      <c r="B70">
        <v>24</v>
      </c>
      <c r="C70">
        <v>6.6708100000000006E-2</v>
      </c>
      <c r="D70">
        <v>0.110202099999999</v>
      </c>
      <c r="E70">
        <v>0</v>
      </c>
      <c r="F70">
        <v>6.968871</v>
      </c>
      <c r="G70">
        <v>4.9941319999999898</v>
      </c>
      <c r="H70">
        <v>0.34029519999999902</v>
      </c>
      <c r="I70">
        <v>12.5238034</v>
      </c>
      <c r="J70" t="s">
        <v>11</v>
      </c>
      <c r="M70">
        <f t="shared" si="1"/>
        <v>0.34029519999999902</v>
      </c>
    </row>
    <row r="71" spans="1:13">
      <c r="A71" t="s">
        <v>91</v>
      </c>
      <c r="B71">
        <v>54</v>
      </c>
      <c r="C71" s="5">
        <v>4.7053599999999897E-2</v>
      </c>
      <c r="D71" s="5">
        <v>4.1223799999999998E-2</v>
      </c>
      <c r="E71">
        <v>0</v>
      </c>
      <c r="F71" s="5">
        <v>1.5568869000000001</v>
      </c>
      <c r="G71" s="5">
        <v>57.708281599999999</v>
      </c>
      <c r="H71" s="5">
        <v>735.20790680000005</v>
      </c>
      <c r="I71" s="5">
        <v>90</v>
      </c>
      <c r="J71" t="s">
        <v>11</v>
      </c>
      <c r="K71">
        <v>28.4435</v>
      </c>
      <c r="L71">
        <v>7680</v>
      </c>
    </row>
    <row r="72" spans="1:13">
      <c r="A72" t="s">
        <v>92</v>
      </c>
      <c r="B72">
        <v>54</v>
      </c>
      <c r="C72" s="5">
        <v>2.3222799999999801E-2</v>
      </c>
      <c r="D72" s="5">
        <v>4.1432899999999898E-2</v>
      </c>
      <c r="E72">
        <v>0</v>
      </c>
      <c r="F72" s="5">
        <v>1.4809025</v>
      </c>
      <c r="G72" s="5">
        <v>89.5388758</v>
      </c>
      <c r="H72" s="5">
        <v>0</v>
      </c>
      <c r="I72" s="5">
        <v>91.086391699999993</v>
      </c>
      <c r="J72" t="s">
        <v>16</v>
      </c>
      <c r="K72">
        <v>0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B664-0DEF-41F8-ACF7-AB1A0815A909}">
  <dimension ref="A3:B7"/>
  <sheetViews>
    <sheetView workbookViewId="0">
      <selection activeCell="B3" sqref="B3"/>
    </sheetView>
  </sheetViews>
  <sheetFormatPr defaultRowHeight="14.5"/>
  <cols>
    <col min="1" max="1" width="12.36328125" bestFit="1" customWidth="1"/>
    <col min="2" max="2" width="13.7265625" bestFit="1" customWidth="1"/>
  </cols>
  <sheetData>
    <row r="3" spans="1:2">
      <c r="A3" s="2" t="s">
        <v>80</v>
      </c>
      <c r="B3" t="s">
        <v>101</v>
      </c>
    </row>
    <row r="4" spans="1:2">
      <c r="A4" s="3" t="s">
        <v>98</v>
      </c>
      <c r="B4">
        <v>100</v>
      </c>
    </row>
    <row r="5" spans="1:2">
      <c r="A5" s="3" t="s">
        <v>97</v>
      </c>
      <c r="B5">
        <v>84.615384615384613</v>
      </c>
    </row>
    <row r="6" spans="1:2">
      <c r="A6" s="3" t="s">
        <v>99</v>
      </c>
      <c r="B6">
        <v>39.130434782608695</v>
      </c>
    </row>
    <row r="7" spans="1:2">
      <c r="A7" s="3" t="s">
        <v>81</v>
      </c>
      <c r="B7">
        <v>223.7458193979933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39C1-1326-405D-8FB1-3ADB7C76B66F}">
  <dimension ref="A1:G32"/>
  <sheetViews>
    <sheetView workbookViewId="0">
      <selection activeCell="B7" sqref="B7"/>
    </sheetView>
  </sheetViews>
  <sheetFormatPr defaultRowHeight="14.5"/>
  <cols>
    <col min="1" max="1" width="7" bestFit="1" customWidth="1"/>
    <col min="2" max="2" width="5.1796875" bestFit="1" customWidth="1"/>
    <col min="3" max="3" width="5.6328125" bestFit="1" customWidth="1"/>
    <col min="4" max="4" width="11.81640625" bestFit="1" customWidth="1"/>
    <col min="5" max="5" width="8.81640625" bestFit="1" customWidth="1"/>
    <col min="6" max="6" width="15.7265625" bestFit="1" customWidth="1"/>
  </cols>
  <sheetData>
    <row r="1" spans="1:7">
      <c r="A1" t="s">
        <v>96</v>
      </c>
      <c r="B1" t="b">
        <v>1</v>
      </c>
      <c r="C1" t="b">
        <v>0</v>
      </c>
      <c r="D1" t="s">
        <v>100</v>
      </c>
      <c r="E1" t="s">
        <v>88</v>
      </c>
      <c r="F1" t="s">
        <v>89</v>
      </c>
      <c r="G1" t="s">
        <v>103</v>
      </c>
    </row>
    <row r="2" spans="1:7">
      <c r="A2" s="6" t="s">
        <v>98</v>
      </c>
      <c r="B2">
        <v>21</v>
      </c>
      <c r="C2">
        <v>0</v>
      </c>
      <c r="D2">
        <f xml:space="preserve"> B2 / (B2 + C2) * 100</f>
        <v>100</v>
      </c>
      <c r="F2">
        <v>1</v>
      </c>
    </row>
    <row r="3" spans="1:7">
      <c r="A3" t="s">
        <v>97</v>
      </c>
      <c r="B3">
        <v>22</v>
      </c>
      <c r="C3">
        <v>4</v>
      </c>
      <c r="D3">
        <f t="shared" ref="D3:D5" si="0" xml:space="preserve"> B3 / (B3 + C3) * 100</f>
        <v>84.615384615384613</v>
      </c>
      <c r="F3">
        <v>32</v>
      </c>
    </row>
    <row r="4" spans="1:7">
      <c r="A4" t="s">
        <v>99</v>
      </c>
      <c r="B4">
        <v>9</v>
      </c>
      <c r="C4">
        <v>14</v>
      </c>
      <c r="D4">
        <f t="shared" si="0"/>
        <v>39.130434782608695</v>
      </c>
      <c r="F4">
        <v>2</v>
      </c>
    </row>
    <row r="5" spans="1:7">
      <c r="B5">
        <v>52</v>
      </c>
      <c r="C5">
        <v>18</v>
      </c>
      <c r="D5">
        <f t="shared" si="0"/>
        <v>74.285714285714292</v>
      </c>
      <c r="E5">
        <v>9.9330000000000002E-2</v>
      </c>
      <c r="F5">
        <v>96</v>
      </c>
      <c r="G5">
        <v>1.1977141</v>
      </c>
    </row>
    <row r="7" spans="1:7">
      <c r="F7">
        <v>1</v>
      </c>
    </row>
    <row r="8" spans="1:7">
      <c r="E8">
        <v>2.5000000000000001E-3</v>
      </c>
      <c r="F8">
        <v>1</v>
      </c>
      <c r="G8">
        <v>1.1761699999999599E-2</v>
      </c>
    </row>
    <row r="10" spans="1:7">
      <c r="E10">
        <v>1.21E-2</v>
      </c>
      <c r="F10">
        <v>2</v>
      </c>
      <c r="G10">
        <v>2.3984200000000101E-2</v>
      </c>
    </row>
    <row r="11" spans="1:7">
      <c r="E11">
        <v>2.3539999999999998E-2</v>
      </c>
      <c r="F11">
        <v>48</v>
      </c>
      <c r="G11">
        <v>0.341543399999999</v>
      </c>
    </row>
    <row r="13" spans="1:7">
      <c r="E13">
        <v>1.1599999999999999E-2</v>
      </c>
      <c r="F13">
        <v>12</v>
      </c>
      <c r="G13">
        <v>0.12257220000000001</v>
      </c>
    </row>
    <row r="14" spans="1:7">
      <c r="E14">
        <v>6.4490000000000006E-2</v>
      </c>
      <c r="F14">
        <v>192</v>
      </c>
      <c r="G14">
        <v>1.0721645</v>
      </c>
    </row>
    <row r="15" spans="1:7">
      <c r="F15">
        <v>1</v>
      </c>
    </row>
    <row r="16" spans="1:7">
      <c r="E16">
        <v>0.12884999999999999</v>
      </c>
      <c r="F16">
        <v>412</v>
      </c>
      <c r="G16">
        <v>2.3839999999999999</v>
      </c>
    </row>
    <row r="18" spans="5:7">
      <c r="F18">
        <v>2</v>
      </c>
    </row>
    <row r="19" spans="5:7">
      <c r="F19">
        <v>32</v>
      </c>
    </row>
    <row r="21" spans="5:7">
      <c r="F21">
        <v>2</v>
      </c>
    </row>
    <row r="22" spans="5:7">
      <c r="E22">
        <v>4.7022000000000004</v>
      </c>
      <c r="F22">
        <v>6120</v>
      </c>
      <c r="G22">
        <v>58.357334799999897</v>
      </c>
    </row>
    <row r="24" spans="5:7">
      <c r="F24">
        <v>1</v>
      </c>
    </row>
    <row r="25" spans="5:7">
      <c r="F25">
        <v>1</v>
      </c>
    </row>
    <row r="26" spans="5:7">
      <c r="F26">
        <v>1</v>
      </c>
    </row>
    <row r="27" spans="5:7">
      <c r="F27">
        <v>1</v>
      </c>
    </row>
    <row r="28" spans="5:7">
      <c r="F28">
        <v>1</v>
      </c>
    </row>
    <row r="29" spans="5:7">
      <c r="F29">
        <v>12</v>
      </c>
    </row>
    <row r="32" spans="5:7">
      <c r="F3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Sheet3</vt:lpstr>
      <vt:lpstr>Sheet4</vt:lpstr>
      <vt:lpstr>Sheet5</vt:lpstr>
      <vt:lpstr>Sheet7</vt:lpstr>
      <vt:lpstr>Sheet10</vt:lpstr>
      <vt:lpstr>Sheet1</vt:lpstr>
      <vt:lpstr>Sheet9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2024-06-13T15:05:59Z</dcterms:created>
  <dcterms:modified xsi:type="dcterms:W3CDTF">2024-06-19T19:18:47Z</dcterms:modified>
</cp:coreProperties>
</file>