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omo\My Drive\Personal Projects\11_SeriesCAP_Buck\"/>
    </mc:Choice>
  </mc:AlternateContent>
  <xr:revisionPtr revIDLastSave="0" documentId="13_ncr:1_{0C5D53F3-42D3-44D2-A460-5CF991B667CF}" xr6:coauthVersionLast="47" xr6:coauthVersionMax="47" xr10:uidLastSave="{00000000-0000-0000-0000-000000000000}"/>
  <bookViews>
    <workbookView xWindow="-90" yWindow="-90" windowWidth="19380" windowHeight="10260" firstSheet="2" activeTab="5" xr2:uid="{00000000-000D-0000-FFFF-FFFF00000000}"/>
  </bookViews>
  <sheets>
    <sheet name="Converter_Specifications" sheetId="7" r:id="rId1"/>
    <sheet name="Converter_SteadyState" sheetId="2" r:id="rId2"/>
    <sheet name="Converter_StartUp" sheetId="4" r:id="rId3"/>
    <sheet name="ProtectionsAndOpLimits" sheetId="5" r:id="rId4"/>
    <sheet name="TransientResponse" sheetId="6" r:id="rId5"/>
    <sheet name="FEM" sheetId="8" r:id="rId6"/>
  </sheets>
  <definedNames>
    <definedName name="N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7" l="1"/>
  <c r="Q38" i="7" s="1"/>
</calcChain>
</file>

<file path=xl/sharedStrings.xml><?xml version="1.0" encoding="utf-8"?>
<sst xmlns="http://schemas.openxmlformats.org/spreadsheetml/2006/main" count="116" uniqueCount="103">
  <si>
    <t>Wavefroms</t>
  </si>
  <si>
    <t>Yellow</t>
  </si>
  <si>
    <t>Input voltage</t>
  </si>
  <si>
    <t>Magenta</t>
  </si>
  <si>
    <t>Output voltage</t>
  </si>
  <si>
    <t>Start Up @ 0 A load</t>
  </si>
  <si>
    <t>Undervoltage protection and restart (10 A load)</t>
  </si>
  <si>
    <t>Converter is disabled if the input voltage is below 40 V</t>
  </si>
  <si>
    <t>Converter is enabled if the input voltage is greater than 46 V.</t>
  </si>
  <si>
    <t>Converter is disabled if the input voltage is greater than  52 V</t>
  </si>
  <si>
    <t>If 5 overvoltage events are detected in total the converter shuts down and the fault latches.</t>
  </si>
  <si>
    <t>If 8 undervoltage events are detected in total the converter shuts down and the fault latches.</t>
  </si>
  <si>
    <t>Shortcircuit protection output (short circuit applied before the start up of the converter)</t>
  </si>
  <si>
    <t>Converter specifications</t>
  </si>
  <si>
    <t xml:space="preserve">Description </t>
  </si>
  <si>
    <t>Value</t>
  </si>
  <si>
    <t>Nominal input voltage</t>
  </si>
  <si>
    <t>48 V</t>
  </si>
  <si>
    <t>Nominal output voltage</t>
  </si>
  <si>
    <t>Absolute maximum input voltage</t>
  </si>
  <si>
    <t>55 V</t>
  </si>
  <si>
    <t>Absolute maximum output voltage</t>
  </si>
  <si>
    <t xml:space="preserve">Switching frequency </t>
  </si>
  <si>
    <t xml:space="preserve">Output voltage ripple </t>
  </si>
  <si>
    <t>Warning !!</t>
  </si>
  <si>
    <t>There is no soft charging feature for the input capacitors</t>
  </si>
  <si>
    <t>The converter operating and protection limits can be configured with the following parameters</t>
  </si>
  <si>
    <t>Absolute minimum input voltage</t>
  </si>
  <si>
    <t>20 V</t>
  </si>
  <si>
    <t>Converter operation and description of main functionalities at nominal conditions.</t>
  </si>
  <si>
    <t>The converter will shutdown if the maximum voltage measured on the power stage is &gt; 105 °C. The converter will start operating again if the maximum temperature is &lt; 80 °C</t>
  </si>
  <si>
    <t>For the overcurrent protection two limits are used. The low or soft limit and the high or hard limit.</t>
  </si>
  <si>
    <t>The converter will start the normal operation when the input voltage during power up is &gt; 46 V. The start up procedure will finish in 20 ms.</t>
  </si>
  <si>
    <t xml:space="preserve">If a fault condition is triggered then the converter will enter into a latch fault condition. </t>
  </si>
  <si>
    <t>The above operating and protection limits can be configured by adjusting accordingly the definitions as shown on the figure.</t>
  </si>
  <si>
    <t>Consider any hardware limitations applied before any change.</t>
  </si>
  <si>
    <t>User LEDs operation</t>
  </si>
  <si>
    <t>Converter State</t>
  </si>
  <si>
    <t>LED operation</t>
  </si>
  <si>
    <t>Normal operation</t>
  </si>
  <si>
    <t>Green LED</t>
  </si>
  <si>
    <t>Red LED</t>
  </si>
  <si>
    <t>ON</t>
  </si>
  <si>
    <t>OFF</t>
  </si>
  <si>
    <t>Vin Overvoltage protection</t>
  </si>
  <si>
    <t>Blink: 0.5 sec ON, 0.5 sec OFF,  0.5 sec ON..</t>
  </si>
  <si>
    <t>Vin Undervoltage protection</t>
  </si>
  <si>
    <t>Blink: 1 sec ON, 1 sec OFF,  1 sec ON..</t>
  </si>
  <si>
    <t>Vout Undervoltage protection</t>
  </si>
  <si>
    <t>Vout Overvoltage protection</t>
  </si>
  <si>
    <t>Overcurrent protection</t>
  </si>
  <si>
    <t>Over temperature protection</t>
  </si>
  <si>
    <t xml:space="preserve"> ON</t>
  </si>
  <si>
    <t>Converter Physical Dimensions</t>
  </si>
  <si>
    <t>Length</t>
  </si>
  <si>
    <t>mm</t>
  </si>
  <si>
    <t>Width</t>
  </si>
  <si>
    <t>Height</t>
  </si>
  <si>
    <t>Volume</t>
  </si>
  <si>
    <t>in^3</t>
  </si>
  <si>
    <t>Power density</t>
  </si>
  <si>
    <t>W/in^3</t>
  </si>
  <si>
    <t>6 V</t>
  </si>
  <si>
    <t>50 A</t>
  </si>
  <si>
    <t>Maximum output current</t>
  </si>
  <si>
    <t>8 V</t>
  </si>
  <si>
    <t>400 kHz</t>
  </si>
  <si>
    <t>&lt; 100 mV (@ the nominal operating point)</t>
  </si>
  <si>
    <t>The converter will shutdown when the input voltage is &lt; 42 V. The converter will start operating again if the input voltage is &gt; 46 V.</t>
  </si>
  <si>
    <t>The converter will shutdown if the input voltage is  &gt; 52 V.  The converter will start operating again if the input voltage is &lt; 50 V.</t>
  </si>
  <si>
    <t>The nominal output voltage of the converter is 6 V and the closed loop ensures the regulation of the output voltage +- 1%.</t>
  </si>
  <si>
    <t>If the output voltage is &gt; 7 V the converter shuts down. Then after 20 ms retries to start up. If there are 5 overvoltage protection events then the fault latches.</t>
  </si>
  <si>
    <t>If the output voltage is &lt; 5 V during steady state the converter shuts down. Then after 20 ms retries to start up. If there are 8 undervoltage protection events then the fault latches.</t>
  </si>
  <si>
    <t>For the low limit, if the current measurement of any phase is greater than 30 A for 1000 consecutive sampling cycles (fs = 67 kHz) then the converter shuts down. (~15ms overload)</t>
  </si>
  <si>
    <t>For the high limit, if the current measurement of any phase is greater than 40 A for 2 consecutive sampling cycles (fs = 67 kHz) then the converter shuts down.</t>
  </si>
  <si>
    <t>In order to restart the converter and clear the fault the input voltage should be &lt; 42 V.</t>
  </si>
  <si>
    <t>Output overvoltage protection (22 A load)</t>
  </si>
  <si>
    <t>Overvoltage is intruduced manually by changing the reference of the voltage loop to 8 V (from 6 V).</t>
  </si>
  <si>
    <t xml:space="preserve">If an overvoltage event (Vout &gt; 7 V) is detected then the converter shuts down and tries to restart after 20 ms. </t>
  </si>
  <si>
    <t>Output undervoltage protection (22 A load)</t>
  </si>
  <si>
    <t>Undervoltage is intruduced manually by changing the reference of the voltage loop to 4,5 V (from 6 V).</t>
  </si>
  <si>
    <t xml:space="preserve">If an undervoltage event (Vout &lt;5 V) is detected then the converter shuts down and tries to restart after 20 ms. </t>
  </si>
  <si>
    <t>If the sampled current of any phase is greater than 40 A for two consecutive sampling cycles (fs = 67 kHz) converter is off</t>
  </si>
  <si>
    <t>Start Up @ 25 A Load</t>
  </si>
  <si>
    <t>Overvoltage protection and restart (22 A load)</t>
  </si>
  <si>
    <t>Switching Node Waveforms</t>
  </si>
  <si>
    <t>Load 25 A</t>
  </si>
  <si>
    <t>Load 50 A</t>
  </si>
  <si>
    <t>Vout ripple 50 A load</t>
  </si>
  <si>
    <t>Output voltage waveforms</t>
  </si>
  <si>
    <t>Start Up @ 50 A Load</t>
  </si>
  <si>
    <t>Output waveform AC coupled</t>
  </si>
  <si>
    <t>Controller structure: Lag controller + integrator</t>
  </si>
  <si>
    <t>Load jumps 25 A - 38 A and 38 A - 25 A (~ 1A/us)</t>
  </si>
  <si>
    <t>Controll loop execution period: 15 us</t>
  </si>
  <si>
    <t xml:space="preserve">Series capacitor Ripple </t>
  </si>
  <si>
    <t>25 A load</t>
  </si>
  <si>
    <t>50A load</t>
  </si>
  <si>
    <t>Individual 1 uH inductor per phase</t>
  </si>
  <si>
    <t>Coupled inductor (700 nH leakage per phase and 4 uH magnetizing inductance)</t>
  </si>
  <si>
    <t>Converter is enabled if the input voltage is lower than 50 V</t>
  </si>
  <si>
    <t>Main/charging loop (inductance and resistance) [Red loop]</t>
  </si>
  <si>
    <t>Secondary/Discharging loop (inductance and resistance) [Orange loop]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</si>
</sst>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4" fillId="0" borderId="5" xfId="0" applyFont="1" applyBorder="1"/>
    <xf numFmtId="0" fontId="4" fillId="0" borderId="0" xfId="0" applyFont="1"/>
    <xf numFmtId="0" fontId="4" fillId="0" borderId="6" xfId="0" applyFont="1" applyBorder="1"/>
    <xf numFmtId="0" fontId="4" fillId="0" borderId="5" xfId="0" applyFont="1" applyBorder="1" applyAlignment="1">
      <alignment horizontal="left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78442</xdr:colOff>
      <xdr:row>12</xdr:row>
      <xdr:rowOff>1</xdr:rowOff>
    </xdr:from>
    <xdr:to>
      <xdr:col>21</xdr:col>
      <xdr:colOff>328763</xdr:colOff>
      <xdr:row>28</xdr:row>
      <xdr:rowOff>116176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3B50C3-2820-313D-02AD-8E3F3AF84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5795" y="2297207"/>
          <a:ext cx="4811115" cy="33322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22412</xdr:rowOff>
    </xdr:from>
    <xdr:to>
      <xdr:col>2</xdr:col>
      <xdr:colOff>1678978</xdr:colOff>
      <xdr:row>59</xdr:row>
      <xdr:rowOff>88241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F2D24-AD40-C1C4-578C-EA34FBE8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35706"/>
          <a:ext cx="6430272" cy="5982535"/>
        </a:xfrm>
        <a:prstGeom prst="rect">
          <a:avLst/>
        </a:prstGeom>
      </xdr:spPr>
    </xdr:pic>
    <xdr:clientData/>
  </xdr:twoCellAnchor>
  <xdr:twoCellAnchor editAs="oneCell">
    <xdr:from>
      <xdr:col>2</xdr:col>
      <xdr:colOff>1690812</xdr:colOff>
      <xdr:row>30</xdr:row>
      <xdr:rowOff>89648</xdr:rowOff>
    </xdr:from>
    <xdr:to>
      <xdr:col>13</xdr:col>
      <xdr:colOff>206812</xdr:colOff>
      <xdr:row>57</xdr:row>
      <xdr:rowOff>174556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CD7F96-E0B2-D080-7DAD-B94E34085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42106" y="5995148"/>
          <a:ext cx="7166941" cy="52284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12700</xdr:rowOff>
    </xdr:from>
    <xdr:to>
      <xdr:col>5</xdr:col>
      <xdr:colOff>469900</xdr:colOff>
      <xdr:row>108</xdr:row>
      <xdr:rowOff>93476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DC86B7-60AB-995F-EA69-8A3A433F7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919200"/>
          <a:ext cx="9398000" cy="69387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40821</xdr:rowOff>
    </xdr:from>
    <xdr:to>
      <xdr:col>49</xdr:col>
      <xdr:colOff>533336</xdr:colOff>
      <xdr:row>57</xdr:row>
      <xdr:rowOff>730250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07C712-34C5-19C1-0958-5A8474078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28321"/>
          <a:ext cx="30632336" cy="189456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50</xdr:col>
      <xdr:colOff>63946</xdr:colOff>
      <xdr:row>31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049906-5FE8-996E-3643-5EDFAEE5F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50000"/>
          <a:ext cx="30766196" cy="18446750"/>
        </a:xfrm>
        <a:prstGeom prst="rect">
          <a:avLst/>
        </a:prstGeom>
      </xdr:spPr>
    </xdr:pic>
    <xdr:clientData/>
  </xdr:twoCellAnchor>
  <xdr:twoCellAnchor editAs="oneCell">
    <xdr:from>
      <xdr:col>52</xdr:col>
      <xdr:colOff>-1</xdr:colOff>
      <xdr:row>8</xdr:row>
      <xdr:rowOff>0</xdr:rowOff>
    </xdr:from>
    <xdr:to>
      <xdr:col>102</xdr:col>
      <xdr:colOff>451120</xdr:colOff>
      <xdr:row>31</xdr:row>
      <xdr:rowOff>254000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2B6CF8-43B8-855D-5909-B658F61FC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908749" y="6350000"/>
          <a:ext cx="30613621" cy="18510250"/>
        </a:xfrm>
        <a:prstGeom prst="rect">
          <a:avLst/>
        </a:prstGeom>
      </xdr:spPr>
    </xdr:pic>
    <xdr:clientData/>
  </xdr:twoCellAnchor>
  <xdr:twoCellAnchor editAs="oneCell">
    <xdr:from>
      <xdr:col>104</xdr:col>
      <xdr:colOff>158749</xdr:colOff>
      <xdr:row>8</xdr:row>
      <xdr:rowOff>31750</xdr:rowOff>
    </xdr:from>
    <xdr:to>
      <xdr:col>155</xdr:col>
      <xdr:colOff>310284</xdr:colOff>
      <xdr:row>31</xdr:row>
      <xdr:rowOff>158750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8D68D36-8A32-0573-855D-FB51F0F0C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436499" y="6381750"/>
          <a:ext cx="30917285" cy="18383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49</xdr:col>
      <xdr:colOff>571500</xdr:colOff>
      <xdr:row>84</xdr:row>
      <xdr:rowOff>755195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BEC3C10-D832-BF03-775E-8BE568712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9593500"/>
          <a:ext cx="30670500" cy="18217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-1</xdr:rowOff>
    </xdr:from>
    <xdr:to>
      <xdr:col>51</xdr:col>
      <xdr:colOff>31750</xdr:colOff>
      <xdr:row>113</xdr:row>
      <xdr:rowOff>386972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429998-5BCD-E44C-6F48-61B8E2F14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1818499"/>
          <a:ext cx="31337250" cy="18643223"/>
        </a:xfrm>
        <a:prstGeom prst="rect">
          <a:avLst/>
        </a:prstGeom>
      </xdr:spPr>
    </xdr:pic>
    <xdr:clientData/>
  </xdr:twoCellAnchor>
  <xdr:twoCellAnchor editAs="oneCell">
    <xdr:from>
      <xdr:col>55</xdr:col>
      <xdr:colOff>196849</xdr:colOff>
      <xdr:row>90</xdr:row>
      <xdr:rowOff>95250</xdr:rowOff>
    </xdr:from>
    <xdr:to>
      <xdr:col>107</xdr:col>
      <xdr:colOff>308070</xdr:colOff>
      <xdr:row>113</xdr:row>
      <xdr:rowOff>539750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27803AB-FA2A-4EBC-C2FF-CE8320F99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58249" y="71342250"/>
          <a:ext cx="31810421" cy="18554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23089</xdr:rowOff>
    </xdr:from>
    <xdr:to>
      <xdr:col>31</xdr:col>
      <xdr:colOff>412344</xdr:colOff>
      <xdr:row>32</xdr:row>
      <xdr:rowOff>360721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141854-B010-CA17-D904-2230B7CD6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8044"/>
          <a:ext cx="19843344" cy="118888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31</xdr:col>
      <xdr:colOff>204970</xdr:colOff>
      <xdr:row>65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3D2C5C-808B-A283-EE8A-77D910F3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46250"/>
          <a:ext cx="19381970" cy="1244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95250</xdr:rowOff>
    </xdr:from>
    <xdr:to>
      <xdr:col>31</xdr:col>
      <xdr:colOff>285750</xdr:colOff>
      <xdr:row>97</xdr:row>
      <xdr:rowOff>96998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77D95D-C7BE-A40E-5318-B6FF73DCA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7749500"/>
          <a:ext cx="19462750" cy="123842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115</xdr:row>
      <xdr:rowOff>95250</xdr:rowOff>
    </xdr:from>
    <xdr:to>
      <xdr:col>11</xdr:col>
      <xdr:colOff>377970</xdr:colOff>
      <xdr:row>139</xdr:row>
      <xdr:rowOff>76835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986655-1C5E-40D5-E1DF-3CC3C9A9F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83750"/>
          <a:ext cx="7535327" cy="4553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11</xdr:col>
      <xdr:colOff>473233</xdr:colOff>
      <xdr:row>112</xdr:row>
      <xdr:rowOff>638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29D451-19EA-648E-0242-768CE0A28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0"/>
          <a:ext cx="7630590" cy="45726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40822</xdr:rowOff>
    </xdr:from>
    <xdr:to>
      <xdr:col>11</xdr:col>
      <xdr:colOff>473233</xdr:colOff>
      <xdr:row>86</xdr:row>
      <xdr:rowOff>50986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DB5947-2580-E800-C74C-CBF2B1492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232822"/>
          <a:ext cx="7630590" cy="4582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149679</xdr:rowOff>
    </xdr:from>
    <xdr:to>
      <xdr:col>11</xdr:col>
      <xdr:colOff>425601</xdr:colOff>
      <xdr:row>58</xdr:row>
      <xdr:rowOff>112212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5184C6-0CAA-065A-BB93-8099B1781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007679"/>
          <a:ext cx="7582958" cy="4534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81642</xdr:rowOff>
    </xdr:from>
    <xdr:to>
      <xdr:col>11</xdr:col>
      <xdr:colOff>492286</xdr:colOff>
      <xdr:row>30</xdr:row>
      <xdr:rowOff>91806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074E266-CA5E-38A7-A0E7-E87025D9B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05642"/>
          <a:ext cx="7649643" cy="45821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190500</xdr:rowOff>
    </xdr:from>
    <xdr:to>
      <xdr:col>28</xdr:col>
      <xdr:colOff>489185</xdr:colOff>
      <xdr:row>37</xdr:row>
      <xdr:rowOff>293140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053D30-10B1-7453-DA51-AD7CD273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8000"/>
          <a:ext cx="17824685" cy="10262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158751</xdr:rowOff>
    </xdr:from>
    <xdr:to>
      <xdr:col>28</xdr:col>
      <xdr:colOff>189387</xdr:colOff>
      <xdr:row>73</xdr:row>
      <xdr:rowOff>285751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0936163-EDBB-62DE-31E4-2C1BA02BA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58751"/>
          <a:ext cx="17524887" cy="10604500"/>
        </a:xfrm>
        <a:prstGeom prst="rect">
          <a:avLst/>
        </a:prstGeom>
      </xdr:spPr>
    </xdr:pic>
    <xdr:clientData/>
  </xdr:twoCellAnchor>
  <xdr:twoCellAnchor editAs="oneCell">
    <xdr:from>
      <xdr:col>28</xdr:col>
      <xdr:colOff>533401</xdr:colOff>
      <xdr:row>40</xdr:row>
      <xdr:rowOff>228600</xdr:rowOff>
    </xdr:from>
    <xdr:to>
      <xdr:col>58</xdr:col>
      <xdr:colOff>114301</xdr:colOff>
      <xdr:row>73</xdr:row>
      <xdr:rowOff>284447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9EBE56-2DEE-D8D5-972A-C49BE3B1C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34001" y="13436600"/>
          <a:ext cx="17868900" cy="10952447"/>
        </a:xfrm>
        <a:prstGeom prst="rect">
          <a:avLst/>
        </a:prstGeom>
      </xdr:spPr>
    </xdr:pic>
    <xdr:clientData/>
  </xdr:twoCellAnchor>
  <xdr:twoCellAnchor editAs="oneCell">
    <xdr:from>
      <xdr:col>29</xdr:col>
      <xdr:colOff>406400</xdr:colOff>
      <xdr:row>5</xdr:row>
      <xdr:rowOff>215901</xdr:rowOff>
    </xdr:from>
    <xdr:to>
      <xdr:col>58</xdr:col>
      <xdr:colOff>403273</xdr:colOff>
      <xdr:row>37</xdr:row>
      <xdr:rowOff>266701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180E933-9A1A-BEAC-19A5-5EFF57E79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16600" y="1866901"/>
          <a:ext cx="17675273" cy="1061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279400</xdr:rowOff>
    </xdr:from>
    <xdr:to>
      <xdr:col>31</xdr:col>
      <xdr:colOff>177800</xdr:colOff>
      <xdr:row>118</xdr:row>
      <xdr:rowOff>300184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B9E02BF-8635-412F-8B78-116BB6052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7381200"/>
          <a:ext cx="19507200" cy="135589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141922</xdr:rowOff>
    </xdr:from>
    <xdr:to>
      <xdr:col>9</xdr:col>
      <xdr:colOff>530429</xdr:colOff>
      <xdr:row>17</xdr:row>
      <xdr:rowOff>308237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FA5785-9E42-4320-869C-ECCD58AB6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8672"/>
          <a:ext cx="6031117" cy="5166940"/>
        </a:xfrm>
        <a:prstGeom prst="rect">
          <a:avLst/>
        </a:prstGeom>
      </xdr:spPr>
    </xdr:pic>
    <xdr:clientData/>
  </xdr:twoCellAnchor>
  <xdr:twoCellAnchor editAs="oneCell">
    <xdr:from>
      <xdr:col>10</xdr:col>
      <xdr:colOff>636</xdr:colOff>
      <xdr:row>2</xdr:row>
      <xdr:rowOff>6985</xdr:rowOff>
    </xdr:from>
    <xdr:to>
      <xdr:col>19</xdr:col>
      <xdr:colOff>98253</xdr:colOff>
      <xdr:row>17</xdr:row>
      <xdr:rowOff>188542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37F724-0EDE-46B3-B538-B11FBB840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2511" y="673735"/>
          <a:ext cx="5598305" cy="5182182"/>
        </a:xfrm>
        <a:prstGeom prst="rect">
          <a:avLst/>
        </a:prstGeom>
      </xdr:spPr>
    </xdr:pic>
    <xdr:clientData/>
  </xdr:twoCellAnchor>
  <xdr:twoCellAnchor editAs="oneCell">
    <xdr:from>
      <xdr:col>19</xdr:col>
      <xdr:colOff>41638</xdr:colOff>
      <xdr:row>3</xdr:row>
      <xdr:rowOff>8981</xdr:rowOff>
    </xdr:from>
    <xdr:to>
      <xdr:col>32</xdr:col>
      <xdr:colOff>303765</xdr:colOff>
      <xdr:row>15</xdr:row>
      <xdr:rowOff>20743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EC588A-0D0E-468D-910A-0860C1D49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4038" y="999581"/>
          <a:ext cx="8186927" cy="3545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9</xdr:col>
      <xdr:colOff>381000</xdr:colOff>
      <xdr:row>36</xdr:row>
      <xdr:rowOff>44452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0D1CDB-36CB-4D73-BDBC-16FAFE3E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604000"/>
          <a:ext cx="5867400" cy="4184652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20</xdr:row>
      <xdr:rowOff>141514</xdr:rowOff>
    </xdr:from>
    <xdr:to>
      <xdr:col>17</xdr:col>
      <xdr:colOff>560732</xdr:colOff>
      <xdr:row>35</xdr:row>
      <xdr:rowOff>302110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BA215D-9D2A-4581-9018-094F5D1B4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0" y="6745514"/>
          <a:ext cx="4751732" cy="3970596"/>
        </a:xfrm>
        <a:prstGeom prst="rect">
          <a:avLst/>
        </a:prstGeom>
      </xdr:spPr>
    </xdr:pic>
    <xdr:clientData/>
  </xdr:twoCellAnchor>
  <xdr:twoCellAnchor editAs="oneCell">
    <xdr:from>
      <xdr:col>18</xdr:col>
      <xdr:colOff>108857</xdr:colOff>
      <xdr:row>20</xdr:row>
      <xdr:rowOff>119744</xdr:rowOff>
    </xdr:from>
    <xdr:to>
      <xdr:col>31</xdr:col>
      <xdr:colOff>555794</xdr:colOff>
      <xdr:row>35</xdr:row>
      <xdr:rowOff>48894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6C8486-8437-44EE-BDE8-7A0842E70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1657" y="6723744"/>
          <a:ext cx="8371737" cy="3739150"/>
        </a:xfrm>
        <a:prstGeom prst="rect">
          <a:avLst/>
        </a:prstGeom>
      </xdr:spPr>
    </xdr:pic>
    <xdr:clientData/>
  </xdr:twoCellAnchor>
  <xdr:twoCellAnchor editAs="oneCell">
    <xdr:from>
      <xdr:col>32</xdr:col>
      <xdr:colOff>381000</xdr:colOff>
      <xdr:row>12</xdr:row>
      <xdr:rowOff>95250</xdr:rowOff>
    </xdr:from>
    <xdr:to>
      <xdr:col>48</xdr:col>
      <xdr:colOff>578604</xdr:colOff>
      <xdr:row>32</xdr:row>
      <xdr:rowOff>83277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18E7A53-9CE7-4CEE-BB30-83F05E2A5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888200" y="4057650"/>
          <a:ext cx="9951204" cy="5163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A848-B3EF-4521-8F8F-37ED222FE31B}">
  <dimension ref="A1:Y70"/>
  <sheetViews>
    <sheetView topLeftCell="A57" zoomScale="25" zoomScaleNormal="25" workbookViewId="0">
      <selection activeCell="AG94" sqref="AG94"/>
    </sheetView>
  </sheetViews>
  <sheetFormatPr defaultRowHeight="14.75" x14ac:dyDescent="0.75"/>
  <cols>
    <col min="1" max="1" width="32.40625" customWidth="1"/>
    <col min="2" max="2" width="38.86328125" bestFit="1" customWidth="1"/>
    <col min="3" max="3" width="39" customWidth="1"/>
    <col min="16" max="16" width="14" customWidth="1"/>
  </cols>
  <sheetData>
    <row r="1" spans="1:25" x14ac:dyDescent="0.75">
      <c r="A1" s="28" t="s">
        <v>13</v>
      </c>
      <c r="B1" s="28"/>
    </row>
    <row r="2" spans="1:25" x14ac:dyDescent="0.75">
      <c r="A2" s="3" t="s">
        <v>14</v>
      </c>
      <c r="B2" s="3" t="s">
        <v>15</v>
      </c>
      <c r="J2" t="s">
        <v>24</v>
      </c>
    </row>
    <row r="3" spans="1:25" x14ac:dyDescent="0.75">
      <c r="A3" s="4" t="s">
        <v>16</v>
      </c>
      <c r="B3" s="4" t="s">
        <v>17</v>
      </c>
      <c r="J3" t="s">
        <v>25</v>
      </c>
    </row>
    <row r="4" spans="1:25" x14ac:dyDescent="0.75">
      <c r="A4" s="4" t="s">
        <v>18</v>
      </c>
      <c r="B4" s="4" t="s">
        <v>62</v>
      </c>
    </row>
    <row r="5" spans="1:25" x14ac:dyDescent="0.75">
      <c r="A5" s="4" t="s">
        <v>64</v>
      </c>
      <c r="B5" s="4" t="s">
        <v>63</v>
      </c>
    </row>
    <row r="6" spans="1:25" x14ac:dyDescent="0.75">
      <c r="A6" s="4" t="s">
        <v>19</v>
      </c>
      <c r="B6" s="4" t="s">
        <v>20</v>
      </c>
    </row>
    <row r="7" spans="1:25" x14ac:dyDescent="0.75">
      <c r="A7" s="4" t="s">
        <v>21</v>
      </c>
      <c r="B7" s="4" t="s">
        <v>65</v>
      </c>
    </row>
    <row r="8" spans="1:25" x14ac:dyDescent="0.75">
      <c r="A8" s="4" t="s">
        <v>22</v>
      </c>
      <c r="B8" s="4" t="s">
        <v>66</v>
      </c>
    </row>
    <row r="9" spans="1:25" x14ac:dyDescent="0.75">
      <c r="A9" s="4" t="s">
        <v>23</v>
      </c>
      <c r="B9" s="4" t="s">
        <v>67</v>
      </c>
    </row>
    <row r="10" spans="1:25" x14ac:dyDescent="0.75">
      <c r="A10" s="4" t="s">
        <v>27</v>
      </c>
      <c r="B10" s="4" t="s">
        <v>28</v>
      </c>
    </row>
    <row r="11" spans="1:25" ht="15.5" thickBot="1" x14ac:dyDescent="0.9"/>
    <row r="12" spans="1:25" x14ac:dyDescent="0.75">
      <c r="A12" s="13" t="s">
        <v>29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O12" s="5" t="s">
        <v>26</v>
      </c>
      <c r="P12" s="6"/>
      <c r="Q12" s="6"/>
      <c r="R12" s="6"/>
      <c r="S12" s="6"/>
      <c r="T12" s="6"/>
      <c r="U12" s="6"/>
      <c r="V12" s="6"/>
      <c r="W12" s="6"/>
      <c r="X12" s="6"/>
      <c r="Y12" s="7"/>
    </row>
    <row r="13" spans="1:25" x14ac:dyDescent="0.75">
      <c r="A13" s="8"/>
      <c r="M13" s="9"/>
      <c r="O13" s="8"/>
      <c r="Y13" s="9"/>
    </row>
    <row r="14" spans="1:25" x14ac:dyDescent="0.75">
      <c r="A14" s="14" t="s">
        <v>32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O14" s="8"/>
      <c r="Y14" s="9"/>
    </row>
    <row r="15" spans="1:25" x14ac:dyDescent="0.75">
      <c r="A15" s="14" t="s">
        <v>68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O15" s="8"/>
      <c r="Y15" s="9"/>
    </row>
    <row r="16" spans="1:25" x14ac:dyDescent="0.75">
      <c r="A16" s="14" t="s">
        <v>69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O16" s="8"/>
      <c r="Y16" s="9"/>
    </row>
    <row r="17" spans="1:25" x14ac:dyDescent="0.75">
      <c r="A17" s="14" t="s">
        <v>30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6"/>
      <c r="O17" s="8"/>
      <c r="Y17" s="9"/>
    </row>
    <row r="18" spans="1:25" x14ac:dyDescent="0.75">
      <c r="A18" s="14" t="s">
        <v>70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O18" s="8"/>
      <c r="Y18" s="9"/>
    </row>
    <row r="19" spans="1:25" x14ac:dyDescent="0.75">
      <c r="A19" s="14" t="s">
        <v>71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  <c r="O19" s="8"/>
      <c r="Y19" s="9"/>
    </row>
    <row r="20" spans="1:25" x14ac:dyDescent="0.75">
      <c r="A20" s="14" t="s">
        <v>72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O20" s="8"/>
      <c r="Y20" s="9"/>
    </row>
    <row r="21" spans="1:25" x14ac:dyDescent="0.75">
      <c r="A21" s="14" t="s">
        <v>31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/>
      <c r="O21" s="8"/>
      <c r="Y21" s="9"/>
    </row>
    <row r="22" spans="1:25" x14ac:dyDescent="0.75">
      <c r="A22" s="17" t="s">
        <v>73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/>
      <c r="O22" s="8"/>
      <c r="Y22" s="9"/>
    </row>
    <row r="23" spans="1:25" x14ac:dyDescent="0.75">
      <c r="A23" s="17" t="s">
        <v>74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6"/>
      <c r="O23" s="8"/>
      <c r="Y23" s="9"/>
    </row>
    <row r="24" spans="1:25" x14ac:dyDescent="0.75">
      <c r="A24" s="14" t="s">
        <v>33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  <c r="O24" s="8"/>
      <c r="Y24" s="9"/>
    </row>
    <row r="25" spans="1:25" ht="15.5" thickBot="1" x14ac:dyDescent="0.9">
      <c r="A25" s="18" t="s">
        <v>75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0"/>
      <c r="O25" s="8"/>
      <c r="Y25" s="9"/>
    </row>
    <row r="26" spans="1:25" x14ac:dyDescent="0.75">
      <c r="O26" s="8"/>
      <c r="Y26" s="9"/>
    </row>
    <row r="27" spans="1:25" ht="21" x14ac:dyDescent="1">
      <c r="A27" s="21" t="s">
        <v>34</v>
      </c>
      <c r="B27" s="21"/>
      <c r="C27" s="21"/>
      <c r="D27" s="21"/>
      <c r="E27" s="21"/>
      <c r="F27" s="21"/>
      <c r="G27" s="21"/>
      <c r="O27" s="8"/>
      <c r="Y27" s="9"/>
    </row>
    <row r="28" spans="1:25" ht="21" x14ac:dyDescent="1">
      <c r="A28" s="21" t="s">
        <v>35</v>
      </c>
      <c r="B28" s="21"/>
      <c r="C28" s="21"/>
      <c r="D28" s="21"/>
      <c r="E28" s="21"/>
      <c r="F28" s="21"/>
      <c r="G28" s="21"/>
      <c r="O28" s="8"/>
      <c r="Y28" s="9"/>
    </row>
    <row r="29" spans="1:25" ht="15.5" thickBot="1" x14ac:dyDescent="0.9">
      <c r="O29" s="10"/>
      <c r="P29" s="11"/>
      <c r="Q29" s="11"/>
      <c r="R29" s="11"/>
      <c r="S29" s="11"/>
      <c r="T29" s="11"/>
      <c r="U29" s="11"/>
      <c r="V29" s="11"/>
      <c r="W29" s="11"/>
      <c r="X29" s="11"/>
      <c r="Y29" s="12"/>
    </row>
    <row r="33" spans="16:18" x14ac:dyDescent="0.75">
      <c r="P33" s="1" t="s">
        <v>53</v>
      </c>
      <c r="Q33" s="1"/>
      <c r="R33" s="1"/>
    </row>
    <row r="34" spans="16:18" x14ac:dyDescent="0.75">
      <c r="P34" s="4" t="s">
        <v>54</v>
      </c>
      <c r="Q34" s="4">
        <v>36</v>
      </c>
      <c r="R34" s="4" t="s">
        <v>55</v>
      </c>
    </row>
    <row r="35" spans="16:18" x14ac:dyDescent="0.75">
      <c r="P35" s="4" t="s">
        <v>56</v>
      </c>
      <c r="Q35" s="4">
        <v>34</v>
      </c>
      <c r="R35" s="4" t="s">
        <v>55</v>
      </c>
    </row>
    <row r="36" spans="16:18" x14ac:dyDescent="0.75">
      <c r="P36" s="4" t="s">
        <v>57</v>
      </c>
      <c r="Q36" s="4">
        <v>14.75</v>
      </c>
      <c r="R36" s="4" t="s">
        <v>55</v>
      </c>
    </row>
    <row r="37" spans="16:18" x14ac:dyDescent="0.75">
      <c r="P37" s="4" t="s">
        <v>58</v>
      </c>
      <c r="Q37" s="4">
        <f>Q34*Q35*Q36*6.1023744*10^-5</f>
        <v>1.1017226741760002</v>
      </c>
      <c r="R37" s="4" t="s">
        <v>59</v>
      </c>
    </row>
    <row r="38" spans="16:18" x14ac:dyDescent="0.75">
      <c r="P38" s="4" t="s">
        <v>60</v>
      </c>
      <c r="Q38" s="4">
        <f>300/Q37</f>
        <v>272.30083126352628</v>
      </c>
      <c r="R38" s="4" t="s">
        <v>61</v>
      </c>
    </row>
    <row r="61" spans="1:3" x14ac:dyDescent="0.75">
      <c r="A61" s="1" t="s">
        <v>36</v>
      </c>
      <c r="B61" s="22"/>
      <c r="C61" s="22"/>
    </row>
    <row r="62" spans="1:3" x14ac:dyDescent="0.75">
      <c r="A62" s="30" t="s">
        <v>37</v>
      </c>
      <c r="B62" s="29" t="s">
        <v>38</v>
      </c>
      <c r="C62" s="29"/>
    </row>
    <row r="63" spans="1:3" x14ac:dyDescent="0.75">
      <c r="A63" s="30"/>
      <c r="B63" s="23" t="s">
        <v>40</v>
      </c>
      <c r="C63" s="23" t="s">
        <v>41</v>
      </c>
    </row>
    <row r="64" spans="1:3" x14ac:dyDescent="0.75">
      <c r="A64" s="4" t="s">
        <v>39</v>
      </c>
      <c r="B64" s="24" t="s">
        <v>42</v>
      </c>
      <c r="C64" s="24" t="s">
        <v>43</v>
      </c>
    </row>
    <row r="65" spans="1:3" x14ac:dyDescent="0.75">
      <c r="A65" s="4" t="s">
        <v>44</v>
      </c>
      <c r="B65" s="24" t="s">
        <v>45</v>
      </c>
      <c r="C65" s="24" t="s">
        <v>43</v>
      </c>
    </row>
    <row r="66" spans="1:3" x14ac:dyDescent="0.75">
      <c r="A66" s="4" t="s">
        <v>46</v>
      </c>
      <c r="B66" s="24" t="s">
        <v>47</v>
      </c>
      <c r="C66" s="24" t="s">
        <v>43</v>
      </c>
    </row>
    <row r="67" spans="1:3" x14ac:dyDescent="0.75">
      <c r="A67" s="4" t="s">
        <v>48</v>
      </c>
      <c r="B67" s="24" t="s">
        <v>43</v>
      </c>
      <c r="C67" s="24" t="s">
        <v>47</v>
      </c>
    </row>
    <row r="68" spans="1:3" x14ac:dyDescent="0.75">
      <c r="A68" s="4" t="s">
        <v>49</v>
      </c>
      <c r="B68" s="24" t="s">
        <v>43</v>
      </c>
      <c r="C68" s="24" t="s">
        <v>45</v>
      </c>
    </row>
    <row r="69" spans="1:3" x14ac:dyDescent="0.75">
      <c r="A69" s="4" t="s">
        <v>50</v>
      </c>
      <c r="B69" s="24" t="s">
        <v>45</v>
      </c>
      <c r="C69" s="24" t="s">
        <v>45</v>
      </c>
    </row>
    <row r="70" spans="1:3" x14ac:dyDescent="0.75">
      <c r="A70" s="4" t="s">
        <v>51</v>
      </c>
      <c r="B70" s="24" t="s">
        <v>43</v>
      </c>
      <c r="C70" s="24" t="s">
        <v>52</v>
      </c>
    </row>
  </sheetData>
  <mergeCells count="3">
    <mergeCell ref="A1:B1"/>
    <mergeCell ref="B62:C62"/>
    <mergeCell ref="A62:A6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3AE8-54FD-452E-B1F6-3D0286912E50}">
  <dimension ref="A1:BD90"/>
  <sheetViews>
    <sheetView zoomScale="10" zoomScaleNormal="10" workbookViewId="0">
      <selection activeCell="AU88" sqref="AU88"/>
    </sheetView>
  </sheetViews>
  <sheetFormatPr defaultRowHeight="61.75" x14ac:dyDescent="2.75"/>
  <cols>
    <col min="1" max="1" width="16.40625" style="26" bestFit="1" customWidth="1"/>
    <col min="2" max="16384" width="8.7265625" style="26"/>
  </cols>
  <sheetData>
    <row r="1" spans="1:1" ht="92" x14ac:dyDescent="4">
      <c r="A1" s="27" t="s">
        <v>85</v>
      </c>
    </row>
    <row r="8" spans="1:1" x14ac:dyDescent="2.75">
      <c r="A8" s="26" t="s">
        <v>86</v>
      </c>
    </row>
    <row r="34" spans="1:1" x14ac:dyDescent="2.75">
      <c r="A34" s="26" t="s">
        <v>87</v>
      </c>
    </row>
    <row r="61" spans="1:1" x14ac:dyDescent="2.75">
      <c r="A61" s="26" t="s">
        <v>88</v>
      </c>
    </row>
    <row r="88" spans="1:56" x14ac:dyDescent="2.75">
      <c r="A88" s="26" t="s">
        <v>95</v>
      </c>
    </row>
    <row r="90" spans="1:56" x14ac:dyDescent="2.75">
      <c r="A90" s="26" t="s">
        <v>96</v>
      </c>
      <c r="BD90" s="26" t="s">
        <v>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DD16-CE60-4DDB-BA85-0473C9214E61}">
  <dimension ref="A1:A67"/>
  <sheetViews>
    <sheetView zoomScale="10" zoomScaleNormal="10" workbookViewId="0">
      <selection activeCell="BX49" sqref="BX49"/>
    </sheetView>
  </sheetViews>
  <sheetFormatPr defaultRowHeight="31.25" x14ac:dyDescent="1.45"/>
  <cols>
    <col min="1" max="1" width="15.40625" style="25" bestFit="1" customWidth="1"/>
    <col min="2" max="16384" width="8.7265625" style="25"/>
  </cols>
  <sheetData>
    <row r="1" spans="1:1" x14ac:dyDescent="1.45">
      <c r="A1" s="25" t="s">
        <v>89</v>
      </c>
    </row>
    <row r="3" spans="1:1" x14ac:dyDescent="1.45">
      <c r="A3" s="25" t="s">
        <v>5</v>
      </c>
    </row>
    <row r="35" spans="1:1" x14ac:dyDescent="1.45">
      <c r="A35" s="25" t="s">
        <v>83</v>
      </c>
    </row>
    <row r="67" spans="1:1" x14ac:dyDescent="1.45">
      <c r="A67" s="25" t="s">
        <v>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9F49-E24F-4A1B-9F02-F6E30F64706D}">
  <dimension ref="A1:Y120"/>
  <sheetViews>
    <sheetView topLeftCell="A73" zoomScale="70" zoomScaleNormal="70" workbookViewId="0">
      <selection activeCell="N43" sqref="N43"/>
    </sheetView>
  </sheetViews>
  <sheetFormatPr defaultRowHeight="14.75" x14ac:dyDescent="0.75"/>
  <cols>
    <col min="1" max="1" width="15.40625" bestFit="1" customWidth="1"/>
  </cols>
  <sheetData>
    <row r="1" spans="1:19" x14ac:dyDescent="0.75">
      <c r="A1" t="s">
        <v>0</v>
      </c>
    </row>
    <row r="2" spans="1:19" x14ac:dyDescent="0.75">
      <c r="A2" t="s">
        <v>4</v>
      </c>
      <c r="B2" t="s">
        <v>1</v>
      </c>
    </row>
    <row r="3" spans="1:19" x14ac:dyDescent="0.75">
      <c r="A3" t="s">
        <v>2</v>
      </c>
      <c r="B3" t="s">
        <v>3</v>
      </c>
    </row>
    <row r="6" spans="1:19" x14ac:dyDescent="0.75">
      <c r="A6" s="1" t="s">
        <v>6</v>
      </c>
    </row>
    <row r="9" spans="1:19" x14ac:dyDescent="0.75">
      <c r="N9" s="1" t="s">
        <v>8</v>
      </c>
      <c r="O9" s="1"/>
      <c r="P9" s="1"/>
      <c r="Q9" s="1"/>
      <c r="R9" s="1"/>
      <c r="S9" s="1"/>
    </row>
    <row r="10" spans="1:19" x14ac:dyDescent="0.75">
      <c r="N10" s="1" t="s">
        <v>7</v>
      </c>
      <c r="O10" s="1"/>
      <c r="P10" s="1"/>
      <c r="Q10" s="1"/>
      <c r="R10" s="1"/>
      <c r="S10" s="1"/>
    </row>
    <row r="34" spans="1:19" x14ac:dyDescent="0.75">
      <c r="A34" s="1" t="s">
        <v>84</v>
      </c>
    </row>
    <row r="41" spans="1:19" x14ac:dyDescent="0.75">
      <c r="N41" s="1" t="s">
        <v>9</v>
      </c>
      <c r="O41" s="1"/>
      <c r="P41" s="1"/>
      <c r="Q41" s="1"/>
      <c r="R41" s="1"/>
      <c r="S41" s="1"/>
    </row>
    <row r="42" spans="1:19" x14ac:dyDescent="0.75">
      <c r="N42" s="1" t="s">
        <v>100</v>
      </c>
      <c r="O42" s="1"/>
      <c r="P42" s="1"/>
      <c r="Q42" s="1"/>
      <c r="R42" s="1"/>
      <c r="S42" s="1"/>
    </row>
    <row r="61" spans="1:1" x14ac:dyDescent="0.75">
      <c r="A61" s="1" t="s">
        <v>76</v>
      </c>
    </row>
    <row r="65" spans="14:24" x14ac:dyDescent="0.75">
      <c r="N65" s="1" t="s">
        <v>77</v>
      </c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4:24" x14ac:dyDescent="0.75">
      <c r="N66" s="1" t="s">
        <v>78</v>
      </c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4:24" x14ac:dyDescent="0.75">
      <c r="N67" s="1" t="s">
        <v>10</v>
      </c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4:24" x14ac:dyDescent="0.75"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88" spans="1:25" x14ac:dyDescent="0.75">
      <c r="A88" s="1" t="s">
        <v>79</v>
      </c>
    </row>
    <row r="92" spans="1:25" x14ac:dyDescent="0.75">
      <c r="N92" s="1" t="s">
        <v>80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75">
      <c r="N93" s="1" t="s">
        <v>81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75">
      <c r="N94" s="1" t="s">
        <v>11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115" spans="1:13" x14ac:dyDescent="0.75">
      <c r="A115" s="1" t="s">
        <v>12</v>
      </c>
    </row>
    <row r="120" spans="1:13" x14ac:dyDescent="0.75">
      <c r="M120" s="1" t="s">
        <v>82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119D-8A31-4D53-BAF9-1EEFC8BC04C8}">
  <dimension ref="A1:AE125"/>
  <sheetViews>
    <sheetView topLeftCell="A4" zoomScale="10" zoomScaleNormal="10" workbookViewId="0">
      <selection activeCell="AY97" sqref="AY97"/>
    </sheetView>
  </sheetViews>
  <sheetFormatPr defaultRowHeight="26" x14ac:dyDescent="1.2"/>
  <cols>
    <col min="1" max="1" width="14.86328125" style="2" customWidth="1"/>
    <col min="2" max="16384" width="8.7265625" style="2"/>
  </cols>
  <sheetData>
    <row r="1" spans="1:1" x14ac:dyDescent="1.2">
      <c r="A1" s="2" t="s">
        <v>91</v>
      </c>
    </row>
    <row r="2" spans="1:1" x14ac:dyDescent="1.2">
      <c r="A2" s="2" t="s">
        <v>93</v>
      </c>
    </row>
    <row r="3" spans="1:1" x14ac:dyDescent="1.2">
      <c r="A3" s="2" t="s">
        <v>92</v>
      </c>
    </row>
    <row r="4" spans="1:1" x14ac:dyDescent="1.2">
      <c r="A4" s="2" t="s">
        <v>94</v>
      </c>
    </row>
    <row r="39" spans="1:31" ht="92" x14ac:dyDescent="4">
      <c r="A39" s="27" t="s">
        <v>98</v>
      </c>
      <c r="AE39" s="27" t="s">
        <v>99</v>
      </c>
    </row>
    <row r="77" spans="1:31" ht="92" x14ac:dyDescent="4">
      <c r="A77" s="27" t="s">
        <v>98</v>
      </c>
      <c r="AE77" s="27" t="s">
        <v>99</v>
      </c>
    </row>
    <row r="125" s="2" customFormat="1" ht="20.25" customHeight="1" x14ac:dyDescent="1.2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BFA1-822D-4DE5-9501-B66B5680EDB2}">
  <dimension ref="A2:A19"/>
  <sheetViews>
    <sheetView tabSelected="1" topLeftCell="A13" zoomScale="40" zoomScaleNormal="40" workbookViewId="0">
      <selection activeCell="X20" sqref="X20"/>
    </sheetView>
  </sheetViews>
  <sheetFormatPr defaultRowHeight="26" x14ac:dyDescent="1.2"/>
  <cols>
    <col min="1" max="16384" width="8.7265625" style="2"/>
  </cols>
  <sheetData>
    <row r="2" spans="1:1" x14ac:dyDescent="1.2">
      <c r="A2" s="2" t="s">
        <v>101</v>
      </c>
    </row>
    <row r="19" spans="1:1" x14ac:dyDescent="1.2">
      <c r="A19" s="2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Converter_Specifications</vt:lpstr>
      <vt:lpstr>Converter_SteadyState</vt:lpstr>
      <vt:lpstr>Converter_StartUp</vt:lpstr>
      <vt:lpstr>ProtectionsAndOpLimits</vt:lpstr>
      <vt:lpstr>TransientResponse</vt:lpstr>
      <vt:lpstr>FEM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TeoMouse</dc:creator>
  <cp:lastModifiedBy>ΜΟΥΣΕΛΙΝΟΣ ΘΕΟΔΩΡΟΣ</cp:lastModifiedBy>
  <dcterms:created xsi:type="dcterms:W3CDTF">2015-06-05T18:19:34Z</dcterms:created>
  <dcterms:modified xsi:type="dcterms:W3CDTF">2026-01-14T21:07:45Z</dcterms:modified>
</cp:coreProperties>
</file>