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xion\dotnet\ttt_embedding_languages\measurements\"/>
    </mc:Choice>
  </mc:AlternateContent>
  <xr:revisionPtr revIDLastSave="0" documentId="13_ncr:1_{3BE30A22-9978-46E0-9FA5-FC1D2BE3B772}" xr6:coauthVersionLast="46" xr6:coauthVersionMax="46" xr10:uidLastSave="{00000000-0000-0000-0000-000000000000}"/>
  <bookViews>
    <workbookView xWindow="-120" yWindow="-120" windowWidth="29040" windowHeight="15840" xr2:uid="{410AF11E-6A3D-47BB-A088-0867356F1991}"/>
  </bookViews>
  <sheets>
    <sheet name="Lua" sheetId="1" r:id="rId1"/>
    <sheet name="Pyth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3" l="1"/>
  <c r="N22" i="3" s="1"/>
  <c r="J22" i="3"/>
  <c r="M22" i="3" s="1"/>
  <c r="I22" i="3"/>
  <c r="L22" i="3" s="1"/>
  <c r="K21" i="3"/>
  <c r="N21" i="3" s="1"/>
  <c r="J21" i="3"/>
  <c r="M21" i="3" s="1"/>
  <c r="I21" i="3"/>
  <c r="L21" i="3" s="1"/>
  <c r="K20" i="3"/>
  <c r="N20" i="3" s="1"/>
  <c r="J20" i="3"/>
  <c r="M20" i="3" s="1"/>
  <c r="I20" i="3"/>
  <c r="L20" i="3" s="1"/>
  <c r="K19" i="3"/>
  <c r="N19" i="3" s="1"/>
  <c r="J19" i="3"/>
  <c r="M19" i="3" s="1"/>
  <c r="I19" i="3"/>
  <c r="L19" i="3" s="1"/>
  <c r="G12" i="3"/>
  <c r="G11" i="3"/>
  <c r="G10" i="3"/>
  <c r="G9" i="3"/>
  <c r="G8" i="3"/>
  <c r="G7" i="3"/>
  <c r="G6" i="3"/>
  <c r="G5" i="3"/>
  <c r="I20" i="1"/>
  <c r="L20" i="1" s="1"/>
  <c r="J20" i="1"/>
  <c r="M20" i="1" s="1"/>
  <c r="K20" i="1"/>
  <c r="N20" i="1" s="1"/>
  <c r="I21" i="1"/>
  <c r="L21" i="1" s="1"/>
  <c r="J21" i="1"/>
  <c r="M21" i="1" s="1"/>
  <c r="K21" i="1"/>
  <c r="N21" i="1" s="1"/>
  <c r="I22" i="1"/>
  <c r="L22" i="1" s="1"/>
  <c r="J22" i="1"/>
  <c r="M22" i="1" s="1"/>
  <c r="K22" i="1"/>
  <c r="N22" i="1" s="1"/>
  <c r="J19" i="1"/>
  <c r="M19" i="1" s="1"/>
  <c r="K19" i="1"/>
  <c r="N19" i="1" s="1"/>
  <c r="I19" i="1"/>
  <c r="L19" i="1" s="1"/>
  <c r="G9" i="1"/>
  <c r="G10" i="1"/>
  <c r="G11" i="1"/>
  <c r="G12" i="1"/>
  <c r="G6" i="1"/>
  <c r="G7" i="1"/>
  <c r="G8" i="1"/>
  <c r="G5" i="1"/>
</calcChain>
</file>

<file path=xl/sharedStrings.xml><?xml version="1.0" encoding="utf-8"?>
<sst xmlns="http://schemas.openxmlformats.org/spreadsheetml/2006/main" count="120" uniqueCount="20">
  <si>
    <t>TYPE</t>
  </si>
  <si>
    <t>SUBTYPE</t>
  </si>
  <si>
    <t>Write</t>
  </si>
  <si>
    <t>Read</t>
  </si>
  <si>
    <t>Normal</t>
  </si>
  <si>
    <t>METHOD</t>
  </si>
  <si>
    <t>SAMPLES</t>
  </si>
  <si>
    <t>Get/Set</t>
  </si>
  <si>
    <t>Exec/Eval</t>
  </si>
  <si>
    <t>MIN</t>
  </si>
  <si>
    <t>MAX</t>
  </si>
  <si>
    <t>AVG</t>
  </si>
  <si>
    <t>Garbage Collected</t>
  </si>
  <si>
    <t>PER-ACTION (ms)</t>
  </si>
  <si>
    <t>TOTAL (ms)</t>
  </si>
  <si>
    <t>PER-ACTION (µs)</t>
  </si>
  <si>
    <t>TIME</t>
  </si>
  <si>
    <t>Memory</t>
  </si>
  <si>
    <t>TOTAL (bytes)</t>
  </si>
  <si>
    <t>PER-ACTION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</si>
</sst>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Lua</a:t>
            </a:r>
            <a:r>
              <a:rPr lang="en-GB" baseline="0"/>
              <a:t> - Read Memory Usage</a:t>
            </a:r>
          </a:p>
          <a:p>
            <a:pPr>
              <a:defRPr/>
            </a:pPr>
            <a:r>
              <a:rPr lang="en-GB" baseline="0"/>
              <a:t>(bytes/read int)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(Lua!$G$7,Lua!$G$11)</c:f>
              <c:numCache>
                <c:formatCode>General</c:formatCode>
                <c:ptCount val="2"/>
                <c:pt idx="0">
                  <c:v>176.0009765625</c:v>
                </c:pt>
                <c:pt idx="1">
                  <c:v>176.001953125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B-4269-B261-06E23438D701}"/>
            </c:ext>
          </c:extLst>
        </c:ser>
        <c:ser>
          <c:idx val="1"/>
          <c:order val="1"/>
          <c:tx>
            <c:v>Garbage Collected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(Lua!$G$8,Lua!$G$12)</c:f>
              <c:numCache>
                <c:formatCode>General</c:formatCode>
                <c:ptCount val="2"/>
                <c:pt idx="0">
                  <c:v>176</c:v>
                </c:pt>
                <c:pt idx="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7B-4269-B261-06E23438D7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976284063"/>
        <c:axId val="976277823"/>
      </c:barChart>
      <c:catAx>
        <c:axId val="97628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23"/>
        <c:crosses val="autoZero"/>
        <c:auto val="1"/>
        <c:lblAlgn val="ctr"/>
        <c:lblOffset val="100"/>
        <c:noMultiLvlLbl val="0"/>
      </c:catAx>
      <c:valAx>
        <c:axId val="9762778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Bytes/read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8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Lua - Write Performance</a:t>
            </a:r>
          </a:p>
          <a:p>
            <a:pPr>
              <a:defRPr/>
            </a:pPr>
            <a:r>
              <a:rPr lang="en-GB" sz="1400" b="0" i="0" baseline="0">
                <a:effectLst/>
              </a:rPr>
              <a:t>(microseconds/write 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(Lua!$C$19,Lua!$C$21)</c:f>
              <c:strCache>
                <c:ptCount val="2"/>
                <c:pt idx="0">
                  <c:v>Get/Set</c:v>
                </c:pt>
                <c:pt idx="1">
                  <c:v>Exec/Eval</c:v>
                </c:pt>
              </c:strCache>
            </c:strRef>
          </c:cat>
          <c:val>
            <c:numRef>
              <c:f>(Lua!$L$19,Lua!$L$21)</c:f>
              <c:numCache>
                <c:formatCode>General</c:formatCode>
                <c:ptCount val="2"/>
                <c:pt idx="0">
                  <c:v>0.19600219726562501</c:v>
                </c:pt>
                <c:pt idx="1">
                  <c:v>5.2349884033203127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4-4ACC-9041-4C8E0BDF3DA0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(Lua!$M$19,Lua!$M$21)</c:f>
              <c:numCache>
                <c:formatCode>General</c:formatCode>
                <c:ptCount val="2"/>
                <c:pt idx="0">
                  <c:v>0.33636169433593749</c:v>
                </c:pt>
                <c:pt idx="1">
                  <c:v>5.5101638793945318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4-4ACC-9041-4C8E0BDF3DA0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(Lua!$N$19,Lua!$N$21)</c:f>
              <c:numCache>
                <c:formatCode>General</c:formatCode>
                <c:ptCount val="2"/>
                <c:pt idx="0">
                  <c:v>0.20915679931640624</c:v>
                </c:pt>
                <c:pt idx="1">
                  <c:v>5.3325103759765629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4-4ACC-9041-4C8E0BDF3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812473455"/>
        <c:axId val="812477199"/>
      </c:barChart>
      <c:catAx>
        <c:axId val="8124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7199"/>
        <c:crosses val="autoZero"/>
        <c:auto val="1"/>
        <c:lblAlgn val="ctr"/>
        <c:lblOffset val="100"/>
        <c:noMultiLvlLbl val="0"/>
      </c:catAx>
      <c:valAx>
        <c:axId val="8124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µs/write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Lua - Read Performance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(microseconds/read int)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(Lua!$C$19,Lua!$C$21)</c:f>
              <c:strCache>
                <c:ptCount val="2"/>
                <c:pt idx="0">
                  <c:v>Get/Set</c:v>
                </c:pt>
                <c:pt idx="1">
                  <c:v>Exec/Eval</c:v>
                </c:pt>
              </c:strCache>
            </c:strRef>
          </c:cat>
          <c:val>
            <c:numRef>
              <c:f>(Lua!$L$20,Lua!$L$22)</c:f>
              <c:numCache>
                <c:formatCode>General</c:formatCode>
                <c:ptCount val="2"/>
                <c:pt idx="0">
                  <c:v>0.17918090820312502</c:v>
                </c:pt>
                <c:pt idx="1">
                  <c:v>5.2771255493164064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4-4ACC-9041-4C8E0BDF3DA0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(Lua!$M$20,Lua!$M$22)</c:f>
              <c:numCache>
                <c:formatCode>General</c:formatCode>
                <c:ptCount val="2"/>
                <c:pt idx="0">
                  <c:v>0.22818145751953126</c:v>
                </c:pt>
                <c:pt idx="1">
                  <c:v>5.6830169677734377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4-4ACC-9041-4C8E0BDF3DA0}"/>
            </c:ext>
          </c:extLst>
        </c:ser>
        <c:ser>
          <c:idx val="2"/>
          <c:order val="2"/>
          <c:tx>
            <c:v>Average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\ \µ\s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(Lua!$N$20,Lua!$N$22)</c:f>
              <c:numCache>
                <c:formatCode>General</c:formatCode>
                <c:ptCount val="2"/>
                <c:pt idx="0">
                  <c:v>0.18953552246093749</c:v>
                </c:pt>
                <c:pt idx="1">
                  <c:v>5.3891876220703123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4-4ACC-9041-4C8E0BDF3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45"/>
        <c:axId val="812473455"/>
        <c:axId val="812477199"/>
      </c:barChart>
      <c:catAx>
        <c:axId val="8124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7199"/>
        <c:crosses val="autoZero"/>
        <c:auto val="1"/>
        <c:lblAlgn val="ctr"/>
        <c:lblOffset val="100"/>
        <c:noMultiLvlLbl val="0"/>
      </c:catAx>
      <c:valAx>
        <c:axId val="81247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µs/read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4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Lua</a:t>
            </a:r>
            <a:r>
              <a:rPr lang="en-GB" baseline="0"/>
              <a:t> - Write Memory Usage</a:t>
            </a:r>
          </a:p>
          <a:p>
            <a:pPr>
              <a:defRPr/>
            </a:pPr>
            <a:r>
              <a:rPr lang="en-GB" baseline="0"/>
              <a:t>(bytes/write int)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(Lua!$G$5,Lua!$G$9)</c:f>
              <c:numCache>
                <c:formatCode>General</c:formatCode>
                <c:ptCount val="2"/>
                <c:pt idx="0">
                  <c:v>176.019775390625</c:v>
                </c:pt>
                <c:pt idx="1">
                  <c:v>126.7861328125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B-4269-B261-06E23438D701}"/>
            </c:ext>
          </c:extLst>
        </c:ser>
        <c:ser>
          <c:idx val="1"/>
          <c:order val="1"/>
          <c:tx>
            <c:v>Garbage Collected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\ \B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Get/Set</c:v>
              </c:pt>
              <c:pt idx="1">
                <c:v>Exec/Eval</c:v>
              </c:pt>
            </c:strLit>
          </c:cat>
          <c:val>
            <c:numRef>
              <c:f>(Lua!$G$6,Lua!$G$10)</c:f>
              <c:numCache>
                <c:formatCode>General</c:formatCode>
                <c:ptCount val="2"/>
                <c:pt idx="0">
                  <c:v>176.0008544921875</c:v>
                </c:pt>
                <c:pt idx="1">
                  <c:v>126.778076171875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7B-4269-B261-06E23438D7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10"/>
        <c:axId val="976284063"/>
        <c:axId val="976277823"/>
      </c:barChart>
      <c:catAx>
        <c:axId val="97628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23"/>
        <c:crosses val="autoZero"/>
        <c:auto val="1"/>
        <c:lblAlgn val="ctr"/>
        <c:lblOffset val="100"/>
        <c:noMultiLvlLbl val="0"/>
      </c:catAx>
      <c:valAx>
        <c:axId val="9762778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Bytes/write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8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478414</xdr:colOff>
      <xdr:row>0</xdr:row>
      <xdr:rowOff>179294</xdr:rowOff>
    </xdr:from>
    <xdr:to>
      <xdr:col>28</xdr:col>
      <xdr:colOff>235324</xdr:colOff>
      <xdr:row>15</xdr:row>
      <xdr:rowOff>10165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54C40F-B3D5-467D-9EE6-D7C83598A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11206</xdr:colOff>
      <xdr:row>15</xdr:row>
      <xdr:rowOff>113179</xdr:rowOff>
    </xdr:from>
    <xdr:to>
      <xdr:col>21</xdr:col>
      <xdr:colOff>358588</xdr:colOff>
      <xdr:row>29</xdr:row>
      <xdr:rowOff>144556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203C4-B7C2-4E33-BD39-33B033C67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499782</xdr:colOff>
      <xdr:row>15</xdr:row>
      <xdr:rowOff>119902</xdr:rowOff>
    </xdr:from>
    <xdr:to>
      <xdr:col>28</xdr:col>
      <xdr:colOff>242047</xdr:colOff>
      <xdr:row>29</xdr:row>
      <xdr:rowOff>151279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DA40CC-7136-4C2E-B030-7A381A68F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14490</xdr:colOff>
      <xdr:row>0</xdr:row>
      <xdr:rowOff>141195</xdr:rowOff>
    </xdr:from>
    <xdr:to>
      <xdr:col>21</xdr:col>
      <xdr:colOff>358588</xdr:colOff>
      <xdr:row>14</xdr:row>
      <xdr:rowOff>162566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9C7B6E-AA1A-4B1E-8E8A-18377DA55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561D-9105-4EF0-AA0D-80076824960E}">
  <dimension ref="B3:N22"/>
  <sheetViews>
    <sheetView tabSelected="1" zoomScale="85" zoomScaleNormal="85" workbookViewId="0">
      <selection activeCell="K32" sqref="K32"/>
    </sheetView>
  </sheetViews>
  <sheetFormatPr defaultRowHeight="15" x14ac:dyDescent="0.25"/>
  <cols>
    <col min="2" max="2" width="9" bestFit="1" customWidth="1"/>
    <col min="3" max="3" width="9.42578125" bestFit="1" customWidth="1"/>
    <col min="4" max="4" width="9.140625" customWidth="1"/>
    <col min="5" max="5" width="19.85546875" customWidth="1"/>
    <col min="6" max="6" width="15.7109375" customWidth="1"/>
    <col min="7" max="7" width="19.7109375" customWidth="1"/>
    <col min="9" max="14" width="16.7109375" customWidth="1"/>
  </cols>
  <sheetData>
    <row r="3" spans="2:7" ht="18" thickBot="1" x14ac:dyDescent="0.35">
      <c r="B3" s="21" t="s">
        <v>17</v>
      </c>
      <c r="C3" s="21"/>
      <c r="D3" s="21"/>
    </row>
    <row r="4" spans="2:7" ht="15.75" thickTop="1" x14ac:dyDescent="0.25">
      <c r="B4" s="1" t="s">
        <v>6</v>
      </c>
      <c r="C4" s="1" t="s">
        <v>5</v>
      </c>
      <c r="D4" s="1" t="s">
        <v>0</v>
      </c>
      <c r="E4" s="1" t="s">
        <v>1</v>
      </c>
      <c r="F4" s="1" t="s">
        <v>18</v>
      </c>
      <c r="G4" s="1" t="s">
        <v>19</v>
      </c>
    </row>
    <row r="5" spans="2:7" x14ac:dyDescent="0.25">
      <c r="B5" s="2">
        <v>65536</v>
      </c>
      <c r="C5" s="3" t="s">
        <v>7</v>
      </c>
      <c r="D5" s="3" t="s">
        <v>2</v>
      </c>
      <c r="E5" s="3" t="s">
        <v>4</v>
      </c>
      <c r="F5" s="14">
        <v>11535632</v>
      </c>
      <c r="G5" s="4">
        <f>F5/B5</f>
        <v>176.019775390625</v>
      </c>
    </row>
    <row r="6" spans="2:7" x14ac:dyDescent="0.25">
      <c r="B6" s="5">
        <v>65536</v>
      </c>
      <c r="C6" s="6" t="s">
        <v>7</v>
      </c>
      <c r="D6" s="6" t="s">
        <v>2</v>
      </c>
      <c r="E6" s="6" t="s">
        <v>12</v>
      </c>
      <c r="F6" s="15">
        <v>11534392</v>
      </c>
      <c r="G6" s="7">
        <f t="shared" ref="G6:G12" si="0">F6/B6</f>
        <v>176.0008544921875</v>
      </c>
    </row>
    <row r="7" spans="2:7" x14ac:dyDescent="0.25">
      <c r="B7" s="5">
        <v>65536</v>
      </c>
      <c r="C7" s="6" t="s">
        <v>7</v>
      </c>
      <c r="D7" s="6" t="s">
        <v>3</v>
      </c>
      <c r="E7" s="6" t="s">
        <v>4</v>
      </c>
      <c r="F7" s="15">
        <v>11534400</v>
      </c>
      <c r="G7" s="7">
        <f t="shared" si="0"/>
        <v>176.0009765625</v>
      </c>
    </row>
    <row r="8" spans="2:7" x14ac:dyDescent="0.25">
      <c r="B8" s="5">
        <v>65536</v>
      </c>
      <c r="C8" s="6" t="s">
        <v>7</v>
      </c>
      <c r="D8" s="6" t="s">
        <v>3</v>
      </c>
      <c r="E8" s="6" t="s">
        <v>12</v>
      </c>
      <c r="F8" s="15">
        <v>11534336</v>
      </c>
      <c r="G8" s="7">
        <f t="shared" si="0"/>
        <v>176</v>
      </c>
    </row>
    <row r="9" spans="2:7" x14ac:dyDescent="0.25">
      <c r="B9" s="2">
        <v>65536</v>
      </c>
      <c r="C9" s="3" t="s">
        <v>8</v>
      </c>
      <c r="D9" s="3" t="s">
        <v>2</v>
      </c>
      <c r="E9" s="3" t="s">
        <v>4</v>
      </c>
      <c r="F9" s="14">
        <v>8309056</v>
      </c>
      <c r="G9" s="4">
        <f t="shared" si="0"/>
        <v>126.7861328125</v>
      </c>
    </row>
    <row r="10" spans="2:7" x14ac:dyDescent="0.25">
      <c r="B10" s="5">
        <v>65536</v>
      </c>
      <c r="C10" s="6" t="s">
        <v>8</v>
      </c>
      <c r="D10" s="6" t="s">
        <v>2</v>
      </c>
      <c r="E10" s="6" t="s">
        <v>12</v>
      </c>
      <c r="F10" s="15">
        <v>8308528</v>
      </c>
      <c r="G10" s="7">
        <f t="shared" si="0"/>
        <v>126.778076171875</v>
      </c>
    </row>
    <row r="11" spans="2:7" x14ac:dyDescent="0.25">
      <c r="B11" s="5">
        <v>65536</v>
      </c>
      <c r="C11" s="6" t="s">
        <v>8</v>
      </c>
      <c r="D11" s="6" t="s">
        <v>3</v>
      </c>
      <c r="E11" s="6" t="s">
        <v>4</v>
      </c>
      <c r="F11" s="15">
        <v>11534464</v>
      </c>
      <c r="G11" s="7">
        <f t="shared" si="0"/>
        <v>176.001953125</v>
      </c>
    </row>
    <row r="12" spans="2:7" x14ac:dyDescent="0.25">
      <c r="B12" s="8">
        <v>65536</v>
      </c>
      <c r="C12" s="9" t="s">
        <v>8</v>
      </c>
      <c r="D12" s="9" t="s">
        <v>3</v>
      </c>
      <c r="E12" s="9" t="s">
        <v>12</v>
      </c>
      <c r="F12" s="16">
        <v>11534336</v>
      </c>
      <c r="G12" s="10">
        <f t="shared" si="0"/>
        <v>176</v>
      </c>
    </row>
    <row r="16" spans="2:7" ht="18" thickBot="1" x14ac:dyDescent="0.35">
      <c r="B16" s="21" t="s">
        <v>16</v>
      </c>
      <c r="C16" s="21"/>
      <c r="D16" s="21"/>
    </row>
    <row r="17" spans="2:14" ht="15.75" thickTop="1" x14ac:dyDescent="0.25">
      <c r="B17" s="17" t="s">
        <v>6</v>
      </c>
      <c r="C17" s="17" t="s">
        <v>5</v>
      </c>
      <c r="D17" s="17" t="s">
        <v>0</v>
      </c>
      <c r="E17" s="17" t="s">
        <v>1</v>
      </c>
      <c r="F17" s="17" t="s">
        <v>14</v>
      </c>
      <c r="G17" s="17"/>
      <c r="H17" s="17"/>
      <c r="I17" s="17" t="s">
        <v>13</v>
      </c>
      <c r="J17" s="17"/>
      <c r="K17" s="17"/>
      <c r="L17" s="18" t="s">
        <v>15</v>
      </c>
      <c r="M17" s="19"/>
      <c r="N17" s="20"/>
    </row>
    <row r="18" spans="2:14" x14ac:dyDescent="0.25">
      <c r="B18" s="17"/>
      <c r="C18" s="17"/>
      <c r="D18" s="17"/>
      <c r="E18" s="17"/>
      <c r="F18" s="1" t="s">
        <v>9</v>
      </c>
      <c r="G18" s="1" t="s">
        <v>10</v>
      </c>
      <c r="H18" s="1" t="s">
        <v>11</v>
      </c>
      <c r="I18" s="1" t="s">
        <v>9</v>
      </c>
      <c r="J18" s="1" t="s">
        <v>10</v>
      </c>
      <c r="K18" s="1" t="s">
        <v>11</v>
      </c>
      <c r="L18" s="1" t="s">
        <v>9</v>
      </c>
      <c r="M18" s="1" t="s">
        <v>10</v>
      </c>
      <c r="N18" s="1" t="s">
        <v>11</v>
      </c>
    </row>
    <row r="19" spans="2:14" x14ac:dyDescent="0.25">
      <c r="B19" s="11">
        <v>65536</v>
      </c>
      <c r="C19" s="3" t="s">
        <v>7</v>
      </c>
      <c r="D19" s="3" t="s">
        <v>2</v>
      </c>
      <c r="E19" s="3" t="s">
        <v>4</v>
      </c>
      <c r="F19" s="11">
        <v>12.8452</v>
      </c>
      <c r="G19" s="3">
        <v>22.043800000000001</v>
      </c>
      <c r="H19" s="4">
        <v>13.7073</v>
      </c>
      <c r="I19" s="11">
        <f t="shared" ref="I19:K22" si="1">F19/$B19</f>
        <v>1.96002197265625E-4</v>
      </c>
      <c r="J19" s="3">
        <f t="shared" si="1"/>
        <v>3.3636169433593751E-4</v>
      </c>
      <c r="K19" s="4">
        <f t="shared" si="1"/>
        <v>2.0915679931640625E-4</v>
      </c>
      <c r="L19" s="11">
        <f>I19*1000</f>
        <v>0.19600219726562501</v>
      </c>
      <c r="M19" s="3">
        <f t="shared" ref="M19:N19" si="2">J19*1000</f>
        <v>0.33636169433593749</v>
      </c>
      <c r="N19" s="4">
        <f t="shared" si="2"/>
        <v>0.20915679931640624</v>
      </c>
    </row>
    <row r="20" spans="2:14" x14ac:dyDescent="0.25">
      <c r="B20" s="12">
        <v>65536</v>
      </c>
      <c r="C20" s="6" t="s">
        <v>7</v>
      </c>
      <c r="D20" s="6" t="s">
        <v>3</v>
      </c>
      <c r="E20" s="6" t="s">
        <v>4</v>
      </c>
      <c r="F20" s="12">
        <v>11.742800000000001</v>
      </c>
      <c r="G20" s="6">
        <v>14.9541</v>
      </c>
      <c r="H20" s="7">
        <v>12.4214</v>
      </c>
      <c r="I20" s="12">
        <f t="shared" si="1"/>
        <v>1.7918090820312501E-4</v>
      </c>
      <c r="J20" s="6">
        <f t="shared" si="1"/>
        <v>2.2818145751953126E-4</v>
      </c>
      <c r="K20" s="7">
        <f t="shared" si="1"/>
        <v>1.895355224609375E-4</v>
      </c>
      <c r="L20" s="12">
        <f t="shared" ref="L20:L22" si="3">I20*1000</f>
        <v>0.17918090820312502</v>
      </c>
      <c r="M20" s="6">
        <f t="shared" ref="M20:M22" si="4">J20*1000</f>
        <v>0.22818145751953126</v>
      </c>
      <c r="N20" s="7">
        <f t="shared" ref="N20:N22" si="5">K20*1000</f>
        <v>0.18953552246093749</v>
      </c>
    </row>
    <row r="21" spans="2:14" x14ac:dyDescent="0.25">
      <c r="B21" s="11">
        <v>65536</v>
      </c>
      <c r="C21" s="3" t="s">
        <v>8</v>
      </c>
      <c r="D21" s="3" t="s">
        <v>2</v>
      </c>
      <c r="E21" s="3" t="s">
        <v>4</v>
      </c>
      <c r="F21" s="11">
        <v>343.08019999999999</v>
      </c>
      <c r="G21" s="3">
        <v>361.11410000000001</v>
      </c>
      <c r="H21" s="4">
        <v>349.47140000000002</v>
      </c>
      <c r="I21" s="11">
        <f t="shared" si="1"/>
        <v>5.2349884033203124E-3</v>
      </c>
      <c r="J21" s="3">
        <f t="shared" si="1"/>
        <v>5.5101638793945314E-3</v>
      </c>
      <c r="K21" s="4">
        <f t="shared" si="1"/>
        <v>5.3325103759765628E-3</v>
      </c>
      <c r="L21" s="11">
        <f t="shared" si="3"/>
        <v>5.2349884033203127</v>
      </c>
      <c r="M21" s="3">
        <f t="shared" si="4"/>
        <v>5.5101638793945318</v>
      </c>
      <c r="N21" s="4">
        <f t="shared" si="5"/>
        <v>5.3325103759765629</v>
      </c>
    </row>
    <row r="22" spans="2:14" x14ac:dyDescent="0.25">
      <c r="B22" s="13">
        <v>65536</v>
      </c>
      <c r="C22" s="9" t="s">
        <v>8</v>
      </c>
      <c r="D22" s="9" t="s">
        <v>3</v>
      </c>
      <c r="E22" s="9" t="s">
        <v>4</v>
      </c>
      <c r="F22" s="13">
        <v>345.8417</v>
      </c>
      <c r="G22" s="9">
        <v>372.44220000000001</v>
      </c>
      <c r="H22" s="10">
        <v>353.18579999999997</v>
      </c>
      <c r="I22" s="13">
        <f t="shared" si="1"/>
        <v>5.2771255493164063E-3</v>
      </c>
      <c r="J22" s="9">
        <f t="shared" si="1"/>
        <v>5.6830169677734377E-3</v>
      </c>
      <c r="K22" s="10">
        <f t="shared" si="1"/>
        <v>5.3891876220703121E-3</v>
      </c>
      <c r="L22" s="13">
        <f t="shared" si="3"/>
        <v>5.2771255493164064</v>
      </c>
      <c r="M22" s="9">
        <f t="shared" si="4"/>
        <v>5.6830169677734377</v>
      </c>
      <c r="N22" s="10">
        <f t="shared" si="5"/>
        <v>5.3891876220703123</v>
      </c>
    </row>
  </sheetData>
  <mergeCells count="9">
    <mergeCell ref="I17:K17"/>
    <mergeCell ref="L17:N17"/>
    <mergeCell ref="B16:D16"/>
    <mergeCell ref="B3:D3"/>
    <mergeCell ref="B17:B18"/>
    <mergeCell ref="C17:C18"/>
    <mergeCell ref="D17:D18"/>
    <mergeCell ref="E17:E18"/>
    <mergeCell ref="F17:H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9E7BB-7480-4FD3-897A-98517A81AF40}">
  <dimension ref="B3:N22"/>
  <sheetViews>
    <sheetView zoomScale="85" zoomScaleNormal="85" workbookViewId="0">
      <selection activeCell="G13" sqref="G13"/>
    </sheetView>
  </sheetViews>
  <sheetFormatPr defaultRowHeight="15" x14ac:dyDescent="0.25"/>
  <cols>
    <col min="2" max="2" width="9" bestFit="1" customWidth="1"/>
    <col min="3" max="3" width="9.42578125" bestFit="1" customWidth="1"/>
    <col min="4" max="4" width="9.140625" customWidth="1"/>
    <col min="5" max="5" width="19.85546875" customWidth="1"/>
    <col min="6" max="6" width="15.7109375" customWidth="1"/>
    <col min="7" max="7" width="19.7109375" customWidth="1"/>
    <col min="9" max="14" width="16.7109375" customWidth="1"/>
  </cols>
  <sheetData>
    <row r="3" spans="2:7" ht="18" thickBot="1" x14ac:dyDescent="0.35">
      <c r="B3" s="21" t="s">
        <v>17</v>
      </c>
      <c r="C3" s="21"/>
      <c r="D3" s="21"/>
    </row>
    <row r="4" spans="2:7" ht="15.75" thickTop="1" x14ac:dyDescent="0.25">
      <c r="B4" s="1" t="s">
        <v>6</v>
      </c>
      <c r="C4" s="1" t="s">
        <v>5</v>
      </c>
      <c r="D4" s="1" t="s">
        <v>0</v>
      </c>
      <c r="E4" s="1" t="s">
        <v>1</v>
      </c>
      <c r="F4" s="1" t="s">
        <v>18</v>
      </c>
      <c r="G4" s="1" t="s">
        <v>19</v>
      </c>
    </row>
    <row r="5" spans="2:7" x14ac:dyDescent="0.25">
      <c r="B5" s="2">
        <v>65536</v>
      </c>
      <c r="C5" s="3" t="s">
        <v>7</v>
      </c>
      <c r="D5" s="3" t="s">
        <v>2</v>
      </c>
      <c r="E5" s="3" t="s">
        <v>4</v>
      </c>
      <c r="F5" s="14">
        <v>3150720</v>
      </c>
      <c r="G5" s="4">
        <f>F5/B5</f>
        <v>48.076171875</v>
      </c>
    </row>
    <row r="6" spans="2:7" x14ac:dyDescent="0.25">
      <c r="B6" s="5">
        <v>65536</v>
      </c>
      <c r="C6" s="6" t="s">
        <v>7</v>
      </c>
      <c r="D6" s="6" t="s">
        <v>2</v>
      </c>
      <c r="E6" s="6" t="s">
        <v>12</v>
      </c>
      <c r="F6" s="15">
        <v>3146072</v>
      </c>
      <c r="G6" s="7">
        <f t="shared" ref="G6:G12" si="0">F6/B6</f>
        <v>48.0052490234375</v>
      </c>
    </row>
    <row r="7" spans="2:7" x14ac:dyDescent="0.25">
      <c r="B7" s="5">
        <v>65536</v>
      </c>
      <c r="C7" s="6" t="s">
        <v>7</v>
      </c>
      <c r="D7" s="6" t="s">
        <v>3</v>
      </c>
      <c r="E7" s="6" t="s">
        <v>4</v>
      </c>
      <c r="F7" s="15">
        <v>4718744</v>
      </c>
      <c r="G7" s="7">
        <f t="shared" si="0"/>
        <v>72.0023193359375</v>
      </c>
    </row>
    <row r="8" spans="2:7" x14ac:dyDescent="0.25">
      <c r="B8" s="5">
        <v>65536</v>
      </c>
      <c r="C8" s="6" t="s">
        <v>7</v>
      </c>
      <c r="D8" s="6" t="s">
        <v>3</v>
      </c>
      <c r="E8" s="6" t="s">
        <v>12</v>
      </c>
      <c r="F8" s="15">
        <v>4718792</v>
      </c>
      <c r="G8" s="7">
        <f t="shared" si="0"/>
        <v>72.0030517578125</v>
      </c>
    </row>
    <row r="9" spans="2:7" x14ac:dyDescent="0.25">
      <c r="B9" s="2">
        <v>65536</v>
      </c>
      <c r="C9" s="3" t="s">
        <v>8</v>
      </c>
      <c r="D9" s="3" t="s">
        <v>2</v>
      </c>
      <c r="E9" s="3" t="s">
        <v>4</v>
      </c>
      <c r="F9" s="3">
        <v>6735704</v>
      </c>
      <c r="G9" s="4">
        <f t="shared" si="0"/>
        <v>102.7786865234375</v>
      </c>
    </row>
    <row r="10" spans="2:7" x14ac:dyDescent="0.25">
      <c r="B10" s="5">
        <v>65536</v>
      </c>
      <c r="C10" s="6" t="s">
        <v>8</v>
      </c>
      <c r="D10" s="6" t="s">
        <v>2</v>
      </c>
      <c r="E10" s="6" t="s">
        <v>12</v>
      </c>
      <c r="F10" s="6">
        <v>6735664</v>
      </c>
      <c r="G10" s="7">
        <f t="shared" si="0"/>
        <v>102.778076171875</v>
      </c>
    </row>
    <row r="11" spans="2:7" x14ac:dyDescent="0.25">
      <c r="B11" s="5">
        <v>65536</v>
      </c>
      <c r="C11" s="6" t="s">
        <v>8</v>
      </c>
      <c r="D11" s="6" t="s">
        <v>3</v>
      </c>
      <c r="E11" s="6" t="s">
        <v>4</v>
      </c>
      <c r="F11" s="6">
        <v>5243928</v>
      </c>
      <c r="G11" s="7">
        <f t="shared" si="0"/>
        <v>80.0159912109375</v>
      </c>
    </row>
    <row r="12" spans="2:7" x14ac:dyDescent="0.25">
      <c r="B12" s="8">
        <v>65536</v>
      </c>
      <c r="C12" s="9" t="s">
        <v>8</v>
      </c>
      <c r="D12" s="9" t="s">
        <v>3</v>
      </c>
      <c r="E12" s="9" t="s">
        <v>12</v>
      </c>
      <c r="F12" s="9">
        <v>5243080</v>
      </c>
      <c r="G12" s="10">
        <f t="shared" si="0"/>
        <v>80.0030517578125</v>
      </c>
    </row>
    <row r="16" spans="2:7" ht="18" thickBot="1" x14ac:dyDescent="0.35">
      <c r="B16" s="21" t="s">
        <v>16</v>
      </c>
      <c r="C16" s="21"/>
      <c r="D16" s="21"/>
    </row>
    <row r="17" spans="2:14" ht="15.75" thickTop="1" x14ac:dyDescent="0.25">
      <c r="B17" s="17" t="s">
        <v>6</v>
      </c>
      <c r="C17" s="17" t="s">
        <v>5</v>
      </c>
      <c r="D17" s="17" t="s">
        <v>0</v>
      </c>
      <c r="E17" s="17" t="s">
        <v>1</v>
      </c>
      <c r="F17" s="17" t="s">
        <v>14</v>
      </c>
      <c r="G17" s="17"/>
      <c r="H17" s="17"/>
      <c r="I17" s="17" t="s">
        <v>13</v>
      </c>
      <c r="J17" s="17"/>
      <c r="K17" s="17"/>
      <c r="L17" s="18" t="s">
        <v>15</v>
      </c>
      <c r="M17" s="19"/>
      <c r="N17" s="20"/>
    </row>
    <row r="18" spans="2:14" x14ac:dyDescent="0.25">
      <c r="B18" s="17"/>
      <c r="C18" s="17"/>
      <c r="D18" s="17"/>
      <c r="E18" s="17"/>
      <c r="F18" s="1" t="s">
        <v>9</v>
      </c>
      <c r="G18" s="1" t="s">
        <v>10</v>
      </c>
      <c r="H18" s="1" t="s">
        <v>11</v>
      </c>
      <c r="I18" s="1" t="s">
        <v>9</v>
      </c>
      <c r="J18" s="1" t="s">
        <v>10</v>
      </c>
      <c r="K18" s="1" t="s">
        <v>11</v>
      </c>
      <c r="L18" s="1" t="s">
        <v>9</v>
      </c>
      <c r="M18" s="1" t="s">
        <v>10</v>
      </c>
      <c r="N18" s="1" t="s">
        <v>11</v>
      </c>
    </row>
    <row r="19" spans="2:14" x14ac:dyDescent="0.25">
      <c r="B19" s="11">
        <v>65536</v>
      </c>
      <c r="C19" s="3" t="s">
        <v>7</v>
      </c>
      <c r="D19" s="3" t="s">
        <v>2</v>
      </c>
      <c r="E19" s="3" t="s">
        <v>4</v>
      </c>
      <c r="F19" s="11">
        <v>8.1766000000000005</v>
      </c>
      <c r="G19" s="3">
        <v>16.453299999999999</v>
      </c>
      <c r="H19" s="4">
        <v>8.8413000000000004</v>
      </c>
      <c r="I19" s="11">
        <f t="shared" ref="I19:K22" si="1">F19/$B19</f>
        <v>1.2476501464843751E-4</v>
      </c>
      <c r="J19" s="3">
        <f t="shared" si="1"/>
        <v>2.5105743408203123E-4</v>
      </c>
      <c r="K19" s="4">
        <f t="shared" si="1"/>
        <v>1.3490753173828126E-4</v>
      </c>
      <c r="L19" s="11">
        <f>I19*1000</f>
        <v>0.12476501464843751</v>
      </c>
      <c r="M19" s="3">
        <f t="shared" ref="M19:N22" si="2">J19*1000</f>
        <v>0.25105743408203124</v>
      </c>
      <c r="N19" s="4">
        <f t="shared" si="2"/>
        <v>0.13490753173828127</v>
      </c>
    </row>
    <row r="20" spans="2:14" x14ac:dyDescent="0.25">
      <c r="B20" s="12">
        <v>65536</v>
      </c>
      <c r="C20" s="6" t="s">
        <v>7</v>
      </c>
      <c r="D20" s="6" t="s">
        <v>3</v>
      </c>
      <c r="E20" s="6" t="s">
        <v>4</v>
      </c>
      <c r="F20" s="12">
        <v>15.486000000000001</v>
      </c>
      <c r="G20" s="6">
        <v>29.005199999999999</v>
      </c>
      <c r="H20" s="7">
        <v>18.339600000000001</v>
      </c>
      <c r="I20" s="12">
        <f t="shared" si="1"/>
        <v>2.3629760742187501E-4</v>
      </c>
      <c r="J20" s="6">
        <f t="shared" si="1"/>
        <v>4.4258422851562498E-4</v>
      </c>
      <c r="K20" s="7">
        <f t="shared" si="1"/>
        <v>2.7984008789062501E-4</v>
      </c>
      <c r="L20" s="12">
        <f t="shared" ref="L20:L22" si="3">I20*1000</f>
        <v>0.236297607421875</v>
      </c>
      <c r="M20" s="6">
        <f t="shared" si="2"/>
        <v>0.44258422851562496</v>
      </c>
      <c r="N20" s="7">
        <f t="shared" si="2"/>
        <v>0.27984008789062503</v>
      </c>
    </row>
    <row r="21" spans="2:14" x14ac:dyDescent="0.25">
      <c r="B21" s="11">
        <v>65536</v>
      </c>
      <c r="C21" s="3" t="s">
        <v>8</v>
      </c>
      <c r="D21" s="3" t="s">
        <v>2</v>
      </c>
      <c r="E21" s="3" t="s">
        <v>4</v>
      </c>
      <c r="F21" s="11">
        <v>435.26029999999997</v>
      </c>
      <c r="G21" s="3">
        <v>527.75440000000003</v>
      </c>
      <c r="H21" s="4">
        <v>450.53969999999998</v>
      </c>
      <c r="I21" s="11">
        <f t="shared" si="1"/>
        <v>6.6415451049804683E-3</v>
      </c>
      <c r="J21" s="3">
        <f t="shared" si="1"/>
        <v>8.0528930664062505E-3</v>
      </c>
      <c r="K21" s="4">
        <f t="shared" si="1"/>
        <v>6.874690246582031E-3</v>
      </c>
      <c r="L21" s="11">
        <f t="shared" si="3"/>
        <v>6.6415451049804686</v>
      </c>
      <c r="M21" s="3">
        <f t="shared" si="2"/>
        <v>8.0528930664062504</v>
      </c>
      <c r="N21" s="4">
        <f t="shared" si="2"/>
        <v>6.8746902465820305</v>
      </c>
    </row>
    <row r="22" spans="2:14" x14ac:dyDescent="0.25">
      <c r="B22" s="13">
        <v>65536</v>
      </c>
      <c r="C22" s="9" t="s">
        <v>8</v>
      </c>
      <c r="D22" s="9" t="s">
        <v>3</v>
      </c>
      <c r="E22" s="9" t="s">
        <v>4</v>
      </c>
      <c r="F22" s="13">
        <v>308.1773</v>
      </c>
      <c r="G22" s="9">
        <v>320.76220000000001</v>
      </c>
      <c r="H22" s="10">
        <v>313.49380000000002</v>
      </c>
      <c r="I22" s="13">
        <f t="shared" si="1"/>
        <v>4.7024124145507813E-3</v>
      </c>
      <c r="J22" s="9">
        <f t="shared" si="1"/>
        <v>4.8944427490234376E-3</v>
      </c>
      <c r="K22" s="10">
        <f t="shared" si="1"/>
        <v>4.7835357666015628E-3</v>
      </c>
      <c r="L22" s="13">
        <f t="shared" si="3"/>
        <v>4.7024124145507811</v>
      </c>
      <c r="M22" s="9">
        <f t="shared" si="2"/>
        <v>4.8944427490234377</v>
      </c>
      <c r="N22" s="10">
        <f t="shared" si="2"/>
        <v>4.7835357666015632</v>
      </c>
    </row>
  </sheetData>
  <mergeCells count="9">
    <mergeCell ref="F17:H17"/>
    <mergeCell ref="I17:K17"/>
    <mergeCell ref="L17:N17"/>
    <mergeCell ref="B3:D3"/>
    <mergeCell ref="B16:D16"/>
    <mergeCell ref="B17:B18"/>
    <mergeCell ref="C17:C18"/>
    <mergeCell ref="D17:D18"/>
    <mergeCell ref="E17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Lua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Teodor Vecerdi</dc:creator>
  <cp:lastModifiedBy>Teodor Vecerdi</cp:lastModifiedBy>
  <dcterms:created xsi:type="dcterms:W3CDTF">2021-03-31T12:38:36Z</dcterms:created>
  <dcterms:modified xsi:type="dcterms:W3CDTF">2021-04-15T11:14:06Z</dcterms:modified>
</cp:coreProperties>
</file>