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25"/>
  <workbookPr/>
  <xr:revisionPtr revIDLastSave="0" documentId="11_75484E46551D2A31FB88BD72DA79C1252EA92133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4" i="1" l="1"/>
  <c r="Q14" i="1"/>
  <c r="P14" i="1"/>
  <c r="O14" i="1"/>
  <c r="N14" i="1"/>
  <c r="M14" i="1"/>
  <c r="L14" i="1"/>
  <c r="K14" i="1"/>
  <c r="J14" i="1"/>
  <c r="I14" i="1"/>
  <c r="E14" i="1"/>
  <c r="R13" i="1"/>
  <c r="Q13" i="1"/>
  <c r="P13" i="1"/>
  <c r="O13" i="1"/>
  <c r="N13" i="1"/>
  <c r="M13" i="1"/>
  <c r="L13" i="1"/>
  <c r="K13" i="1"/>
  <c r="J13" i="1"/>
  <c r="I13" i="1"/>
  <c r="E13" i="1"/>
  <c r="R12" i="1"/>
  <c r="Q12" i="1"/>
  <c r="P12" i="1"/>
  <c r="O12" i="1"/>
  <c r="N12" i="1"/>
  <c r="M12" i="1"/>
  <c r="L12" i="1"/>
  <c r="K12" i="1"/>
  <c r="J12" i="1"/>
  <c r="I12" i="1"/>
  <c r="E12" i="1"/>
  <c r="R11" i="1"/>
  <c r="Q11" i="1"/>
  <c r="P11" i="1"/>
  <c r="O11" i="1"/>
  <c r="N11" i="1"/>
  <c r="M11" i="1"/>
  <c r="L11" i="1"/>
  <c r="K11" i="1"/>
  <c r="J11" i="1"/>
  <c r="I11" i="1"/>
  <c r="D11" i="1"/>
  <c r="E11" i="1" s="1"/>
  <c r="E10" i="1"/>
  <c r="R9" i="1"/>
  <c r="Q9" i="1"/>
  <c r="P9" i="1"/>
  <c r="N9" i="1"/>
  <c r="M9" i="1"/>
  <c r="L9" i="1"/>
  <c r="J9" i="1"/>
  <c r="D9" i="1"/>
  <c r="E9" i="1" s="1"/>
  <c r="D17" i="1" s="1"/>
  <c r="R8" i="1"/>
  <c r="Q8" i="1"/>
  <c r="P8" i="1"/>
  <c r="N8" i="1"/>
  <c r="M8" i="1"/>
  <c r="L8" i="1"/>
  <c r="J8" i="1"/>
  <c r="I8" i="1"/>
  <c r="R7" i="1"/>
  <c r="Q7" i="1"/>
  <c r="P7" i="1"/>
  <c r="N7" i="1"/>
  <c r="M7" i="1"/>
  <c r="L7" i="1"/>
  <c r="J7" i="1"/>
  <c r="I7" i="1"/>
  <c r="R17" i="1" s="1"/>
  <c r="D16" i="1" s="1"/>
  <c r="D19" i="1" l="1"/>
  <c r="D20" i="1" s="1"/>
  <c r="D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9" authorId="0" shapeId="0" xr:uid="{00000000-0006-0000-0000-000001000000}">
      <text>
        <r>
          <rPr>
            <sz val="11"/>
            <color theme="1"/>
            <rFont val="Calibri"/>
            <scheme val="minor"/>
          </rPr>
          <t>the sum of sprint tasks estimation should not exceed this number
	-Oana Adriana Soica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7" authorId="0" shapeId="0" xr:uid="{00000000-0006-0000-0200-000001000000}">
      <text>
        <r>
          <rPr>
            <sz val="11"/>
            <color theme="1"/>
            <rFont val="Calibri"/>
            <scheme val="minor"/>
          </rPr>
          <t>MILESTONE
	-Oana Adriana Soica</t>
        </r>
      </text>
    </comment>
  </commentList>
</comments>
</file>

<file path=xl/sharedStrings.xml><?xml version="1.0" encoding="utf-8"?>
<sst xmlns="http://schemas.openxmlformats.org/spreadsheetml/2006/main" count="98" uniqueCount="65">
  <si>
    <t>Sprint Capacity Planner</t>
  </si>
  <si>
    <t>Max Limit</t>
  </si>
  <si>
    <t>Team Hours</t>
  </si>
  <si>
    <t>Sprint Days</t>
  </si>
  <si>
    <t>Team Members</t>
  </si>
  <si>
    <t>Team Member</t>
  </si>
  <si>
    <t>Allocation</t>
  </si>
  <si>
    <t>Sprint Length (Days)</t>
  </si>
  <si>
    <t>Person 1</t>
  </si>
  <si>
    <t>Hours per day</t>
  </si>
  <si>
    <t>Person 2</t>
  </si>
  <si>
    <t>Focus Factor</t>
  </si>
  <si>
    <t>Person 3</t>
  </si>
  <si>
    <t>Daily stand-ups (Hours/Sprint)</t>
  </si>
  <si>
    <t>Person 4</t>
  </si>
  <si>
    <t>Sprint Planning Duration (Hours/Sprint)</t>
  </si>
  <si>
    <t>Person 5</t>
  </si>
  <si>
    <t>Sprint Review (Hours/Sprint)</t>
  </si>
  <si>
    <t>Person 6</t>
  </si>
  <si>
    <t>Sprint Retrospective (Hours/Sprint)</t>
  </si>
  <si>
    <t>Person 7</t>
  </si>
  <si>
    <t>Sprint Refinements (Hours/Sprint)</t>
  </si>
  <si>
    <t>Person 8</t>
  </si>
  <si>
    <t>Other meetings (Hours/Sprint)</t>
  </si>
  <si>
    <t>Person 9</t>
  </si>
  <si>
    <t>Total Capacity (Hours)</t>
  </si>
  <si>
    <t>Total Meeting Time (Hours)</t>
  </si>
  <si>
    <t>Total Team Time (Hours)</t>
  </si>
  <si>
    <t>Focus Time (Hours)</t>
  </si>
  <si>
    <t>Plan Capacity (Hours)</t>
  </si>
  <si>
    <t>Plan Capacity (Days)</t>
  </si>
  <si>
    <t>Member</t>
  </si>
  <si>
    <t>Planning, Review, 
Retrospective, Refinement (Hours/Sprint)</t>
  </si>
  <si>
    <t>Plan Capacity (Hours / Days)</t>
  </si>
  <si>
    <t>Oct</t>
  </si>
  <si>
    <t>Noi</t>
  </si>
  <si>
    <t>Dec</t>
  </si>
  <si>
    <t>Jan</t>
  </si>
  <si>
    <t>Sprint 1</t>
  </si>
  <si>
    <t>Sprint 2</t>
  </si>
  <si>
    <t>Sprint 3</t>
  </si>
  <si>
    <t>Sprint 4</t>
  </si>
  <si>
    <t>Setup team and project</t>
  </si>
  <si>
    <t>Discovery</t>
  </si>
  <si>
    <t>pregatire Sprint 1</t>
  </si>
  <si>
    <t>Delivery  1 - 29.11</t>
  </si>
  <si>
    <t>Login organizator evenimente</t>
  </si>
  <si>
    <t>Sign-up</t>
  </si>
  <si>
    <t>Sign-in</t>
  </si>
  <si>
    <t>Reset pass</t>
  </si>
  <si>
    <t>Adaugare si gestionare evenimente pentru organizator</t>
  </si>
  <si>
    <t>US 1: adauga eveniment</t>
  </si>
  <si>
    <t>US 2: adauga bilete per eveniment</t>
  </si>
  <si>
    <t>US 3: modifica eveniment</t>
  </si>
  <si>
    <t>US 4: Anuleaza eveniment</t>
  </si>
  <si>
    <t>....</t>
  </si>
  <si>
    <t>Login user</t>
  </si>
  <si>
    <t>Rezervare bilete</t>
  </si>
  <si>
    <t>Achizitionare bilete</t>
  </si>
  <si>
    <t>Login admin app ???/</t>
  </si>
  <si>
    <t>Delivery  2 - project final demo</t>
  </si>
  <si>
    <t>TO DO</t>
  </si>
  <si>
    <t>In progress</t>
  </si>
  <si>
    <t>QUA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</si>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</sst>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>
    <font>
      <sz val="11"/>
      <color theme="1"/>
      <name val="Calibri"/>
      <scheme val="minor"/>
    </font>
    <font>
      <b/>
      <sz val="14"/>
      <color theme="1"/>
      <name val="Calibri"/>
      <scheme val="minor"/>
    </font>
    <font>
      <sz val="11"/>
      <name val="Calibri"/>
    </font>
    <font>
      <b/>
      <sz val="11"/>
      <color theme="1"/>
      <name val="Calibri"/>
      <scheme val="minor"/>
    </font>
    <font>
      <sz val="11"/>
      <color rgb="FFC00000"/>
      <name val="Calibri"/>
      <scheme val="minor"/>
    </font>
    <font>
      <sz val="11"/>
      <color rgb="FF1F3864"/>
      <name val="Calibri"/>
      <scheme val="minor"/>
    </font>
    <font>
      <b/>
      <sz val="11"/>
      <color rgb="FF1F3864"/>
      <name val="Calibri"/>
      <scheme val="minor"/>
    </font>
    <font>
      <b/>
      <sz val="11"/>
      <color rgb="FFC00000"/>
      <name val="Calibri"/>
      <scheme val="minor"/>
    </font>
    <font>
      <b/>
      <sz val="11"/>
      <color theme="0"/>
      <name val="Calibri"/>
      <scheme val="minor"/>
    </font>
    <font>
      <sz val="11"/>
      <color rgb="FF000000"/>
      <name val="Arial"/>
    </font>
    <font>
      <sz val="11"/>
      <color rgb="FF000000"/>
      <name val="Calibri"/>
    </font>
    <font>
      <b/>
      <sz val="14"/>
      <color rgb="FF000000"/>
      <name val="Calibri"/>
    </font>
    <font>
      <b/>
      <sz val="11"/>
      <color rgb="FF000000"/>
      <name val="Calibri"/>
    </font>
    <font>
      <sz val="11"/>
      <color rgb="FFC00000"/>
      <name val="Calibri"/>
    </font>
    <font>
      <sz val="11"/>
      <color rgb="FF1F3864"/>
      <name val="Calibri"/>
    </font>
    <font>
      <sz val="11"/>
      <color rgb="FF999999"/>
      <name val="Calibri"/>
    </font>
    <font>
      <b/>
      <sz val="11"/>
      <color rgb="FF1F3864"/>
      <name val="Calibri"/>
    </font>
    <font>
      <b/>
      <sz val="11"/>
      <color rgb="FFC00000"/>
      <name val="Calibri"/>
    </font>
    <font>
      <b/>
      <sz val="11"/>
      <color rgb="FFFFFFFF"/>
      <name val="Calibri"/>
    </font>
    <font>
      <sz val="11"/>
      <color theme="1"/>
      <name val="Calibri"/>
      <scheme val="minor"/>
    </font>
    <font>
      <sz val="14"/>
      <color rgb="FF351C75"/>
      <name val="Calibri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BDD6EE"/>
        <bgColor rgb="FFBDD6EE"/>
      </patternFill>
    </fill>
    <fill>
      <patternFill patternType="solid">
        <fgColor rgb="FFFBE4D5"/>
        <bgColor rgb="FFFBE4D5"/>
      </patternFill>
    </fill>
    <fill>
      <patternFill patternType="solid">
        <fgColor rgb="FFF7CAAC"/>
        <bgColor rgb="FFF7CAAC"/>
      </patternFill>
    </fill>
    <fill>
      <patternFill patternType="solid">
        <fgColor rgb="FF9CC2E5"/>
        <bgColor rgb="FF9CC2E5"/>
      </patternFill>
    </fill>
    <fill>
      <patternFill patternType="solid">
        <fgColor rgb="FF1C4587"/>
        <bgColor rgb="FF1C4587"/>
      </patternFill>
    </fill>
    <fill>
      <patternFill patternType="solid">
        <fgColor rgb="FFFFF2CC"/>
        <bgColor rgb="FFFFF2CC"/>
      </patternFill>
    </fill>
    <fill>
      <patternFill patternType="solid">
        <fgColor rgb="FFFFD966"/>
        <bgColor rgb="FFFFD966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76A5AF"/>
        <bgColor rgb="FF76A5AF"/>
      </patternFill>
    </fill>
    <fill>
      <patternFill patternType="solid">
        <fgColor rgb="FF7F6000"/>
        <bgColor rgb="FF7F6000"/>
      </patternFill>
    </fill>
    <fill>
      <patternFill patternType="solid">
        <fgColor rgb="FFA2C4C9"/>
        <bgColor rgb="FFA2C4C9"/>
      </patternFill>
    </fill>
    <fill>
      <patternFill patternType="solid">
        <fgColor rgb="FFC27BA0"/>
        <bgColor rgb="FFC27BA0"/>
      </patternFill>
    </fill>
    <fill>
      <patternFill patternType="solid">
        <fgColor rgb="FFD5A6BD"/>
        <bgColor rgb="FFD5A6BD"/>
      </patternFill>
    </fill>
    <fill>
      <patternFill patternType="solid">
        <fgColor rgb="FFFF00FF"/>
        <bgColor rgb="FFFF00FF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2" borderId="1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0" borderId="0" xfId="0" applyAlignment="1">
      <alignment horizontal="center"/>
    </xf>
    <xf numFmtId="0" fontId="9" fillId="0" borderId="0" xfId="0" applyFont="1"/>
    <xf numFmtId="0" fontId="10" fillId="2" borderId="10" xfId="0" applyFont="1" applyFill="1" applyBorder="1"/>
    <xf numFmtId="0" fontId="10" fillId="2" borderId="11" xfId="0" applyFont="1" applyFill="1" applyBorder="1"/>
    <xf numFmtId="0" fontId="10" fillId="2" borderId="12" xfId="0" applyFont="1" applyFill="1" applyBorder="1"/>
    <xf numFmtId="0" fontId="10" fillId="2" borderId="13" xfId="0" applyFont="1" applyFill="1" applyBorder="1"/>
    <xf numFmtId="0" fontId="10" fillId="3" borderId="0" xfId="0" applyFont="1" applyFill="1"/>
    <xf numFmtId="0" fontId="12" fillId="3" borderId="0" xfId="0" applyFont="1" applyFill="1" applyAlignment="1">
      <alignment horizontal="center"/>
    </xf>
    <xf numFmtId="0" fontId="12" fillId="3" borderId="0" xfId="0" applyFont="1" applyFill="1" applyAlignment="1">
      <alignment horizontal="right"/>
    </xf>
    <xf numFmtId="0" fontId="12" fillId="2" borderId="0" xfId="0" applyFont="1" applyFill="1"/>
    <xf numFmtId="0" fontId="12" fillId="4" borderId="0" xfId="0" applyFont="1" applyFill="1"/>
    <xf numFmtId="0" fontId="12" fillId="4" borderId="0" xfId="0" applyFont="1" applyFill="1" applyAlignment="1">
      <alignment horizontal="center"/>
    </xf>
    <xf numFmtId="0" fontId="10" fillId="2" borderId="14" xfId="0" applyFont="1" applyFill="1" applyBorder="1"/>
    <xf numFmtId="0" fontId="12" fillId="3" borderId="0" xfId="0" applyFont="1" applyFill="1"/>
    <xf numFmtId="0" fontId="10" fillId="3" borderId="0" xfId="0" applyFont="1" applyFill="1" applyAlignment="1">
      <alignment horizontal="center"/>
    </xf>
    <xf numFmtId="0" fontId="12" fillId="4" borderId="0" xfId="0" applyFont="1" applyFill="1" applyAlignment="1">
      <alignment horizontal="left"/>
    </xf>
    <xf numFmtId="0" fontId="10" fillId="2" borderId="0" xfId="0" applyFont="1" applyFill="1"/>
    <xf numFmtId="0" fontId="10" fillId="5" borderId="0" xfId="0" applyFont="1" applyFill="1"/>
    <xf numFmtId="9" fontId="13" fillId="5" borderId="0" xfId="0" applyNumberFormat="1" applyFont="1" applyFill="1" applyAlignment="1">
      <alignment horizontal="center"/>
    </xf>
    <xf numFmtId="0" fontId="13" fillId="5" borderId="0" xfId="0" applyFont="1" applyFill="1" applyAlignment="1">
      <alignment horizontal="center"/>
    </xf>
    <xf numFmtId="0" fontId="10" fillId="4" borderId="0" xfId="0" applyFont="1" applyFill="1"/>
    <xf numFmtId="9" fontId="13" fillId="4" borderId="0" xfId="0" applyNumberFormat="1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9" fontId="14" fillId="3" borderId="0" xfId="0" applyNumberFormat="1" applyFont="1" applyFill="1" applyAlignment="1">
      <alignment horizontal="center"/>
    </xf>
    <xf numFmtId="0" fontId="14" fillId="3" borderId="0" xfId="0" applyFont="1" applyFill="1" applyAlignment="1">
      <alignment horizontal="center"/>
    </xf>
    <xf numFmtId="0" fontId="15" fillId="4" borderId="0" xfId="0" applyFont="1" applyFill="1" applyAlignment="1">
      <alignment horizontal="center"/>
    </xf>
    <xf numFmtId="0" fontId="15" fillId="5" borderId="0" xfId="0" applyFont="1" applyFill="1" applyAlignment="1">
      <alignment horizontal="center"/>
    </xf>
    <xf numFmtId="0" fontId="12" fillId="6" borderId="0" xfId="0" applyFont="1" applyFill="1"/>
    <xf numFmtId="0" fontId="16" fillId="6" borderId="0" xfId="0" applyFont="1" applyFill="1" applyAlignment="1">
      <alignment horizontal="center"/>
    </xf>
    <xf numFmtId="0" fontId="17" fillId="6" borderId="0" xfId="0" applyFont="1" applyFill="1" applyAlignment="1">
      <alignment horizontal="center"/>
    </xf>
    <xf numFmtId="0" fontId="18" fillId="7" borderId="0" xfId="0" applyFont="1" applyFill="1" applyAlignment="1">
      <alignment horizontal="center"/>
    </xf>
    <xf numFmtId="0" fontId="10" fillId="2" borderId="15" xfId="0" applyFont="1" applyFill="1" applyBorder="1"/>
    <xf numFmtId="0" fontId="10" fillId="2" borderId="16" xfId="0" applyFont="1" applyFill="1" applyBorder="1"/>
    <xf numFmtId="0" fontId="10" fillId="2" borderId="17" xfId="0" applyFont="1" applyFill="1" applyBorder="1"/>
    <xf numFmtId="0" fontId="10" fillId="0" borderId="0" xfId="0" applyFont="1"/>
    <xf numFmtId="0" fontId="10" fillId="0" borderId="0" xfId="0" applyFont="1" applyAlignment="1">
      <alignment horizontal="center"/>
    </xf>
    <xf numFmtId="0" fontId="19" fillId="0" borderId="0" xfId="0" applyFont="1"/>
    <xf numFmtId="0" fontId="20" fillId="11" borderId="0" xfId="0" applyFont="1" applyFill="1"/>
    <xf numFmtId="0" fontId="19" fillId="12" borderId="0" xfId="0" applyFont="1" applyFill="1"/>
    <xf numFmtId="0" fontId="19" fillId="13" borderId="0" xfId="0" applyFont="1" applyFill="1"/>
    <xf numFmtId="0" fontId="19" fillId="15" borderId="0" xfId="0" applyFont="1" applyFill="1"/>
    <xf numFmtId="0" fontId="19" fillId="16" borderId="0" xfId="0" applyFont="1" applyFill="1"/>
    <xf numFmtId="0" fontId="19" fillId="17" borderId="0" xfId="0" applyFont="1" applyFill="1"/>
    <xf numFmtId="0" fontId="0" fillId="2" borderId="2" xfId="0" applyFill="1" applyBorder="1"/>
    <xf numFmtId="0" fontId="0" fillId="2" borderId="4" xfId="0" applyFill="1" applyBorder="1"/>
    <xf numFmtId="0" fontId="0" fillId="3" borderId="4" xfId="0" applyFill="1" applyBorder="1"/>
    <xf numFmtId="0" fontId="3" fillId="3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right"/>
    </xf>
    <xf numFmtId="0" fontId="3" fillId="2" borderId="4" xfId="0" applyFont="1" applyFill="1" applyBorder="1"/>
    <xf numFmtId="0" fontId="3" fillId="4" borderId="4" xfId="0" applyFont="1" applyFill="1" applyBorder="1"/>
    <xf numFmtId="0" fontId="3" fillId="4" borderId="4" xfId="0" applyFont="1" applyFill="1" applyBorder="1" applyAlignment="1">
      <alignment horizontal="center"/>
    </xf>
    <xf numFmtId="0" fontId="3" fillId="3" borderId="4" xfId="0" applyFont="1" applyFill="1" applyBorder="1"/>
    <xf numFmtId="0" fontId="0" fillId="3" borderId="4" xfId="0" applyFill="1" applyBorder="1" applyAlignment="1">
      <alignment horizontal="center"/>
    </xf>
    <xf numFmtId="0" fontId="3" fillId="4" borderId="4" xfId="0" applyFont="1" applyFill="1" applyBorder="1" applyAlignment="1">
      <alignment horizontal="left"/>
    </xf>
    <xf numFmtId="0" fontId="0" fillId="5" borderId="4" xfId="0" applyFill="1" applyBorder="1"/>
    <xf numFmtId="9" fontId="4" fillId="5" borderId="4" xfId="0" applyNumberFormat="1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0" fillId="4" borderId="4" xfId="0" applyFill="1" applyBorder="1"/>
    <xf numFmtId="9" fontId="4" fillId="4" borderId="4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9" fontId="5" fillId="3" borderId="4" xfId="0" applyNumberFormat="1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2" fontId="5" fillId="3" borderId="4" xfId="0" applyNumberFormat="1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3" fillId="6" borderId="4" xfId="0" applyFont="1" applyFill="1" applyBorder="1"/>
    <xf numFmtId="0" fontId="6" fillId="6" borderId="4" xfId="0" applyFont="1" applyFill="1" applyBorder="1" applyAlignment="1">
      <alignment horizontal="center"/>
    </xf>
    <xf numFmtId="2" fontId="6" fillId="6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1" fontId="8" fillId="7" borderId="4" xfId="0" applyNumberFormat="1" applyFont="1" applyFill="1" applyBorder="1" applyAlignment="1">
      <alignment horizontal="center"/>
    </xf>
    <xf numFmtId="164" fontId="8" fillId="7" borderId="4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right" vertical="center"/>
    </xf>
    <xf numFmtId="0" fontId="6" fillId="4" borderId="4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6" fillId="4" borderId="0" xfId="0" applyFont="1" applyFill="1" applyAlignment="1">
      <alignment horizontal="right"/>
    </xf>
    <xf numFmtId="0" fontId="16" fillId="4" borderId="14" xfId="0" applyFont="1" applyFill="1" applyBorder="1" applyAlignment="1">
      <alignment horizontal="center"/>
    </xf>
    <xf numFmtId="0" fontId="2" fillId="0" borderId="2" xfId="0" applyFont="1" applyBorder="1" applyAlignment="1"/>
    <xf numFmtId="0" fontId="2" fillId="0" borderId="4" xfId="0" applyFont="1" applyBorder="1" applyAlignment="1"/>
    <xf numFmtId="0" fontId="2" fillId="0" borderId="11" xfId="0" applyFont="1" applyBorder="1" applyAlignment="1"/>
    <xf numFmtId="0" fontId="0" fillId="0" borderId="0" xfId="0" applyAlignment="1"/>
    <xf numFmtId="0" fontId="2" fillId="0" borderId="14" xfId="0" applyFont="1" applyBorder="1" applyAlignment="1"/>
    <xf numFmtId="0" fontId="19" fillId="0" borderId="0" xfId="0" applyFont="1" applyAlignment="1"/>
    <xf numFmtId="0" fontId="19" fillId="0" borderId="18" xfId="0" applyFont="1" applyBorder="1" applyAlignment="1"/>
    <xf numFmtId="0" fontId="2" fillId="0" borderId="19" xfId="0" applyFont="1" applyBorder="1" applyAlignment="1"/>
    <xf numFmtId="0" fontId="19" fillId="8" borderId="0" xfId="0" applyFont="1" applyFill="1" applyAlignment="1"/>
    <xf numFmtId="0" fontId="19" fillId="9" borderId="0" xfId="0" applyFont="1" applyFill="1" applyAlignment="1"/>
    <xf numFmtId="0" fontId="19" fillId="10" borderId="0" xfId="0" applyFont="1" applyFill="1" applyAlignment="1"/>
    <xf numFmtId="0" fontId="19" fillId="14" borderId="0" xfId="0" applyFont="1" applyFill="1" applyAlignment="1"/>
  </cellXfs>
  <cellStyles count="1">
    <cellStyle name="Normal" xfId="0" builtinId="0"/>
  </cellStyles>
  <dxfs count="1">
    <dxf>
      <font>
        <color rgb="FF999999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003"/>
  <sheetViews>
    <sheetView tabSelected="1" workbookViewId="0"/>
  </sheetViews>
  <sheetFormatPr defaultColWidth="14.42578125" defaultRowHeight="15" customHeight="1"/>
  <cols>
    <col min="1" max="1" width="8.7109375" customWidth="1"/>
    <col min="2" max="2" width="3.85546875" customWidth="1"/>
    <col min="3" max="3" width="39.85546875" customWidth="1"/>
    <col min="4" max="4" width="10.5703125" customWidth="1"/>
    <col min="5" max="5" width="11.5703125" customWidth="1"/>
    <col min="6" max="6" width="4.140625" customWidth="1"/>
    <col min="7" max="7" width="15.28515625" customWidth="1"/>
    <col min="8" max="8" width="14.5703125" customWidth="1"/>
    <col min="9" max="18" width="7.140625" customWidth="1"/>
    <col min="19" max="19" width="4.5703125" customWidth="1"/>
    <col min="20" max="26" width="8.7109375" customWidth="1"/>
  </cols>
  <sheetData>
    <row r="1" spans="2:19" ht="14.25" customHeight="1"/>
    <row r="2" spans="2:19" ht="22.5" customHeight="1">
      <c r="B2" s="1"/>
      <c r="C2" s="51"/>
      <c r="D2" s="51"/>
      <c r="E2" s="78" t="s">
        <v>0</v>
      </c>
      <c r="F2" s="86"/>
      <c r="G2" s="86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2"/>
    </row>
    <row r="3" spans="2:19" ht="14.25" customHeight="1">
      <c r="B3" s="4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3"/>
    </row>
    <row r="4" spans="2:19" ht="14.25" customHeight="1">
      <c r="B4" s="4"/>
      <c r="C4" s="53"/>
      <c r="D4" s="54" t="s">
        <v>1</v>
      </c>
      <c r="E4" s="55" t="s">
        <v>2</v>
      </c>
      <c r="F4" s="56"/>
      <c r="G4" s="57"/>
      <c r="H4" s="58"/>
      <c r="I4" s="79" t="s">
        <v>3</v>
      </c>
      <c r="J4" s="87"/>
      <c r="K4" s="87"/>
      <c r="L4" s="87"/>
      <c r="M4" s="87"/>
      <c r="N4" s="87"/>
      <c r="O4" s="87"/>
      <c r="P4" s="87"/>
      <c r="Q4" s="87"/>
      <c r="R4" s="87"/>
      <c r="S4" s="3"/>
    </row>
    <row r="5" spans="2:19" ht="14.25" customHeight="1">
      <c r="B5" s="4"/>
      <c r="C5" s="59" t="s">
        <v>4</v>
      </c>
      <c r="D5" s="60">
        <v>6</v>
      </c>
      <c r="E5" s="60"/>
      <c r="F5" s="56"/>
      <c r="G5" s="61" t="s">
        <v>5</v>
      </c>
      <c r="H5" s="58" t="s">
        <v>6</v>
      </c>
      <c r="I5" s="58">
        <v>1</v>
      </c>
      <c r="J5" s="58">
        <v>2</v>
      </c>
      <c r="K5" s="58">
        <v>3</v>
      </c>
      <c r="L5" s="58">
        <v>4</v>
      </c>
      <c r="M5" s="58">
        <v>5</v>
      </c>
      <c r="N5" s="58">
        <v>6</v>
      </c>
      <c r="O5" s="58">
        <v>7</v>
      </c>
      <c r="P5" s="58">
        <v>8</v>
      </c>
      <c r="Q5" s="58">
        <v>9</v>
      </c>
      <c r="R5" s="58">
        <v>10</v>
      </c>
      <c r="S5" s="3"/>
    </row>
    <row r="6" spans="2:19" ht="14.25" customHeight="1">
      <c r="B6" s="4"/>
      <c r="C6" s="59" t="s">
        <v>7</v>
      </c>
      <c r="D6" s="60">
        <v>10</v>
      </c>
      <c r="E6" s="60"/>
      <c r="F6" s="52"/>
      <c r="G6" s="62" t="s">
        <v>8</v>
      </c>
      <c r="H6" s="63">
        <v>1</v>
      </c>
      <c r="I6" s="64">
        <v>2</v>
      </c>
      <c r="J6" s="64"/>
      <c r="K6" s="64"/>
      <c r="L6" s="64">
        <v>2</v>
      </c>
      <c r="M6" s="64">
        <v>4</v>
      </c>
      <c r="N6" s="64">
        <v>4</v>
      </c>
      <c r="O6" s="64"/>
      <c r="P6" s="64"/>
      <c r="Q6" s="64">
        <v>2</v>
      </c>
      <c r="R6" s="64">
        <v>2</v>
      </c>
      <c r="S6" s="3"/>
    </row>
    <row r="7" spans="2:19" ht="14.25" customHeight="1">
      <c r="B7" s="4"/>
      <c r="C7" s="59" t="s">
        <v>9</v>
      </c>
      <c r="D7" s="60">
        <v>1.5</v>
      </c>
      <c r="E7" s="60"/>
      <c r="F7" s="52"/>
      <c r="G7" s="65" t="s">
        <v>10</v>
      </c>
      <c r="H7" s="66">
        <v>1</v>
      </c>
      <c r="I7" s="67">
        <f t="shared" ref="I7:J7" si="0">$D$7*$H$7</f>
        <v>1.5</v>
      </c>
      <c r="J7" s="67">
        <f t="shared" si="0"/>
        <v>1.5</v>
      </c>
      <c r="K7" s="67">
        <v>1.5</v>
      </c>
      <c r="L7" s="67">
        <f t="shared" ref="L7:N7" si="1">$D$7*$H$7</f>
        <v>1.5</v>
      </c>
      <c r="M7" s="67">
        <f t="shared" si="1"/>
        <v>1.5</v>
      </c>
      <c r="N7" s="67">
        <f t="shared" si="1"/>
        <v>1.5</v>
      </c>
      <c r="O7" s="67">
        <v>1.5</v>
      </c>
      <c r="P7" s="67">
        <f t="shared" ref="P7:R7" si="2">$D$7*$H$7</f>
        <v>1.5</v>
      </c>
      <c r="Q7" s="67">
        <f t="shared" si="2"/>
        <v>1.5</v>
      </c>
      <c r="R7" s="67">
        <f t="shared" si="2"/>
        <v>1.5</v>
      </c>
      <c r="S7" s="3"/>
    </row>
    <row r="8" spans="2:19" ht="14.25" customHeight="1">
      <c r="B8" s="4"/>
      <c r="C8" s="59" t="s">
        <v>11</v>
      </c>
      <c r="D8" s="68">
        <v>0.85</v>
      </c>
      <c r="E8" s="69"/>
      <c r="F8" s="52"/>
      <c r="G8" s="62" t="s">
        <v>12</v>
      </c>
      <c r="H8" s="63">
        <v>1</v>
      </c>
      <c r="I8" s="64">
        <f t="shared" ref="I8:J8" si="3">$D$7*$H$8</f>
        <v>1.5</v>
      </c>
      <c r="J8" s="64">
        <f t="shared" si="3"/>
        <v>1.5</v>
      </c>
      <c r="K8" s="64"/>
      <c r="L8" s="64">
        <f t="shared" ref="L8:N8" si="4">$D$7*$H$8</f>
        <v>1.5</v>
      </c>
      <c r="M8" s="64">
        <f t="shared" si="4"/>
        <v>1.5</v>
      </c>
      <c r="N8" s="64">
        <f t="shared" si="4"/>
        <v>1.5</v>
      </c>
      <c r="O8" s="64"/>
      <c r="P8" s="64">
        <f t="shared" ref="P8:R8" si="5">$D$7*$H$8</f>
        <v>1.5</v>
      </c>
      <c r="Q8" s="64">
        <f t="shared" si="5"/>
        <v>1.5</v>
      </c>
      <c r="R8" s="64">
        <f t="shared" si="5"/>
        <v>1.5</v>
      </c>
      <c r="S8" s="3"/>
    </row>
    <row r="9" spans="2:19" ht="14.25" customHeight="1">
      <c r="B9" s="4"/>
      <c r="C9" s="59" t="s">
        <v>13</v>
      </c>
      <c r="D9" s="70">
        <f>0.25</f>
        <v>0.25</v>
      </c>
      <c r="E9" s="69">
        <f>D5*D9*D6</f>
        <v>15</v>
      </c>
      <c r="F9" s="52"/>
      <c r="G9" s="65" t="s">
        <v>14</v>
      </c>
      <c r="H9" s="66">
        <v>1</v>
      </c>
      <c r="I9" s="67">
        <v>2</v>
      </c>
      <c r="J9" s="67">
        <f>$D$7*$H$9</f>
        <v>1.5</v>
      </c>
      <c r="K9" s="67"/>
      <c r="L9" s="67">
        <f t="shared" ref="L9:N9" si="6">$D$7*$H$9</f>
        <v>1.5</v>
      </c>
      <c r="M9" s="67">
        <f t="shared" si="6"/>
        <v>1.5</v>
      </c>
      <c r="N9" s="67">
        <f t="shared" si="6"/>
        <v>1.5</v>
      </c>
      <c r="O9" s="67"/>
      <c r="P9" s="67">
        <f t="shared" ref="P9:R9" si="7">$D$7*$H$9</f>
        <v>1.5</v>
      </c>
      <c r="Q9" s="67">
        <f t="shared" si="7"/>
        <v>1.5</v>
      </c>
      <c r="R9" s="67">
        <f t="shared" si="7"/>
        <v>1.5</v>
      </c>
      <c r="S9" s="3"/>
    </row>
    <row r="10" spans="2:19" ht="14.25" customHeight="1">
      <c r="B10" s="4"/>
      <c r="C10" s="59" t="s">
        <v>15</v>
      </c>
      <c r="D10" s="69">
        <v>1.5</v>
      </c>
      <c r="E10" s="69">
        <f>D5*D10</f>
        <v>9</v>
      </c>
      <c r="F10" s="52"/>
      <c r="G10" s="62" t="s">
        <v>16</v>
      </c>
      <c r="H10" s="63">
        <v>1</v>
      </c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3"/>
    </row>
    <row r="11" spans="2:19" ht="14.25" customHeight="1">
      <c r="B11" s="4"/>
      <c r="C11" s="59" t="s">
        <v>17</v>
      </c>
      <c r="D11" s="70">
        <f>20/60</f>
        <v>0.33333333333333331</v>
      </c>
      <c r="E11" s="70">
        <f>D5*D11</f>
        <v>2</v>
      </c>
      <c r="F11" s="52"/>
      <c r="G11" s="65" t="s">
        <v>18</v>
      </c>
      <c r="H11" s="66">
        <v>1</v>
      </c>
      <c r="I11" s="67">
        <f t="shared" ref="I11:R11" si="8">$D$7*$H$11</f>
        <v>1.5</v>
      </c>
      <c r="J11" s="67">
        <f t="shared" si="8"/>
        <v>1.5</v>
      </c>
      <c r="K11" s="67">
        <f t="shared" si="8"/>
        <v>1.5</v>
      </c>
      <c r="L11" s="67">
        <f t="shared" si="8"/>
        <v>1.5</v>
      </c>
      <c r="M11" s="67">
        <f t="shared" si="8"/>
        <v>1.5</v>
      </c>
      <c r="N11" s="67">
        <f t="shared" si="8"/>
        <v>1.5</v>
      </c>
      <c r="O11" s="67">
        <f t="shared" si="8"/>
        <v>1.5</v>
      </c>
      <c r="P11" s="67">
        <f t="shared" si="8"/>
        <v>1.5</v>
      </c>
      <c r="Q11" s="67">
        <f t="shared" si="8"/>
        <v>1.5</v>
      </c>
      <c r="R11" s="67">
        <f t="shared" si="8"/>
        <v>1.5</v>
      </c>
      <c r="S11" s="3"/>
    </row>
    <row r="12" spans="2:19" ht="14.25" customHeight="1">
      <c r="B12" s="4"/>
      <c r="C12" s="59" t="s">
        <v>19</v>
      </c>
      <c r="D12" s="69">
        <v>0.5</v>
      </c>
      <c r="E12" s="69">
        <f>D5*D12</f>
        <v>3</v>
      </c>
      <c r="F12" s="52"/>
      <c r="G12" s="62" t="s">
        <v>20</v>
      </c>
      <c r="H12" s="63"/>
      <c r="I12" s="64">
        <f t="shared" ref="I12:R12" si="9">$D$7*$H$12</f>
        <v>0</v>
      </c>
      <c r="J12" s="64">
        <f t="shared" si="9"/>
        <v>0</v>
      </c>
      <c r="K12" s="64">
        <f t="shared" si="9"/>
        <v>0</v>
      </c>
      <c r="L12" s="64">
        <f t="shared" si="9"/>
        <v>0</v>
      </c>
      <c r="M12" s="64">
        <f t="shared" si="9"/>
        <v>0</v>
      </c>
      <c r="N12" s="64">
        <f t="shared" si="9"/>
        <v>0</v>
      </c>
      <c r="O12" s="64">
        <f t="shared" si="9"/>
        <v>0</v>
      </c>
      <c r="P12" s="64">
        <f t="shared" si="9"/>
        <v>0</v>
      </c>
      <c r="Q12" s="64">
        <f t="shared" si="9"/>
        <v>0</v>
      </c>
      <c r="R12" s="64">
        <f t="shared" si="9"/>
        <v>0</v>
      </c>
      <c r="S12" s="3"/>
    </row>
    <row r="13" spans="2:19" ht="14.25" customHeight="1">
      <c r="B13" s="4"/>
      <c r="C13" s="59" t="s">
        <v>21</v>
      </c>
      <c r="D13" s="69">
        <v>1.5</v>
      </c>
      <c r="E13" s="69">
        <f>D5*D13</f>
        <v>9</v>
      </c>
      <c r="F13" s="52"/>
      <c r="G13" s="65" t="s">
        <v>22</v>
      </c>
      <c r="H13" s="66"/>
      <c r="I13" s="67">
        <f t="shared" ref="I13:R13" si="10">$D$7*$H$13</f>
        <v>0</v>
      </c>
      <c r="J13" s="67">
        <f t="shared" si="10"/>
        <v>0</v>
      </c>
      <c r="K13" s="67">
        <f t="shared" si="10"/>
        <v>0</v>
      </c>
      <c r="L13" s="67">
        <f t="shared" si="10"/>
        <v>0</v>
      </c>
      <c r="M13" s="67">
        <f t="shared" si="10"/>
        <v>0</v>
      </c>
      <c r="N13" s="67">
        <f t="shared" si="10"/>
        <v>0</v>
      </c>
      <c r="O13" s="67">
        <f t="shared" si="10"/>
        <v>0</v>
      </c>
      <c r="P13" s="67">
        <f t="shared" si="10"/>
        <v>0</v>
      </c>
      <c r="Q13" s="67">
        <f t="shared" si="10"/>
        <v>0</v>
      </c>
      <c r="R13" s="67">
        <f t="shared" si="10"/>
        <v>0</v>
      </c>
      <c r="S13" s="3"/>
    </row>
    <row r="14" spans="2:19" ht="14.25" customHeight="1">
      <c r="B14" s="4"/>
      <c r="C14" s="59" t="s">
        <v>23</v>
      </c>
      <c r="D14" s="69">
        <v>0.5</v>
      </c>
      <c r="E14" s="69">
        <f>D5*D14</f>
        <v>3</v>
      </c>
      <c r="F14" s="52"/>
      <c r="G14" s="62" t="s">
        <v>24</v>
      </c>
      <c r="H14" s="63"/>
      <c r="I14" s="64">
        <f t="shared" ref="I14:R14" si="11">$D$7*$H$14</f>
        <v>0</v>
      </c>
      <c r="J14" s="64">
        <f t="shared" si="11"/>
        <v>0</v>
      </c>
      <c r="K14" s="64">
        <f t="shared" si="11"/>
        <v>0</v>
      </c>
      <c r="L14" s="64">
        <f t="shared" si="11"/>
        <v>0</v>
      </c>
      <c r="M14" s="64">
        <f t="shared" si="11"/>
        <v>0</v>
      </c>
      <c r="N14" s="64">
        <f t="shared" si="11"/>
        <v>0</v>
      </c>
      <c r="O14" s="64">
        <f t="shared" si="11"/>
        <v>0</v>
      </c>
      <c r="P14" s="64">
        <f t="shared" si="11"/>
        <v>0</v>
      </c>
      <c r="Q14" s="64">
        <f t="shared" si="11"/>
        <v>0</v>
      </c>
      <c r="R14" s="64">
        <f t="shared" si="11"/>
        <v>0</v>
      </c>
      <c r="S14" s="3"/>
    </row>
    <row r="15" spans="2:19" ht="14.25" customHeight="1">
      <c r="B15" s="4"/>
      <c r="C15" s="59"/>
      <c r="D15" s="60"/>
      <c r="E15" s="60"/>
      <c r="F15" s="52"/>
      <c r="G15" s="65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3"/>
    </row>
    <row r="16" spans="2:19" ht="14.25" customHeight="1">
      <c r="B16" s="4"/>
      <c r="C16" s="72" t="s">
        <v>25</v>
      </c>
      <c r="D16" s="73">
        <f>R17</f>
        <v>70.5</v>
      </c>
      <c r="E16" s="53"/>
      <c r="F16" s="52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3"/>
    </row>
    <row r="17" spans="2:19" ht="14.25" customHeight="1">
      <c r="B17" s="4"/>
      <c r="C17" s="72" t="s">
        <v>26</v>
      </c>
      <c r="D17" s="74">
        <f>SUM(E9:E14)</f>
        <v>41</v>
      </c>
      <c r="E17" s="53"/>
      <c r="F17" s="52"/>
      <c r="G17" s="80" t="s">
        <v>27</v>
      </c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1">
        <f>SUM(I6:R14)</f>
        <v>70.5</v>
      </c>
      <c r="S17" s="3"/>
    </row>
    <row r="18" spans="2:19" ht="14.25" customHeight="1">
      <c r="B18" s="4"/>
      <c r="C18" s="72" t="s">
        <v>28</v>
      </c>
      <c r="D18" s="75">
        <f>(D16-D17)*(1-D8)</f>
        <v>4.4250000000000007</v>
      </c>
      <c r="E18" s="53"/>
      <c r="F18" s="52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3"/>
    </row>
    <row r="19" spans="2:19" ht="14.25" customHeight="1">
      <c r="B19" s="4"/>
      <c r="C19" s="72" t="s">
        <v>29</v>
      </c>
      <c r="D19" s="76">
        <f>(D16-D17)*D8</f>
        <v>25.074999999999999</v>
      </c>
      <c r="E19" s="60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3"/>
    </row>
    <row r="20" spans="2:19" ht="14.25" customHeight="1">
      <c r="B20" s="4"/>
      <c r="C20" s="72" t="s">
        <v>30</v>
      </c>
      <c r="D20" s="77">
        <f>D19/8</f>
        <v>3.1343749999999999</v>
      </c>
      <c r="E20" s="60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3"/>
    </row>
    <row r="21" spans="2:19" ht="14.25" customHeight="1"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7"/>
    </row>
    <row r="22" spans="2:19" ht="14.25" customHeight="1"/>
    <row r="23" spans="2:19" ht="14.25" customHeight="1">
      <c r="D23" s="8"/>
    </row>
    <row r="24" spans="2:19" ht="14.25" customHeight="1">
      <c r="D24" s="8"/>
    </row>
    <row r="25" spans="2:19" ht="14.25" customHeight="1">
      <c r="D25" s="8"/>
    </row>
    <row r="26" spans="2:19" ht="14.25" customHeight="1">
      <c r="D26" s="8"/>
    </row>
    <row r="27" spans="2:19" ht="14.25" customHeight="1">
      <c r="D27" s="8"/>
    </row>
    <row r="28" spans="2:19" ht="14.25" customHeight="1"/>
    <row r="29" spans="2:19" ht="14.25" customHeight="1"/>
    <row r="30" spans="2:19" ht="14.25" customHeight="1"/>
    <row r="31" spans="2:19" ht="14.25" customHeight="1"/>
    <row r="32" spans="2:19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</sheetData>
  <mergeCells count="4">
    <mergeCell ref="E2:G2"/>
    <mergeCell ref="I4:R4"/>
    <mergeCell ref="G17:Q18"/>
    <mergeCell ref="R17:R18"/>
  </mergeCells>
  <conditionalFormatting sqref="H6:R15">
    <cfRule type="cellIs" dxfId="0" priority="1" operator="equal">
      <formula>0</formula>
    </cfRule>
  </conditionalFormatting>
  <pageMargins left="0.7" right="0.7" top="0.75" bottom="0.75" header="0" footer="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S998"/>
  <sheetViews>
    <sheetView workbookViewId="0"/>
  </sheetViews>
  <sheetFormatPr defaultColWidth="14.42578125" defaultRowHeight="15" customHeight="1"/>
  <cols>
    <col min="1" max="1" width="4.85546875" customWidth="1"/>
    <col min="2" max="2" width="3" customWidth="1"/>
    <col min="3" max="3" width="37.7109375" customWidth="1"/>
    <col min="4" max="5" width="11.85546875" customWidth="1"/>
    <col min="6" max="6" width="2.85546875" customWidth="1"/>
    <col min="7" max="7" width="10.42578125" customWidth="1"/>
    <col min="8" max="8" width="9.85546875" customWidth="1"/>
    <col min="9" max="18" width="5.85546875" customWidth="1"/>
    <col min="19" max="19" width="2.42578125" customWidth="1"/>
  </cols>
  <sheetData>
    <row r="1" spans="1:19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2" spans="1:19">
      <c r="A2" s="9"/>
      <c r="B2" s="10"/>
      <c r="C2" s="11"/>
      <c r="D2" s="82" t="s">
        <v>0</v>
      </c>
      <c r="E2" s="88"/>
      <c r="F2" s="88"/>
      <c r="G2" s="88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2"/>
    </row>
    <row r="3" spans="1:19">
      <c r="A3" s="9"/>
      <c r="B3" s="13"/>
      <c r="C3" s="14"/>
      <c r="D3" s="15" t="s">
        <v>1</v>
      </c>
      <c r="E3" s="16" t="s">
        <v>2</v>
      </c>
      <c r="F3" s="17"/>
      <c r="G3" s="18"/>
      <c r="H3" s="19"/>
      <c r="I3" s="83" t="s">
        <v>3</v>
      </c>
      <c r="J3" s="89"/>
      <c r="K3" s="89"/>
      <c r="L3" s="89"/>
      <c r="M3" s="89"/>
      <c r="N3" s="89"/>
      <c r="O3" s="89"/>
      <c r="P3" s="89"/>
      <c r="Q3" s="89"/>
      <c r="R3" s="89"/>
      <c r="S3" s="20"/>
    </row>
    <row r="4" spans="1:19">
      <c r="A4" s="9"/>
      <c r="B4" s="13"/>
      <c r="C4" s="21" t="s">
        <v>4</v>
      </c>
      <c r="D4" s="22">
        <v>5</v>
      </c>
      <c r="E4" s="22"/>
      <c r="F4" s="17"/>
      <c r="G4" s="23" t="s">
        <v>31</v>
      </c>
      <c r="H4" s="19" t="s">
        <v>6</v>
      </c>
      <c r="I4" s="19">
        <v>1</v>
      </c>
      <c r="J4" s="19">
        <v>2</v>
      </c>
      <c r="K4" s="19">
        <v>3</v>
      </c>
      <c r="L4" s="19">
        <v>4</v>
      </c>
      <c r="M4" s="19">
        <v>5</v>
      </c>
      <c r="N4" s="19">
        <v>6</v>
      </c>
      <c r="O4" s="19">
        <v>7</v>
      </c>
      <c r="P4" s="19">
        <v>8</v>
      </c>
      <c r="Q4" s="19">
        <v>9</v>
      </c>
      <c r="R4" s="19">
        <v>10</v>
      </c>
      <c r="S4" s="20"/>
    </row>
    <row r="5" spans="1:19">
      <c r="A5" s="9"/>
      <c r="B5" s="13"/>
      <c r="C5" s="21" t="s">
        <v>7</v>
      </c>
      <c r="D5" s="22">
        <v>10</v>
      </c>
      <c r="E5" s="22"/>
      <c r="F5" s="24"/>
      <c r="G5" s="25" t="s">
        <v>8</v>
      </c>
      <c r="H5" s="26">
        <v>1</v>
      </c>
      <c r="I5" s="27">
        <v>8</v>
      </c>
      <c r="J5" s="27">
        <v>8</v>
      </c>
      <c r="K5" s="27">
        <v>8</v>
      </c>
      <c r="L5" s="27">
        <v>8</v>
      </c>
      <c r="M5" s="27">
        <v>8</v>
      </c>
      <c r="N5" s="27">
        <v>8</v>
      </c>
      <c r="O5" s="27">
        <v>8</v>
      </c>
      <c r="P5" s="27">
        <v>8</v>
      </c>
      <c r="Q5" s="27">
        <v>8</v>
      </c>
      <c r="R5" s="27">
        <v>8</v>
      </c>
      <c r="S5" s="20"/>
    </row>
    <row r="6" spans="1:19">
      <c r="A6" s="9"/>
      <c r="B6" s="13"/>
      <c r="C6" s="21" t="s">
        <v>9</v>
      </c>
      <c r="D6" s="22">
        <v>8</v>
      </c>
      <c r="E6" s="22"/>
      <c r="F6" s="24"/>
      <c r="G6" s="28" t="s">
        <v>10</v>
      </c>
      <c r="H6" s="29">
        <v>1</v>
      </c>
      <c r="I6" s="30">
        <v>8</v>
      </c>
      <c r="J6" s="30">
        <v>8</v>
      </c>
      <c r="K6" s="30">
        <v>8</v>
      </c>
      <c r="L6" s="30">
        <v>8</v>
      </c>
      <c r="M6" s="30">
        <v>8</v>
      </c>
      <c r="N6" s="30">
        <v>8</v>
      </c>
      <c r="O6" s="30">
        <v>8</v>
      </c>
      <c r="P6" s="30">
        <v>8</v>
      </c>
      <c r="Q6" s="30">
        <v>8</v>
      </c>
      <c r="R6" s="30">
        <v>8</v>
      </c>
      <c r="S6" s="20"/>
    </row>
    <row r="7" spans="1:19">
      <c r="A7" s="9"/>
      <c r="B7" s="13"/>
      <c r="C7" s="21" t="s">
        <v>11</v>
      </c>
      <c r="D7" s="31">
        <v>0.8</v>
      </c>
      <c r="E7" s="32"/>
      <c r="F7" s="24"/>
      <c r="G7" s="25" t="s">
        <v>12</v>
      </c>
      <c r="H7" s="26">
        <v>1</v>
      </c>
      <c r="I7" s="27">
        <v>8</v>
      </c>
      <c r="J7" s="27">
        <v>8</v>
      </c>
      <c r="K7" s="27">
        <v>8</v>
      </c>
      <c r="L7" s="27">
        <v>8</v>
      </c>
      <c r="M7" s="27">
        <v>8</v>
      </c>
      <c r="N7" s="27">
        <v>8</v>
      </c>
      <c r="O7" s="27">
        <v>8</v>
      </c>
      <c r="P7" s="27">
        <v>8</v>
      </c>
      <c r="Q7" s="27">
        <v>8</v>
      </c>
      <c r="R7" s="27">
        <v>8</v>
      </c>
      <c r="S7" s="20"/>
    </row>
    <row r="8" spans="1:19">
      <c r="A8" s="9"/>
      <c r="B8" s="13"/>
      <c r="C8" s="21" t="s">
        <v>13</v>
      </c>
      <c r="D8" s="32">
        <v>0.25</v>
      </c>
      <c r="E8" s="32">
        <v>12.5</v>
      </c>
      <c r="F8" s="24"/>
      <c r="G8" s="28" t="s">
        <v>14</v>
      </c>
      <c r="H8" s="29">
        <v>0.75</v>
      </c>
      <c r="I8" s="33">
        <v>0</v>
      </c>
      <c r="J8" s="30">
        <v>6</v>
      </c>
      <c r="K8" s="30">
        <v>6</v>
      </c>
      <c r="L8" s="30">
        <v>6</v>
      </c>
      <c r="M8" s="30">
        <v>6</v>
      </c>
      <c r="N8" s="30">
        <v>6</v>
      </c>
      <c r="O8" s="30">
        <v>6</v>
      </c>
      <c r="P8" s="30">
        <v>6</v>
      </c>
      <c r="Q8" s="30">
        <v>6</v>
      </c>
      <c r="R8" s="30">
        <v>6</v>
      </c>
      <c r="S8" s="20"/>
    </row>
    <row r="9" spans="1:19">
      <c r="A9" s="9"/>
      <c r="B9" s="13"/>
      <c r="C9" s="21" t="s">
        <v>32</v>
      </c>
      <c r="D9" s="32">
        <v>4.5</v>
      </c>
      <c r="E9" s="32">
        <v>22.5</v>
      </c>
      <c r="F9" s="24"/>
      <c r="G9" s="25" t="s">
        <v>16</v>
      </c>
      <c r="H9" s="26">
        <v>0.5</v>
      </c>
      <c r="I9" s="27">
        <v>4</v>
      </c>
      <c r="J9" s="27">
        <v>4</v>
      </c>
      <c r="K9" s="27">
        <v>4</v>
      </c>
      <c r="L9" s="27">
        <v>4</v>
      </c>
      <c r="M9" s="27">
        <v>4</v>
      </c>
      <c r="N9" s="27">
        <v>4</v>
      </c>
      <c r="O9" s="27">
        <v>4</v>
      </c>
      <c r="P9" s="27">
        <v>4</v>
      </c>
      <c r="Q9" s="27">
        <v>4</v>
      </c>
      <c r="R9" s="27">
        <v>4</v>
      </c>
      <c r="S9" s="20"/>
    </row>
    <row r="10" spans="1:19">
      <c r="A10" s="9"/>
      <c r="B10" s="13"/>
      <c r="C10" s="21" t="s">
        <v>23</v>
      </c>
      <c r="D10" s="32">
        <v>2</v>
      </c>
      <c r="E10" s="32">
        <v>10</v>
      </c>
      <c r="F10" s="24"/>
      <c r="G10" s="28" t="s">
        <v>18</v>
      </c>
      <c r="H10" s="34"/>
      <c r="I10" s="34">
        <v>0</v>
      </c>
      <c r="J10" s="34">
        <v>0</v>
      </c>
      <c r="K10" s="34">
        <v>0</v>
      </c>
      <c r="L10" s="34">
        <v>0</v>
      </c>
      <c r="M10" s="34">
        <v>0</v>
      </c>
      <c r="N10" s="34">
        <v>0</v>
      </c>
      <c r="O10" s="34">
        <v>0</v>
      </c>
      <c r="P10" s="34">
        <v>0</v>
      </c>
      <c r="Q10" s="34">
        <v>0</v>
      </c>
      <c r="R10" s="34">
        <v>0</v>
      </c>
      <c r="S10" s="20"/>
    </row>
    <row r="11" spans="1:19">
      <c r="A11" s="9"/>
      <c r="B11" s="13"/>
      <c r="C11" s="21"/>
      <c r="D11" s="22"/>
      <c r="E11" s="22"/>
      <c r="F11" s="24"/>
      <c r="G11" s="28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20"/>
    </row>
    <row r="12" spans="1:19">
      <c r="A12" s="9"/>
      <c r="B12" s="13"/>
      <c r="C12" s="35" t="s">
        <v>25</v>
      </c>
      <c r="D12" s="36">
        <v>334</v>
      </c>
      <c r="E12" s="14"/>
      <c r="F12" s="24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0"/>
    </row>
    <row r="13" spans="1:19">
      <c r="A13" s="9"/>
      <c r="B13" s="13"/>
      <c r="C13" s="35" t="s">
        <v>26</v>
      </c>
      <c r="D13" s="36">
        <v>45</v>
      </c>
      <c r="E13" s="14"/>
      <c r="F13" s="24"/>
      <c r="G13" s="84" t="s">
        <v>27</v>
      </c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5">
        <v>334</v>
      </c>
      <c r="S13" s="20"/>
    </row>
    <row r="14" spans="1:19">
      <c r="A14" s="9"/>
      <c r="B14" s="13"/>
      <c r="C14" s="35" t="s">
        <v>28</v>
      </c>
      <c r="D14" s="37">
        <v>57.8</v>
      </c>
      <c r="E14" s="14"/>
      <c r="F14" s="24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90"/>
      <c r="S14" s="20"/>
    </row>
    <row r="15" spans="1:19">
      <c r="A15" s="9"/>
      <c r="B15" s="13"/>
      <c r="C15" s="35" t="s">
        <v>33</v>
      </c>
      <c r="D15" s="38">
        <v>231</v>
      </c>
      <c r="E15" s="38">
        <v>28.9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0"/>
    </row>
    <row r="16" spans="1:19">
      <c r="A16" s="9"/>
      <c r="B16" s="39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1"/>
    </row>
    <row r="17" spans="1:19">
      <c r="A17" s="9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</row>
    <row r="18" spans="1:19">
      <c r="A18" s="9"/>
      <c r="B18" s="9"/>
      <c r="C18" s="9"/>
      <c r="D18" s="43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</row>
    <row r="19" spans="1:19">
      <c r="A19" s="9"/>
      <c r="B19" s="9"/>
      <c r="C19" s="9"/>
      <c r="D19" s="43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1:19">
      <c r="A20" s="9"/>
      <c r="B20" s="9"/>
      <c r="C20" s="9"/>
      <c r="D20" s="43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:19">
      <c r="A21" s="9"/>
      <c r="B21" s="9"/>
      <c r="C21" s="9"/>
      <c r="D21" s="43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:19">
      <c r="A22" s="9"/>
      <c r="B22" s="9"/>
      <c r="C22" s="9"/>
      <c r="D22" s="43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</row>
    <row r="23" spans="1:19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</row>
    <row r="24" spans="1:19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</row>
    <row r="25" spans="1:19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</row>
    <row r="26" spans="1:19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</row>
    <row r="27" spans="1:19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</row>
    <row r="28" spans="1:19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</row>
    <row r="29" spans="1:1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</row>
    <row r="30" spans="1:19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</row>
    <row r="31" spans="1:19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</row>
    <row r="32" spans="1:19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</row>
    <row r="33" spans="1:19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</row>
    <row r="34" spans="1:19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</row>
    <row r="35" spans="1:19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</row>
    <row r="36" spans="1:19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</row>
    <row r="37" spans="1:19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</row>
    <row r="38" spans="1:19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</row>
    <row r="39" spans="1:1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</row>
    <row r="40" spans="1:19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</row>
    <row r="41" spans="1:19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</row>
    <row r="42" spans="1:19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</row>
    <row r="43" spans="1:19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</row>
    <row r="44" spans="1:19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</row>
    <row r="45" spans="1:19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</row>
    <row r="46" spans="1:19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</row>
    <row r="47" spans="1:19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</row>
    <row r="48" spans="1:19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</row>
    <row r="49" spans="1:1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</row>
    <row r="50" spans="1:19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</row>
    <row r="51" spans="1:19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</row>
    <row r="52" spans="1:19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</row>
    <row r="53" spans="1:19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</row>
    <row r="54" spans="1:19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</row>
    <row r="55" spans="1:19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</row>
    <row r="56" spans="1:19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</row>
    <row r="57" spans="1:19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</row>
    <row r="58" spans="1:19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</row>
    <row r="59" spans="1:1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</row>
    <row r="60" spans="1:19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</row>
    <row r="61" spans="1:19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</row>
    <row r="62" spans="1:19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</row>
    <row r="63" spans="1:19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</row>
    <row r="64" spans="1:19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</row>
    <row r="65" spans="1:19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</row>
    <row r="66" spans="1:19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</row>
    <row r="67" spans="1:19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</row>
    <row r="68" spans="1:19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</row>
    <row r="69" spans="1:1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</row>
    <row r="70" spans="1:19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</row>
    <row r="71" spans="1:19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</row>
    <row r="72" spans="1:19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</row>
    <row r="73" spans="1:19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</row>
    <row r="74" spans="1:19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</row>
    <row r="75" spans="1:19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</row>
    <row r="76" spans="1:19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</row>
    <row r="77" spans="1:19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</row>
    <row r="78" spans="1:19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</row>
    <row r="79" spans="1:1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</row>
    <row r="80" spans="1:19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</row>
    <row r="81" spans="1:19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</row>
    <row r="82" spans="1:19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</row>
    <row r="83" spans="1:19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</row>
    <row r="84" spans="1:19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</row>
    <row r="85" spans="1:19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</row>
    <row r="86" spans="1:19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</row>
    <row r="87" spans="1:19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</row>
    <row r="88" spans="1:19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</row>
    <row r="89" spans="1:1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</row>
    <row r="90" spans="1:19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</row>
    <row r="91" spans="1:19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</row>
    <row r="92" spans="1:19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</row>
    <row r="93" spans="1:19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</row>
    <row r="94" spans="1:19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</row>
    <row r="95" spans="1:19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</row>
    <row r="96" spans="1:19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</row>
    <row r="97" spans="1:19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</row>
    <row r="98" spans="1:19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</row>
    <row r="99" spans="1:1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</row>
    <row r="100" spans="1:19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</row>
    <row r="101" spans="1:19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</row>
    <row r="102" spans="1:19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</row>
    <row r="103" spans="1:19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</row>
    <row r="104" spans="1:19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</row>
    <row r="105" spans="1:19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</row>
    <row r="106" spans="1:19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</row>
    <row r="107" spans="1:19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</row>
    <row r="108" spans="1:19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</row>
    <row r="109" spans="1:1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</row>
    <row r="110" spans="1:19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</row>
    <row r="111" spans="1:19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</row>
    <row r="112" spans="1:19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</row>
    <row r="113" spans="1:19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</row>
    <row r="114" spans="1:19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</row>
    <row r="115" spans="1:19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</row>
    <row r="116" spans="1:19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</row>
    <row r="117" spans="1:19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</row>
    <row r="118" spans="1:19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</row>
    <row r="119" spans="1: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</row>
    <row r="120" spans="1:19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</row>
    <row r="121" spans="1:19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</row>
    <row r="122" spans="1:19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</row>
    <row r="123" spans="1:19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</row>
    <row r="124" spans="1:19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</row>
    <row r="125" spans="1:19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</row>
    <row r="126" spans="1:19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</row>
    <row r="127" spans="1:19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</row>
    <row r="128" spans="1:19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</row>
    <row r="129" spans="1:1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</row>
    <row r="130" spans="1:19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</row>
    <row r="131" spans="1:19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</row>
    <row r="132" spans="1:19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</row>
    <row r="133" spans="1:19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</row>
    <row r="134" spans="1:19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</row>
    <row r="135" spans="1:19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</row>
    <row r="136" spans="1:19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</row>
    <row r="137" spans="1:19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</row>
    <row r="138" spans="1:19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</row>
    <row r="139" spans="1:1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</row>
    <row r="140" spans="1:19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</row>
    <row r="141" spans="1:19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</row>
    <row r="142" spans="1:19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</row>
    <row r="143" spans="1:19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</row>
    <row r="144" spans="1:19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</row>
    <row r="145" spans="1:19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</row>
    <row r="146" spans="1:19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</row>
    <row r="147" spans="1:19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</row>
    <row r="148" spans="1:19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</row>
    <row r="149" spans="1:1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</row>
    <row r="150" spans="1:19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</row>
    <row r="151" spans="1:19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</row>
    <row r="152" spans="1:19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</row>
    <row r="153" spans="1:19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</row>
    <row r="154" spans="1:19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</row>
    <row r="155" spans="1:19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</row>
    <row r="156" spans="1:19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</row>
    <row r="157" spans="1:19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</row>
    <row r="158" spans="1:19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</row>
    <row r="159" spans="1:1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</row>
    <row r="160" spans="1:19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</row>
    <row r="161" spans="1:19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</row>
    <row r="162" spans="1:19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</row>
    <row r="163" spans="1:19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</row>
    <row r="164" spans="1:19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</row>
    <row r="165" spans="1:19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</row>
    <row r="166" spans="1:19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</row>
    <row r="167" spans="1:19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</row>
    <row r="168" spans="1:19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</row>
    <row r="169" spans="1:1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</row>
    <row r="170" spans="1:19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</row>
    <row r="171" spans="1:19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</row>
    <row r="172" spans="1:19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</row>
    <row r="173" spans="1:19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</row>
    <row r="174" spans="1:19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</row>
    <row r="175" spans="1:19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</row>
    <row r="176" spans="1:19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</row>
    <row r="177" spans="1:19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</row>
    <row r="178" spans="1:19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</row>
    <row r="179" spans="1:1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</row>
    <row r="180" spans="1:19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</row>
    <row r="181" spans="1:19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</row>
    <row r="182" spans="1:19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</row>
    <row r="183" spans="1:19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</row>
    <row r="184" spans="1:19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</row>
    <row r="185" spans="1:19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</row>
    <row r="186" spans="1:19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</row>
    <row r="187" spans="1:19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</row>
    <row r="188" spans="1:19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</row>
    <row r="189" spans="1:1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</row>
    <row r="190" spans="1:19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</row>
    <row r="191" spans="1:19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</row>
    <row r="192" spans="1:19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</row>
    <row r="193" spans="1:19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</row>
    <row r="194" spans="1:19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</row>
    <row r="195" spans="1:19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</row>
    <row r="196" spans="1:19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</row>
    <row r="197" spans="1:19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</row>
    <row r="198" spans="1:19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</row>
    <row r="199" spans="1:1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</row>
    <row r="200" spans="1:19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</row>
    <row r="201" spans="1:19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</row>
    <row r="202" spans="1:19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</row>
    <row r="203" spans="1:19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</row>
    <row r="204" spans="1:19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</row>
    <row r="205" spans="1:19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</row>
    <row r="206" spans="1:19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</row>
    <row r="207" spans="1:19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</row>
    <row r="208" spans="1:19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</row>
    <row r="209" spans="1:1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</row>
    <row r="210" spans="1:19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</row>
    <row r="211" spans="1:19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</row>
    <row r="212" spans="1:19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</row>
    <row r="213" spans="1:19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</row>
    <row r="214" spans="1:19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</row>
    <row r="215" spans="1:19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</row>
    <row r="216" spans="1:19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</row>
    <row r="217" spans="1:19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</row>
    <row r="218" spans="1:19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</row>
    <row r="219" spans="1: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</row>
    <row r="220" spans="1:19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</row>
    <row r="221" spans="1:19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</row>
    <row r="222" spans="1:19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</row>
    <row r="223" spans="1:19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</row>
    <row r="224" spans="1:19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</row>
    <row r="225" spans="1:19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</row>
    <row r="226" spans="1:19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</row>
    <row r="227" spans="1:19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</row>
    <row r="228" spans="1:19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</row>
    <row r="229" spans="1:1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</row>
    <row r="230" spans="1:19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</row>
    <row r="231" spans="1:19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</row>
    <row r="232" spans="1:19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</row>
    <row r="233" spans="1:19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</row>
    <row r="234" spans="1:19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</row>
    <row r="235" spans="1:19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</row>
    <row r="236" spans="1:19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</row>
    <row r="237" spans="1:19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</row>
    <row r="238" spans="1:19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</row>
    <row r="239" spans="1:1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</row>
    <row r="240" spans="1:19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</row>
    <row r="241" spans="1:19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</row>
    <row r="242" spans="1:19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</row>
    <row r="243" spans="1:19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</row>
    <row r="244" spans="1:19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</row>
    <row r="245" spans="1:19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</row>
    <row r="246" spans="1:19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</row>
    <row r="247" spans="1:19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</row>
    <row r="248" spans="1:19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</row>
    <row r="249" spans="1:1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</row>
    <row r="250" spans="1:19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</row>
    <row r="251" spans="1:19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</row>
    <row r="252" spans="1:19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</row>
    <row r="253" spans="1:19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</row>
    <row r="254" spans="1:19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</row>
    <row r="255" spans="1:19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</row>
    <row r="256" spans="1:19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</row>
    <row r="257" spans="1:19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</row>
    <row r="258" spans="1:19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</row>
    <row r="259" spans="1:1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</row>
    <row r="260" spans="1:19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</row>
    <row r="261" spans="1:19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</row>
    <row r="262" spans="1:19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</row>
    <row r="263" spans="1:19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</row>
    <row r="264" spans="1:19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</row>
    <row r="265" spans="1:19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</row>
    <row r="266" spans="1:19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</row>
    <row r="267" spans="1:19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</row>
    <row r="268" spans="1:19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</row>
    <row r="269" spans="1:1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</row>
    <row r="270" spans="1:19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</row>
    <row r="271" spans="1:19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</row>
    <row r="272" spans="1:19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</row>
    <row r="273" spans="1:19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</row>
    <row r="274" spans="1:19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</row>
    <row r="275" spans="1:19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</row>
    <row r="276" spans="1:19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</row>
    <row r="277" spans="1:19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</row>
    <row r="278" spans="1:19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</row>
    <row r="279" spans="1:1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</row>
    <row r="280" spans="1:19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</row>
    <row r="281" spans="1:19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</row>
    <row r="282" spans="1:19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</row>
    <row r="283" spans="1:19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</row>
    <row r="284" spans="1:19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</row>
    <row r="285" spans="1:19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</row>
    <row r="286" spans="1:19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</row>
    <row r="287" spans="1:19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</row>
    <row r="288" spans="1:19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</row>
    <row r="289" spans="1:1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</row>
    <row r="290" spans="1:19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</row>
    <row r="291" spans="1:19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</row>
    <row r="292" spans="1:19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</row>
    <row r="293" spans="1:19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</row>
    <row r="294" spans="1:19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</row>
    <row r="295" spans="1:19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</row>
    <row r="296" spans="1:19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</row>
    <row r="297" spans="1:19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</row>
    <row r="298" spans="1:19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</row>
    <row r="299" spans="1:1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</row>
    <row r="300" spans="1:19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</row>
    <row r="301" spans="1:19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</row>
    <row r="302" spans="1:19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</row>
    <row r="303" spans="1:19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</row>
    <row r="304" spans="1:19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</row>
    <row r="305" spans="1:19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</row>
    <row r="306" spans="1:19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</row>
    <row r="307" spans="1:19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</row>
    <row r="308" spans="1:19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</row>
    <row r="309" spans="1:1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</row>
    <row r="310" spans="1:19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</row>
    <row r="311" spans="1:19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</row>
    <row r="312" spans="1:19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</row>
    <row r="313" spans="1:19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</row>
    <row r="314" spans="1:19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</row>
    <row r="315" spans="1:19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</row>
    <row r="316" spans="1:19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</row>
    <row r="317" spans="1:19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</row>
    <row r="318" spans="1:19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</row>
    <row r="319" spans="1: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</row>
    <row r="320" spans="1:19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</row>
    <row r="321" spans="1:19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</row>
    <row r="322" spans="1:19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</row>
    <row r="323" spans="1:19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</row>
    <row r="324" spans="1:19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</row>
    <row r="325" spans="1:19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</row>
    <row r="326" spans="1:19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</row>
    <row r="327" spans="1:19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</row>
    <row r="328" spans="1:19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</row>
    <row r="329" spans="1:1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</row>
    <row r="330" spans="1:19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</row>
    <row r="331" spans="1:19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</row>
    <row r="332" spans="1:19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</row>
    <row r="333" spans="1:19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</row>
    <row r="334" spans="1:19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</row>
    <row r="335" spans="1:19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</row>
    <row r="336" spans="1:19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</row>
    <row r="337" spans="1:19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</row>
    <row r="338" spans="1:19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</row>
    <row r="339" spans="1:1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</row>
    <row r="340" spans="1:19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</row>
    <row r="341" spans="1:19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</row>
    <row r="342" spans="1:19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</row>
    <row r="343" spans="1:19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</row>
    <row r="344" spans="1:19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</row>
    <row r="345" spans="1:19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</row>
    <row r="346" spans="1:19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</row>
    <row r="347" spans="1:19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</row>
    <row r="348" spans="1:19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</row>
    <row r="349" spans="1:1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</row>
    <row r="350" spans="1:19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</row>
    <row r="351" spans="1:19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</row>
    <row r="352" spans="1:19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</row>
    <row r="353" spans="1:19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</row>
    <row r="354" spans="1:19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</row>
    <row r="355" spans="1:19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</row>
    <row r="356" spans="1:19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</row>
    <row r="357" spans="1:19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</row>
    <row r="358" spans="1:19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</row>
    <row r="359" spans="1:1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</row>
    <row r="360" spans="1:19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</row>
    <row r="361" spans="1:19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</row>
    <row r="362" spans="1:19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</row>
    <row r="363" spans="1:19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</row>
    <row r="364" spans="1:19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</row>
    <row r="365" spans="1:19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</row>
    <row r="366" spans="1:19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</row>
    <row r="367" spans="1:19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</row>
    <row r="368" spans="1:19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</row>
    <row r="369" spans="1:1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</row>
    <row r="370" spans="1:19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</row>
    <row r="371" spans="1:19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</row>
    <row r="372" spans="1:19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</row>
    <row r="373" spans="1:19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</row>
    <row r="374" spans="1:19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</row>
    <row r="375" spans="1:19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</row>
    <row r="376" spans="1:19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</row>
    <row r="377" spans="1:19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</row>
    <row r="378" spans="1:19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</row>
    <row r="379" spans="1:1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</row>
    <row r="380" spans="1:19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</row>
    <row r="381" spans="1:19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</row>
    <row r="382" spans="1:19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</row>
    <row r="383" spans="1:19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</row>
    <row r="384" spans="1:19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</row>
    <row r="385" spans="1:19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</row>
    <row r="386" spans="1:19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</row>
    <row r="387" spans="1:19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</row>
    <row r="388" spans="1:19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</row>
    <row r="389" spans="1:1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</row>
    <row r="390" spans="1:19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</row>
    <row r="391" spans="1:19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</row>
    <row r="392" spans="1:19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</row>
    <row r="393" spans="1:19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</row>
    <row r="394" spans="1:19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</row>
    <row r="395" spans="1:19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</row>
    <row r="396" spans="1:19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</row>
    <row r="397" spans="1:19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</row>
    <row r="398" spans="1:19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</row>
    <row r="399" spans="1:1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</row>
    <row r="400" spans="1:19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</row>
    <row r="401" spans="1:19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</row>
    <row r="402" spans="1:19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</row>
    <row r="403" spans="1:19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</row>
    <row r="404" spans="1:19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</row>
    <row r="405" spans="1:19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</row>
    <row r="406" spans="1:19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</row>
    <row r="407" spans="1:19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</row>
    <row r="408" spans="1:19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</row>
    <row r="409" spans="1:1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</row>
    <row r="410" spans="1:19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</row>
    <row r="411" spans="1:19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</row>
    <row r="412" spans="1:19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</row>
    <row r="413" spans="1:19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</row>
    <row r="414" spans="1:19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</row>
    <row r="415" spans="1:19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</row>
    <row r="416" spans="1:19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</row>
    <row r="417" spans="1:19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</row>
    <row r="418" spans="1:19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</row>
    <row r="419" spans="1: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</row>
    <row r="420" spans="1:19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</row>
    <row r="421" spans="1:19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</row>
    <row r="422" spans="1:19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</row>
    <row r="423" spans="1:19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</row>
    <row r="424" spans="1:19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</row>
    <row r="425" spans="1:19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</row>
    <row r="426" spans="1:19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</row>
    <row r="427" spans="1:19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</row>
    <row r="428" spans="1:19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</row>
    <row r="429" spans="1:1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</row>
    <row r="430" spans="1:19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</row>
    <row r="431" spans="1:19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</row>
    <row r="432" spans="1:19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</row>
    <row r="433" spans="1:19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</row>
    <row r="434" spans="1:19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</row>
    <row r="435" spans="1:19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</row>
    <row r="436" spans="1:19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</row>
    <row r="437" spans="1:19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</row>
    <row r="438" spans="1:19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</row>
    <row r="439" spans="1:1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</row>
    <row r="440" spans="1:19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</row>
    <row r="441" spans="1:19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</row>
    <row r="442" spans="1:19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</row>
    <row r="443" spans="1:19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</row>
    <row r="444" spans="1:19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</row>
    <row r="445" spans="1:19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</row>
    <row r="446" spans="1:19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</row>
    <row r="447" spans="1:19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</row>
    <row r="448" spans="1:19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</row>
    <row r="449" spans="1:1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</row>
    <row r="450" spans="1:19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</row>
    <row r="451" spans="1:19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</row>
    <row r="452" spans="1:19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</row>
    <row r="453" spans="1:19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</row>
    <row r="454" spans="1:19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</row>
    <row r="455" spans="1:19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</row>
    <row r="456" spans="1:19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</row>
    <row r="457" spans="1:19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</row>
    <row r="458" spans="1:19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</row>
    <row r="459" spans="1:1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</row>
    <row r="460" spans="1:19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</row>
    <row r="461" spans="1:19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</row>
    <row r="462" spans="1:19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</row>
    <row r="463" spans="1:19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</row>
    <row r="464" spans="1:19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</row>
    <row r="465" spans="1:19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</row>
    <row r="466" spans="1:19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</row>
    <row r="467" spans="1:19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</row>
    <row r="468" spans="1:19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</row>
    <row r="469" spans="1:1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</row>
    <row r="470" spans="1:19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</row>
    <row r="471" spans="1:19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</row>
    <row r="472" spans="1:19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</row>
    <row r="473" spans="1:19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</row>
    <row r="474" spans="1:19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</row>
    <row r="475" spans="1:19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</row>
    <row r="476" spans="1:19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</row>
    <row r="477" spans="1:19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</row>
    <row r="478" spans="1:19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</row>
    <row r="479" spans="1:1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</row>
    <row r="480" spans="1:19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</row>
    <row r="481" spans="1:19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</row>
    <row r="482" spans="1:19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</row>
    <row r="483" spans="1:19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</row>
    <row r="484" spans="1:19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</row>
    <row r="485" spans="1:19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</row>
    <row r="486" spans="1:19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</row>
    <row r="487" spans="1:19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</row>
    <row r="488" spans="1:19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</row>
    <row r="489" spans="1:1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</row>
    <row r="490" spans="1:19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</row>
    <row r="491" spans="1:19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</row>
    <row r="492" spans="1:19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</row>
    <row r="493" spans="1:19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</row>
    <row r="494" spans="1:19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</row>
    <row r="495" spans="1:19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</row>
    <row r="496" spans="1:19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</row>
    <row r="497" spans="1:19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</row>
    <row r="498" spans="1:19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</row>
    <row r="499" spans="1:1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</row>
    <row r="500" spans="1:19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</row>
    <row r="501" spans="1:19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</row>
    <row r="502" spans="1:19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</row>
    <row r="503" spans="1:19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</row>
    <row r="504" spans="1:19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</row>
    <row r="505" spans="1:19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</row>
    <row r="506" spans="1:19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</row>
    <row r="507" spans="1:19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</row>
    <row r="508" spans="1:19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</row>
    <row r="509" spans="1:1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</row>
    <row r="510" spans="1:19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</row>
    <row r="511" spans="1:19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</row>
    <row r="512" spans="1:19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</row>
    <row r="513" spans="1:19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</row>
    <row r="514" spans="1:19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</row>
    <row r="515" spans="1:19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</row>
    <row r="516" spans="1:19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</row>
    <row r="517" spans="1:19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</row>
    <row r="518" spans="1:19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</row>
    <row r="519" spans="1: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</row>
    <row r="520" spans="1:19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</row>
    <row r="521" spans="1:19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</row>
    <row r="522" spans="1:19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</row>
    <row r="523" spans="1:19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</row>
    <row r="524" spans="1:19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</row>
    <row r="525" spans="1:19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</row>
    <row r="526" spans="1:19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</row>
    <row r="527" spans="1:19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</row>
    <row r="528" spans="1:19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</row>
    <row r="529" spans="1:1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</row>
    <row r="530" spans="1:19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</row>
    <row r="531" spans="1:19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</row>
    <row r="532" spans="1:19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</row>
    <row r="533" spans="1:19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</row>
    <row r="534" spans="1:19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</row>
    <row r="535" spans="1:19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</row>
    <row r="536" spans="1:19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</row>
    <row r="537" spans="1:19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</row>
    <row r="538" spans="1:19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</row>
    <row r="539" spans="1:1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</row>
    <row r="540" spans="1:19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</row>
    <row r="541" spans="1:19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</row>
    <row r="542" spans="1:19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</row>
    <row r="543" spans="1:19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</row>
    <row r="544" spans="1:19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</row>
    <row r="545" spans="1:19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</row>
    <row r="546" spans="1:19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</row>
    <row r="547" spans="1:19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</row>
    <row r="548" spans="1:19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</row>
    <row r="549" spans="1:1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</row>
    <row r="550" spans="1:19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</row>
    <row r="551" spans="1:19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</row>
    <row r="552" spans="1:19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</row>
    <row r="553" spans="1:19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</row>
    <row r="554" spans="1:19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</row>
    <row r="555" spans="1:19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</row>
    <row r="556" spans="1:19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</row>
    <row r="557" spans="1:19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</row>
    <row r="558" spans="1:19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</row>
    <row r="559" spans="1:1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</row>
    <row r="560" spans="1:19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</row>
    <row r="561" spans="1:19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</row>
    <row r="562" spans="1:19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</row>
    <row r="563" spans="1:19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</row>
    <row r="564" spans="1:19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</row>
    <row r="565" spans="1:19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</row>
    <row r="566" spans="1:19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</row>
    <row r="567" spans="1:19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</row>
    <row r="568" spans="1:19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</row>
    <row r="569" spans="1:1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</row>
    <row r="570" spans="1:19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</row>
    <row r="571" spans="1:19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</row>
    <row r="572" spans="1:19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</row>
    <row r="573" spans="1:19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</row>
    <row r="574" spans="1:19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</row>
    <row r="575" spans="1:19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</row>
    <row r="576" spans="1:19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</row>
    <row r="577" spans="1:19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</row>
    <row r="578" spans="1:19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</row>
    <row r="579" spans="1:1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</row>
    <row r="580" spans="1:19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</row>
    <row r="581" spans="1:19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</row>
    <row r="582" spans="1:19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</row>
    <row r="583" spans="1:19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</row>
    <row r="584" spans="1:19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</row>
    <row r="585" spans="1:19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</row>
    <row r="586" spans="1:19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</row>
    <row r="587" spans="1:19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</row>
    <row r="588" spans="1:19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</row>
    <row r="589" spans="1:1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</row>
    <row r="590" spans="1:19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</row>
    <row r="591" spans="1:19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</row>
    <row r="592" spans="1:19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</row>
    <row r="593" spans="1:19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</row>
    <row r="594" spans="1:19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</row>
    <row r="595" spans="1:19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</row>
    <row r="596" spans="1:19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</row>
    <row r="597" spans="1:19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</row>
    <row r="598" spans="1:19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</row>
    <row r="599" spans="1:1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</row>
    <row r="600" spans="1:19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</row>
    <row r="601" spans="1:19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</row>
    <row r="602" spans="1:19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</row>
    <row r="603" spans="1:19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</row>
    <row r="604" spans="1:19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</row>
    <row r="605" spans="1:19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</row>
    <row r="606" spans="1:19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</row>
    <row r="607" spans="1:19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</row>
    <row r="608" spans="1:19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</row>
    <row r="609" spans="1:1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</row>
    <row r="610" spans="1:19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</row>
    <row r="611" spans="1:19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</row>
    <row r="612" spans="1:19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</row>
    <row r="613" spans="1:19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</row>
    <row r="614" spans="1:19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</row>
    <row r="615" spans="1:19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</row>
    <row r="616" spans="1:19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</row>
    <row r="617" spans="1:19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</row>
    <row r="618" spans="1:19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</row>
    <row r="619" spans="1: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</row>
    <row r="620" spans="1:19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</row>
    <row r="621" spans="1:19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</row>
    <row r="622" spans="1:19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</row>
    <row r="623" spans="1:19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</row>
    <row r="624" spans="1:19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</row>
    <row r="625" spans="1:19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</row>
    <row r="626" spans="1:19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</row>
    <row r="627" spans="1:19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</row>
    <row r="628" spans="1:19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</row>
    <row r="629" spans="1:1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</row>
    <row r="630" spans="1:19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</row>
    <row r="631" spans="1:19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</row>
    <row r="632" spans="1:19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</row>
    <row r="633" spans="1:19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</row>
    <row r="634" spans="1:19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</row>
    <row r="635" spans="1:19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</row>
    <row r="636" spans="1:19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</row>
    <row r="637" spans="1:19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</row>
    <row r="638" spans="1:19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</row>
    <row r="639" spans="1:1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</row>
    <row r="640" spans="1:19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</row>
    <row r="641" spans="1:19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</row>
    <row r="642" spans="1:19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</row>
    <row r="643" spans="1:19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</row>
    <row r="644" spans="1:19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</row>
    <row r="645" spans="1:19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</row>
    <row r="646" spans="1:19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</row>
    <row r="647" spans="1:19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</row>
    <row r="648" spans="1:19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</row>
    <row r="649" spans="1:1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</row>
    <row r="650" spans="1:19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</row>
    <row r="651" spans="1:19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</row>
    <row r="652" spans="1:19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</row>
    <row r="653" spans="1:19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</row>
    <row r="654" spans="1:19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</row>
    <row r="655" spans="1:19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</row>
    <row r="656" spans="1:19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</row>
    <row r="657" spans="1:19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</row>
    <row r="658" spans="1:19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</row>
    <row r="659" spans="1:1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</row>
    <row r="660" spans="1:19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</row>
    <row r="661" spans="1:19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</row>
    <row r="662" spans="1:19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</row>
    <row r="663" spans="1:19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</row>
    <row r="664" spans="1:19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</row>
    <row r="665" spans="1:19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</row>
    <row r="666" spans="1:19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</row>
    <row r="667" spans="1:19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</row>
    <row r="668" spans="1:19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</row>
    <row r="669" spans="1:1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</row>
    <row r="670" spans="1:19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</row>
    <row r="671" spans="1:19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</row>
    <row r="672" spans="1:19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</row>
    <row r="673" spans="1:19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</row>
    <row r="674" spans="1:19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</row>
    <row r="675" spans="1:19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</row>
    <row r="676" spans="1:19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</row>
    <row r="677" spans="1:19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</row>
    <row r="678" spans="1:19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</row>
    <row r="679" spans="1:1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</row>
    <row r="680" spans="1:19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</row>
    <row r="681" spans="1:19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</row>
    <row r="682" spans="1:19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</row>
    <row r="683" spans="1:19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</row>
    <row r="684" spans="1:19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</row>
    <row r="685" spans="1:19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</row>
    <row r="686" spans="1:19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</row>
    <row r="687" spans="1:19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</row>
    <row r="688" spans="1:19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</row>
    <row r="689" spans="1:1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</row>
    <row r="690" spans="1:19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</row>
    <row r="691" spans="1:19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</row>
    <row r="692" spans="1:19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</row>
    <row r="693" spans="1:19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</row>
    <row r="694" spans="1:19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</row>
    <row r="695" spans="1:19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</row>
    <row r="696" spans="1:19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</row>
    <row r="697" spans="1:19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</row>
    <row r="698" spans="1:19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</row>
    <row r="699" spans="1:1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</row>
    <row r="700" spans="1:19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</row>
    <row r="701" spans="1:19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</row>
    <row r="702" spans="1:19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</row>
    <row r="703" spans="1:19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</row>
    <row r="704" spans="1:19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</row>
    <row r="705" spans="1:19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</row>
    <row r="706" spans="1:19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</row>
    <row r="707" spans="1:19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</row>
    <row r="708" spans="1:19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</row>
    <row r="709" spans="1:1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</row>
    <row r="710" spans="1:19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</row>
    <row r="711" spans="1:19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</row>
    <row r="712" spans="1:19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</row>
    <row r="713" spans="1:19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</row>
    <row r="714" spans="1:19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</row>
    <row r="715" spans="1:19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</row>
    <row r="716" spans="1:19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</row>
    <row r="717" spans="1:19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</row>
    <row r="718" spans="1:19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</row>
    <row r="719" spans="1: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</row>
    <row r="720" spans="1:19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</row>
    <row r="721" spans="1:19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</row>
    <row r="722" spans="1:19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</row>
    <row r="723" spans="1:19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</row>
    <row r="724" spans="1:19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</row>
    <row r="725" spans="1:19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</row>
    <row r="726" spans="1:19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</row>
    <row r="727" spans="1:19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</row>
    <row r="728" spans="1:19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</row>
    <row r="729" spans="1:1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</row>
    <row r="730" spans="1:19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</row>
    <row r="731" spans="1:19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</row>
    <row r="732" spans="1:19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</row>
    <row r="733" spans="1:19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</row>
    <row r="734" spans="1:19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</row>
    <row r="735" spans="1:19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</row>
    <row r="736" spans="1:19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</row>
    <row r="737" spans="1:19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</row>
    <row r="738" spans="1:19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</row>
    <row r="739" spans="1:1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</row>
    <row r="740" spans="1:19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</row>
    <row r="741" spans="1:19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</row>
    <row r="742" spans="1:19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</row>
    <row r="743" spans="1:19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</row>
    <row r="744" spans="1:19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</row>
    <row r="745" spans="1:19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</row>
    <row r="746" spans="1:19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</row>
    <row r="747" spans="1:19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</row>
    <row r="748" spans="1:19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</row>
    <row r="749" spans="1:1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</row>
    <row r="750" spans="1:19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</row>
    <row r="751" spans="1:19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</row>
    <row r="752" spans="1:19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</row>
    <row r="753" spans="1:19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</row>
    <row r="754" spans="1:19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</row>
    <row r="755" spans="1:19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</row>
    <row r="756" spans="1:19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</row>
    <row r="757" spans="1:19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</row>
    <row r="758" spans="1:19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</row>
    <row r="759" spans="1:1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</row>
    <row r="760" spans="1:19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</row>
    <row r="761" spans="1:19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</row>
    <row r="762" spans="1:19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</row>
    <row r="763" spans="1:19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</row>
    <row r="764" spans="1:19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</row>
    <row r="765" spans="1:19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</row>
    <row r="766" spans="1:19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</row>
    <row r="767" spans="1:19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</row>
    <row r="768" spans="1:19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</row>
    <row r="769" spans="1:1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</row>
    <row r="770" spans="1:19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</row>
    <row r="771" spans="1:19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</row>
    <row r="772" spans="1:19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</row>
    <row r="773" spans="1:19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</row>
    <row r="774" spans="1:19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</row>
    <row r="775" spans="1:19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</row>
    <row r="776" spans="1:19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</row>
    <row r="777" spans="1:19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</row>
    <row r="778" spans="1:19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</row>
    <row r="779" spans="1:1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</row>
    <row r="780" spans="1:19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</row>
    <row r="781" spans="1:19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</row>
    <row r="782" spans="1:19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</row>
    <row r="783" spans="1:19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</row>
    <row r="784" spans="1:19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</row>
    <row r="785" spans="1:19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</row>
    <row r="786" spans="1:19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</row>
    <row r="787" spans="1:19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</row>
    <row r="788" spans="1:19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</row>
    <row r="789" spans="1:1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</row>
    <row r="790" spans="1:19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</row>
    <row r="791" spans="1:19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</row>
    <row r="792" spans="1:19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</row>
    <row r="793" spans="1:19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</row>
    <row r="794" spans="1:19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</row>
    <row r="795" spans="1:19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</row>
    <row r="796" spans="1:19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</row>
    <row r="797" spans="1:19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</row>
    <row r="798" spans="1:19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</row>
    <row r="799" spans="1:1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</row>
    <row r="800" spans="1:19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</row>
    <row r="801" spans="1:19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</row>
    <row r="802" spans="1:19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</row>
    <row r="803" spans="1:19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</row>
    <row r="804" spans="1:19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</row>
    <row r="805" spans="1:19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</row>
    <row r="806" spans="1:19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</row>
    <row r="807" spans="1:19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</row>
    <row r="808" spans="1:19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</row>
    <row r="809" spans="1:1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</row>
    <row r="810" spans="1:19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</row>
    <row r="811" spans="1:19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</row>
    <row r="812" spans="1:19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</row>
    <row r="813" spans="1:19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</row>
    <row r="814" spans="1:19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</row>
    <row r="815" spans="1:19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</row>
    <row r="816" spans="1:19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</row>
    <row r="817" spans="1:19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</row>
    <row r="818" spans="1:19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</row>
    <row r="819" spans="1: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</row>
    <row r="820" spans="1:19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</row>
    <row r="821" spans="1:19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</row>
    <row r="822" spans="1:19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</row>
    <row r="823" spans="1:19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</row>
    <row r="824" spans="1:19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</row>
    <row r="825" spans="1:19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</row>
    <row r="826" spans="1:19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</row>
    <row r="827" spans="1:19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</row>
    <row r="828" spans="1:19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</row>
    <row r="829" spans="1:1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</row>
    <row r="830" spans="1:19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</row>
    <row r="831" spans="1:19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</row>
    <row r="832" spans="1:19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</row>
    <row r="833" spans="1:19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</row>
    <row r="834" spans="1:19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</row>
    <row r="835" spans="1:19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</row>
    <row r="836" spans="1:19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</row>
    <row r="837" spans="1:19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</row>
    <row r="838" spans="1:19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</row>
    <row r="839" spans="1:1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</row>
    <row r="840" spans="1:19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</row>
    <row r="841" spans="1:19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</row>
    <row r="842" spans="1:19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</row>
    <row r="843" spans="1:19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</row>
    <row r="844" spans="1:19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</row>
    <row r="845" spans="1:19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</row>
    <row r="846" spans="1:19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</row>
    <row r="847" spans="1:19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</row>
    <row r="848" spans="1:19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</row>
    <row r="849" spans="1:1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</row>
    <row r="850" spans="1:19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</row>
    <row r="851" spans="1:19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</row>
    <row r="852" spans="1:19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</row>
    <row r="853" spans="1:19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</row>
    <row r="854" spans="1:19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</row>
    <row r="855" spans="1:19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</row>
    <row r="856" spans="1:19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</row>
    <row r="857" spans="1:19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</row>
    <row r="858" spans="1:19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</row>
    <row r="859" spans="1:1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</row>
    <row r="860" spans="1:19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</row>
    <row r="861" spans="1:19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</row>
    <row r="862" spans="1:19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</row>
    <row r="863" spans="1:19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</row>
    <row r="864" spans="1:19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</row>
    <row r="865" spans="1:19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</row>
    <row r="866" spans="1:19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</row>
    <row r="867" spans="1:19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</row>
    <row r="868" spans="1:19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</row>
    <row r="869" spans="1:1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</row>
    <row r="870" spans="1:19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</row>
    <row r="871" spans="1:19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</row>
    <row r="872" spans="1:19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</row>
    <row r="873" spans="1:19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</row>
    <row r="874" spans="1:19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</row>
    <row r="875" spans="1:19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</row>
    <row r="876" spans="1:19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</row>
    <row r="877" spans="1:19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</row>
    <row r="878" spans="1:19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</row>
    <row r="879" spans="1:1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</row>
    <row r="880" spans="1:19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</row>
    <row r="881" spans="1:19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</row>
    <row r="882" spans="1:19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</row>
    <row r="883" spans="1:19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</row>
    <row r="884" spans="1:19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</row>
    <row r="885" spans="1:19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</row>
    <row r="886" spans="1:19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</row>
    <row r="887" spans="1:19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</row>
    <row r="888" spans="1:19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</row>
    <row r="889" spans="1:1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</row>
    <row r="890" spans="1:19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</row>
    <row r="891" spans="1:19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</row>
    <row r="892" spans="1:19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</row>
    <row r="893" spans="1:19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</row>
    <row r="894" spans="1:19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</row>
    <row r="895" spans="1:19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</row>
    <row r="896" spans="1:19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</row>
    <row r="897" spans="1:19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</row>
    <row r="898" spans="1:19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</row>
    <row r="899" spans="1:1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</row>
    <row r="900" spans="1:19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</row>
    <row r="901" spans="1:19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</row>
    <row r="902" spans="1:19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</row>
    <row r="903" spans="1:19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</row>
    <row r="904" spans="1:19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</row>
    <row r="905" spans="1:19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</row>
    <row r="906" spans="1:19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</row>
    <row r="907" spans="1:19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</row>
    <row r="908" spans="1:19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</row>
    <row r="909" spans="1:1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</row>
    <row r="910" spans="1:19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</row>
    <row r="911" spans="1:19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</row>
    <row r="912" spans="1:19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</row>
    <row r="913" spans="1:19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</row>
    <row r="914" spans="1:19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</row>
    <row r="915" spans="1:19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</row>
    <row r="916" spans="1:19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</row>
    <row r="917" spans="1:19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</row>
    <row r="918" spans="1:19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</row>
    <row r="919" spans="1: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</row>
    <row r="920" spans="1:19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</row>
    <row r="921" spans="1:19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</row>
    <row r="922" spans="1:19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</row>
    <row r="923" spans="1:19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</row>
    <row r="924" spans="1:19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</row>
    <row r="925" spans="1:19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</row>
    <row r="926" spans="1:19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</row>
    <row r="927" spans="1:19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</row>
    <row r="928" spans="1:19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</row>
    <row r="929" spans="1:1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</row>
    <row r="930" spans="1:19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</row>
    <row r="931" spans="1:19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</row>
    <row r="932" spans="1:19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</row>
    <row r="933" spans="1:19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</row>
    <row r="934" spans="1:19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</row>
    <row r="935" spans="1:19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</row>
    <row r="936" spans="1:19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</row>
    <row r="937" spans="1:19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</row>
    <row r="938" spans="1:19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</row>
    <row r="939" spans="1:1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</row>
    <row r="940" spans="1:19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</row>
    <row r="941" spans="1:19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</row>
    <row r="942" spans="1:19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</row>
    <row r="943" spans="1:19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</row>
    <row r="944" spans="1:19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</row>
    <row r="945" spans="1:19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</row>
    <row r="946" spans="1:19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</row>
    <row r="947" spans="1:19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</row>
    <row r="948" spans="1:19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</row>
    <row r="949" spans="1:1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</row>
    <row r="950" spans="1:19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</row>
    <row r="951" spans="1:19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</row>
    <row r="952" spans="1:19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</row>
    <row r="953" spans="1:19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</row>
    <row r="954" spans="1:19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</row>
    <row r="955" spans="1:19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</row>
    <row r="956" spans="1:19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</row>
    <row r="957" spans="1:19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</row>
    <row r="958" spans="1:19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</row>
    <row r="959" spans="1:1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</row>
    <row r="960" spans="1:19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</row>
    <row r="961" spans="1:19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</row>
    <row r="962" spans="1:19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</row>
    <row r="963" spans="1:19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</row>
    <row r="964" spans="1:19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</row>
    <row r="965" spans="1:19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</row>
    <row r="966" spans="1:19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</row>
    <row r="967" spans="1:19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</row>
    <row r="968" spans="1:19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</row>
    <row r="969" spans="1:1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</row>
    <row r="970" spans="1:19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</row>
    <row r="971" spans="1:19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</row>
    <row r="972" spans="1:19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</row>
    <row r="973" spans="1:19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</row>
    <row r="974" spans="1:19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</row>
    <row r="975" spans="1:19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</row>
    <row r="976" spans="1:19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</row>
    <row r="977" spans="1:19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</row>
    <row r="978" spans="1:19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</row>
    <row r="979" spans="1:1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</row>
    <row r="980" spans="1:19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</row>
    <row r="981" spans="1:19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</row>
    <row r="982" spans="1:19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</row>
    <row r="983" spans="1:19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</row>
    <row r="984" spans="1:19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</row>
    <row r="985" spans="1:19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</row>
    <row r="986" spans="1:19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</row>
    <row r="987" spans="1:19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</row>
    <row r="988" spans="1:19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</row>
    <row r="989" spans="1:1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</row>
    <row r="990" spans="1:19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</row>
    <row r="991" spans="1:19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</row>
    <row r="992" spans="1:19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</row>
    <row r="993" spans="1:19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</row>
    <row r="994" spans="1:19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</row>
    <row r="995" spans="1:19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</row>
    <row r="996" spans="1:19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</row>
    <row r="997" spans="1:19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</row>
    <row r="998" spans="1:19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</row>
  </sheetData>
  <mergeCells count="4">
    <mergeCell ref="D2:G2"/>
    <mergeCell ref="I3:R3"/>
    <mergeCell ref="G13:Q14"/>
    <mergeCell ref="R13:R14"/>
  </mergeCells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26"/>
  <sheetViews>
    <sheetView workbookViewId="0"/>
  </sheetViews>
  <sheetFormatPr defaultColWidth="14.42578125" defaultRowHeight="15" customHeight="1"/>
  <cols>
    <col min="2" max="8" width="5.140625" customWidth="1"/>
    <col min="9" max="16" width="7.85546875" customWidth="1"/>
  </cols>
  <sheetData>
    <row r="1" spans="2:16">
      <c r="B1" s="91" t="s">
        <v>34</v>
      </c>
      <c r="C1" s="89"/>
      <c r="D1" s="89"/>
      <c r="E1" s="89"/>
      <c r="F1" s="91" t="s">
        <v>35</v>
      </c>
      <c r="G1" s="89"/>
      <c r="H1" s="89"/>
      <c r="I1" s="89"/>
      <c r="J1" s="91" t="s">
        <v>36</v>
      </c>
      <c r="K1" s="89"/>
      <c r="L1" s="89"/>
      <c r="M1" s="89"/>
      <c r="N1" s="44" t="s">
        <v>37</v>
      </c>
    </row>
    <row r="2" spans="2:16">
      <c r="B2" s="44">
        <v>1</v>
      </c>
      <c r="C2" s="44">
        <v>2</v>
      </c>
      <c r="D2" s="44">
        <v>3</v>
      </c>
      <c r="E2" s="44">
        <v>4</v>
      </c>
      <c r="F2" s="44">
        <v>1</v>
      </c>
      <c r="G2" s="44">
        <v>2</v>
      </c>
      <c r="H2" s="44">
        <v>3</v>
      </c>
      <c r="I2" s="44">
        <v>4</v>
      </c>
      <c r="J2" s="44">
        <v>1</v>
      </c>
      <c r="K2" s="44">
        <v>2</v>
      </c>
      <c r="L2" s="44">
        <v>3</v>
      </c>
      <c r="M2" s="44">
        <v>4</v>
      </c>
      <c r="N2" s="44">
        <v>1</v>
      </c>
      <c r="O2" s="44">
        <v>2</v>
      </c>
      <c r="P2" s="44">
        <v>3</v>
      </c>
    </row>
    <row r="3" spans="2:16">
      <c r="B3" s="44"/>
      <c r="C3" s="44"/>
      <c r="I3" s="92" t="s">
        <v>38</v>
      </c>
      <c r="J3" s="93"/>
      <c r="K3" s="92" t="s">
        <v>39</v>
      </c>
      <c r="L3" s="93"/>
      <c r="M3" s="92" t="s">
        <v>40</v>
      </c>
      <c r="N3" s="93"/>
      <c r="O3" s="92" t="s">
        <v>41</v>
      </c>
      <c r="P3" s="93"/>
    </row>
    <row r="4" spans="2:16">
      <c r="B4" s="94" t="s">
        <v>42</v>
      </c>
      <c r="C4" s="89"/>
    </row>
    <row r="5" spans="2:16">
      <c r="C5" s="95" t="s">
        <v>43</v>
      </c>
      <c r="D5" s="89"/>
      <c r="E5" s="89"/>
      <c r="F5" s="89"/>
    </row>
    <row r="6" spans="2:16">
      <c r="G6" s="96" t="s">
        <v>44</v>
      </c>
      <c r="H6" s="89"/>
    </row>
    <row r="7" spans="2:16">
      <c r="I7" s="45" t="s">
        <v>45</v>
      </c>
    </row>
    <row r="8" spans="2:16">
      <c r="I8" s="46" t="s">
        <v>46</v>
      </c>
    </row>
    <row r="9" spans="2:16">
      <c r="I9" s="47">
        <v>1</v>
      </c>
      <c r="J9" s="47" t="s">
        <v>47</v>
      </c>
      <c r="K9" s="47">
        <v>4</v>
      </c>
    </row>
    <row r="10" spans="2:16">
      <c r="I10" s="47">
        <v>2</v>
      </c>
      <c r="J10" s="47" t="s">
        <v>48</v>
      </c>
      <c r="K10" s="47">
        <v>3</v>
      </c>
    </row>
    <row r="11" spans="2:16">
      <c r="I11" s="47">
        <v>3</v>
      </c>
      <c r="J11" s="47" t="s">
        <v>49</v>
      </c>
      <c r="K11" s="47">
        <v>2</v>
      </c>
    </row>
    <row r="12" spans="2:16">
      <c r="J12" s="97" t="s">
        <v>50</v>
      </c>
      <c r="K12" s="89"/>
    </row>
    <row r="13" spans="2:16">
      <c r="I13" s="47">
        <v>4</v>
      </c>
      <c r="J13" s="47" t="s">
        <v>51</v>
      </c>
      <c r="K13" s="47"/>
      <c r="L13" s="47"/>
      <c r="M13" s="47">
        <v>5</v>
      </c>
      <c r="N13" s="44"/>
    </row>
    <row r="14" spans="2:16">
      <c r="I14" s="44">
        <v>5</v>
      </c>
      <c r="J14" s="44" t="s">
        <v>52</v>
      </c>
      <c r="M14" s="44">
        <v>5</v>
      </c>
    </row>
    <row r="15" spans="2:16">
      <c r="I15" s="47">
        <v>6</v>
      </c>
      <c r="J15" s="47" t="s">
        <v>53</v>
      </c>
      <c r="K15" s="47"/>
      <c r="L15" s="47"/>
      <c r="M15" s="47">
        <v>3</v>
      </c>
      <c r="N15" s="44"/>
    </row>
    <row r="16" spans="2:16">
      <c r="I16" s="44">
        <v>7</v>
      </c>
      <c r="J16" s="44" t="s">
        <v>54</v>
      </c>
      <c r="M16" s="44">
        <v>4</v>
      </c>
    </row>
    <row r="17" spans="1:26">
      <c r="A17" s="91" t="s">
        <v>55</v>
      </c>
      <c r="B17" s="89"/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</row>
    <row r="18" spans="1:26">
      <c r="I18" s="48" t="s">
        <v>56</v>
      </c>
    </row>
    <row r="19" spans="1:26">
      <c r="I19" s="47">
        <v>8</v>
      </c>
      <c r="J19" s="47" t="s">
        <v>47</v>
      </c>
      <c r="K19" s="47"/>
      <c r="L19" s="47"/>
      <c r="M19" s="47">
        <v>4</v>
      </c>
      <c r="N19" s="44"/>
    </row>
    <row r="20" spans="1:26">
      <c r="I20" s="47">
        <v>9</v>
      </c>
      <c r="J20" s="47" t="s">
        <v>48</v>
      </c>
      <c r="K20" s="47"/>
      <c r="L20" s="47"/>
      <c r="M20" s="47">
        <v>3</v>
      </c>
      <c r="N20" s="44"/>
    </row>
    <row r="21" spans="1:26">
      <c r="I21" s="47">
        <v>10</v>
      </c>
      <c r="J21" s="47" t="s">
        <v>49</v>
      </c>
      <c r="K21" s="47"/>
      <c r="L21" s="47"/>
      <c r="M21" s="47">
        <v>1</v>
      </c>
      <c r="N21" s="44"/>
    </row>
    <row r="22" spans="1:26">
      <c r="L22" s="49" t="s">
        <v>57</v>
      </c>
      <c r="M22" s="49"/>
      <c r="N22" s="49"/>
    </row>
    <row r="23" spans="1:26">
      <c r="M23" s="49" t="s">
        <v>58</v>
      </c>
    </row>
    <row r="24" spans="1:26">
      <c r="I24" s="50" t="s">
        <v>59</v>
      </c>
    </row>
    <row r="26" spans="1:26">
      <c r="P26" s="45" t="s">
        <v>60</v>
      </c>
    </row>
  </sheetData>
  <mergeCells count="12">
    <mergeCell ref="B4:C4"/>
    <mergeCell ref="C5:F5"/>
    <mergeCell ref="G6:H6"/>
    <mergeCell ref="J12:K12"/>
    <mergeCell ref="A17:Z17"/>
    <mergeCell ref="O3:P3"/>
    <mergeCell ref="B1:E1"/>
    <mergeCell ref="F1:I1"/>
    <mergeCell ref="J1:M1"/>
    <mergeCell ref="I3:J3"/>
    <mergeCell ref="K3:L3"/>
    <mergeCell ref="M3:N3"/>
  </mergeCells>
  <pageMargins left="0" right="0" top="0" bottom="0" header="0" footer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4"/>
  <sheetViews>
    <sheetView workbookViewId="0"/>
  </sheetViews>
  <sheetFormatPr defaultColWidth="14.42578125" defaultRowHeight="15" customHeight="1"/>
  <sheetData>
    <row r="1" spans="1:26">
      <c r="I1" s="44"/>
      <c r="J1" s="44" t="s">
        <v>61</v>
      </c>
      <c r="L1" s="44" t="s">
        <v>62</v>
      </c>
      <c r="N1" s="44" t="s">
        <v>63</v>
      </c>
      <c r="P1" s="44" t="s">
        <v>64</v>
      </c>
    </row>
    <row r="2" spans="1:26">
      <c r="I2" s="47">
        <v>1</v>
      </c>
      <c r="P2" s="47" t="s">
        <v>47</v>
      </c>
      <c r="Q2" s="47"/>
    </row>
    <row r="3" spans="1:26">
      <c r="I3" s="47">
        <v>2</v>
      </c>
      <c r="P3" s="47" t="s">
        <v>48</v>
      </c>
      <c r="Q3" s="47"/>
    </row>
    <row r="4" spans="1:26">
      <c r="I4" s="47">
        <v>3</v>
      </c>
      <c r="P4" s="47" t="s">
        <v>49</v>
      </c>
      <c r="Q4" s="47"/>
    </row>
    <row r="5" spans="1:26">
      <c r="J5" s="97"/>
      <c r="K5" s="89"/>
    </row>
    <row r="6" spans="1:26">
      <c r="I6" s="47">
        <v>4</v>
      </c>
      <c r="K6" s="47"/>
      <c r="L6" s="47"/>
      <c r="M6" s="47"/>
      <c r="N6" s="44"/>
    </row>
    <row r="7" spans="1:26">
      <c r="P7" s="47" t="s">
        <v>51</v>
      </c>
    </row>
    <row r="8" spans="1:26">
      <c r="I8" s="47">
        <v>6</v>
      </c>
      <c r="K8" s="47"/>
      <c r="L8" s="47"/>
      <c r="M8" s="47"/>
      <c r="N8" s="47" t="s">
        <v>53</v>
      </c>
    </row>
    <row r="10" spans="1:26">
      <c r="A10" s="91" t="s">
        <v>55</v>
      </c>
      <c r="B10" s="89"/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</row>
    <row r="11" spans="1:26">
      <c r="I11" s="48"/>
    </row>
    <row r="12" spans="1:26">
      <c r="I12" s="47">
        <v>8</v>
      </c>
      <c r="K12" s="47"/>
      <c r="L12" s="47"/>
      <c r="M12" s="47"/>
      <c r="N12" s="44"/>
      <c r="P12" s="47" t="s">
        <v>47</v>
      </c>
    </row>
    <row r="13" spans="1:26">
      <c r="I13" s="47">
        <v>9</v>
      </c>
      <c r="K13" s="47"/>
      <c r="L13" s="47"/>
      <c r="M13" s="47"/>
      <c r="N13" s="44"/>
      <c r="P13" s="47" t="s">
        <v>48</v>
      </c>
    </row>
    <row r="14" spans="1:26">
      <c r="I14" s="47">
        <v>10</v>
      </c>
      <c r="K14" s="47"/>
      <c r="L14" s="47"/>
      <c r="M14" s="47"/>
      <c r="N14" s="44"/>
      <c r="P14" s="47" t="s">
        <v>49</v>
      </c>
    </row>
  </sheetData>
  <mergeCells count="2">
    <mergeCell ref="J5:K5"/>
    <mergeCell ref="A10:Z10"/>
  </mergeCells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1F5BF9BA03CD448733D401D2715B86" ma:contentTypeVersion="4" ma:contentTypeDescription="Create a new document." ma:contentTypeScope="" ma:versionID="a75a137c1f30466e0f479cdd60f54568">
  <xsd:schema xmlns:xsd="http://www.w3.org/2001/XMLSchema" xmlns:xs="http://www.w3.org/2001/XMLSchema" xmlns:p="http://schemas.microsoft.com/office/2006/metadata/properties" xmlns:ns2="d040b213-39be-4216-a7d7-4c420e05192f" xmlns:ns3="d5984b22-f06d-428a-9753-d5eac3e5b778" targetNamespace="http://schemas.microsoft.com/office/2006/metadata/properties" ma:root="true" ma:fieldsID="fb54559c99fccfc02cfb6c1b072af686" ns2:_="" ns3:_="">
    <xsd:import namespace="d040b213-39be-4216-a7d7-4c420e05192f"/>
    <xsd:import namespace="d5984b22-f06d-428a-9753-d5eac3e5b77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40b213-39be-4216-a7d7-4c420e05192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984b22-f06d-428a-9753-d5eac3e5b7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791A747-D66D-474D-8ED8-EDA48B382647}"/>
</file>

<file path=customXml/itemProps2.xml><?xml version="1.0" encoding="utf-8"?>
<ds:datastoreItem xmlns:ds="http://schemas.openxmlformats.org/officeDocument/2006/customXml" ds:itemID="{AEA2E356-37A2-4326-814F-D3B7C6AD2B3E}"/>
</file>

<file path=customXml/itemProps3.xml><?xml version="1.0" encoding="utf-8"?>
<ds:datastoreItem xmlns:ds="http://schemas.openxmlformats.org/officeDocument/2006/customXml" ds:itemID="{DE0FDF81-3398-4A0A-AABE-5A7CD9F12AD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ALEXANDRU NICOI</cp:lastModifiedBy>
  <cp:revision/>
  <dcterms:created xsi:type="dcterms:W3CDTF">2022-11-07T12:58:33Z</dcterms:created>
  <dcterms:modified xsi:type="dcterms:W3CDTF">2022-11-07T17:19:09Z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0x010100DF1F5BF9BA03CD448733D401D2715B86</vt:lpwstr>
  </property>
</Properties>
</file>